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1600" windowHeight="10116" tabRatio="550" activeTab="2"/>
  </bookViews>
  <sheets>
    <sheet name="прил15" sheetId="1" r:id="rId1"/>
    <sheet name="прил18" sheetId="6" r:id="rId2"/>
    <sheet name="прил17" sheetId="9" r:id="rId3"/>
  </sheets>
  <calcPr calcId="145621"/>
</workbook>
</file>

<file path=xl/calcChain.xml><?xml version="1.0" encoding="utf-8"?>
<calcChain xmlns="http://schemas.openxmlformats.org/spreadsheetml/2006/main">
  <c r="K123" i="1" l="1"/>
  <c r="K122" i="1"/>
  <c r="I120" i="1"/>
  <c r="J122" i="1"/>
  <c r="J123" i="1"/>
  <c r="I46" i="1" l="1"/>
  <c r="I27" i="1" s="1"/>
  <c r="H46" i="1"/>
  <c r="H27" i="1" s="1"/>
  <c r="G46" i="1"/>
  <c r="G27" i="1" s="1"/>
  <c r="F46" i="1"/>
  <c r="F27" i="1" s="1"/>
  <c r="I45" i="1"/>
  <c r="I26" i="1" s="1"/>
  <c r="H45" i="1"/>
  <c r="H26" i="1" s="1"/>
  <c r="G45" i="1"/>
  <c r="G26" i="1" s="1"/>
  <c r="F45" i="1"/>
  <c r="F26" i="1" s="1"/>
  <c r="I101" i="1"/>
  <c r="I40" i="1" s="1"/>
  <c r="H101" i="1"/>
  <c r="G101" i="1"/>
  <c r="F101" i="1"/>
  <c r="I100" i="1"/>
  <c r="H100" i="1"/>
  <c r="G100" i="1"/>
  <c r="F100" i="1"/>
  <c r="I99" i="1"/>
  <c r="I38" i="1" s="1"/>
  <c r="H99" i="1"/>
  <c r="H38" i="1" s="1"/>
  <c r="G99" i="1"/>
  <c r="G38" i="1" s="1"/>
  <c r="F99" i="1"/>
  <c r="F38" i="1" s="1"/>
  <c r="I98" i="1"/>
  <c r="I37" i="1" s="1"/>
  <c r="H98" i="1"/>
  <c r="H37" i="1" s="1"/>
  <c r="G98" i="1"/>
  <c r="G91" i="1" s="1"/>
  <c r="F98" i="1"/>
  <c r="F37" i="1" s="1"/>
  <c r="I97" i="1"/>
  <c r="I36" i="1" s="1"/>
  <c r="H97" i="1"/>
  <c r="H36" i="1" s="1"/>
  <c r="G97" i="1"/>
  <c r="G36" i="1" s="1"/>
  <c r="F97" i="1"/>
  <c r="F36" i="1" s="1"/>
  <c r="E98" i="1"/>
  <c r="E99" i="1"/>
  <c r="E38" i="1" s="1"/>
  <c r="E19" i="1" s="1"/>
  <c r="E100" i="1"/>
  <c r="E39" i="1" s="1"/>
  <c r="E101" i="1"/>
  <c r="E40" i="1" s="1"/>
  <c r="E97" i="1"/>
  <c r="E36" i="1" s="1"/>
  <c r="I107" i="1"/>
  <c r="H107" i="1"/>
  <c r="G107" i="1"/>
  <c r="F107" i="1"/>
  <c r="I106" i="1"/>
  <c r="H106" i="1"/>
  <c r="G106" i="1"/>
  <c r="F106" i="1"/>
  <c r="I105" i="1"/>
  <c r="I44" i="1" s="1"/>
  <c r="H105" i="1"/>
  <c r="H44" i="1" s="1"/>
  <c r="G105" i="1"/>
  <c r="G92" i="1" s="1"/>
  <c r="F105" i="1"/>
  <c r="F44" i="1" s="1"/>
  <c r="F25" i="1" s="1"/>
  <c r="I104" i="1"/>
  <c r="I43" i="1" s="1"/>
  <c r="H104" i="1"/>
  <c r="H43" i="1" s="1"/>
  <c r="G104" i="1"/>
  <c r="G43" i="1" s="1"/>
  <c r="G24" i="1" s="1"/>
  <c r="F104" i="1"/>
  <c r="F43" i="1" s="1"/>
  <c r="F24" i="1" s="1"/>
  <c r="I103" i="1"/>
  <c r="I42" i="1" s="1"/>
  <c r="H103" i="1"/>
  <c r="H42" i="1" s="1"/>
  <c r="G103" i="1"/>
  <c r="G42" i="1" s="1"/>
  <c r="G23" i="1" s="1"/>
  <c r="F103" i="1"/>
  <c r="F42" i="1" s="1"/>
  <c r="F23" i="1" s="1"/>
  <c r="E105" i="1"/>
  <c r="E44" i="1" s="1"/>
  <c r="E25" i="1" s="1"/>
  <c r="E106" i="1"/>
  <c r="E107" i="1"/>
  <c r="E104" i="1"/>
  <c r="E43" i="1" s="1"/>
  <c r="E24" i="1" s="1"/>
  <c r="E103" i="1"/>
  <c r="E42" i="1" s="1"/>
  <c r="E23" i="1" s="1"/>
  <c r="E45" i="1"/>
  <c r="E26" i="1" s="1"/>
  <c r="E46" i="1"/>
  <c r="E27" i="1" s="1"/>
  <c r="K43" i="1" l="1"/>
  <c r="H24" i="1"/>
  <c r="K24" i="1" s="1"/>
  <c r="H25" i="1"/>
  <c r="K25" i="1" s="1"/>
  <c r="K44" i="1"/>
  <c r="E22" i="1"/>
  <c r="E21" i="1"/>
  <c r="E14" i="1" s="1"/>
  <c r="E33" i="1"/>
  <c r="E12" i="1"/>
  <c r="K36" i="1"/>
  <c r="F17" i="1"/>
  <c r="F10" i="1" s="1"/>
  <c r="F29" i="1"/>
  <c r="H17" i="1"/>
  <c r="H29" i="1"/>
  <c r="K37" i="1"/>
  <c r="F30" i="1"/>
  <c r="F18" i="1"/>
  <c r="F11" i="1" s="1"/>
  <c r="H30" i="1"/>
  <c r="H18" i="1"/>
  <c r="K38" i="1"/>
  <c r="F19" i="1"/>
  <c r="F12" i="1" s="1"/>
  <c r="F31" i="1"/>
  <c r="H19" i="1"/>
  <c r="H31" i="1"/>
  <c r="H23" i="1"/>
  <c r="K23" i="1" s="1"/>
  <c r="K42" i="1"/>
  <c r="E17" i="1"/>
  <c r="E10" i="1" s="1"/>
  <c r="E29" i="1"/>
  <c r="E20" i="1"/>
  <c r="E13" i="1" s="1"/>
  <c r="E32" i="1"/>
  <c r="G17" i="1"/>
  <c r="G10" i="1" s="1"/>
  <c r="G29" i="1"/>
  <c r="J36" i="1"/>
  <c r="I17" i="1"/>
  <c r="I35" i="1"/>
  <c r="I18" i="1"/>
  <c r="G19" i="1"/>
  <c r="I19" i="1"/>
  <c r="J19" i="1" s="1"/>
  <c r="J38" i="1"/>
  <c r="J40" i="1"/>
  <c r="I21" i="1"/>
  <c r="E102" i="1"/>
  <c r="E96" i="1"/>
  <c r="E91" i="1"/>
  <c r="H91" i="1"/>
  <c r="F91" i="1"/>
  <c r="G90" i="1"/>
  <c r="H92" i="1"/>
  <c r="F92" i="1"/>
  <c r="J98" i="1"/>
  <c r="J99" i="1"/>
  <c r="K104" i="1"/>
  <c r="G44" i="1"/>
  <c r="G25" i="1" s="1"/>
  <c r="E37" i="1"/>
  <c r="G37" i="1"/>
  <c r="E90" i="1"/>
  <c r="E92" i="1"/>
  <c r="H90" i="1"/>
  <c r="F90" i="1"/>
  <c r="K98" i="1"/>
  <c r="K99" i="1"/>
  <c r="K105" i="1"/>
  <c r="I14" i="1"/>
  <c r="I41" i="1"/>
  <c r="I23" i="1"/>
  <c r="I29" i="1"/>
  <c r="J42" i="1"/>
  <c r="I24" i="1"/>
  <c r="I30" i="1"/>
  <c r="J43" i="1"/>
  <c r="I25" i="1"/>
  <c r="I31" i="1"/>
  <c r="J44" i="1"/>
  <c r="I91" i="1"/>
  <c r="I90" i="1"/>
  <c r="I92" i="1"/>
  <c r="J104" i="1"/>
  <c r="J105" i="1"/>
  <c r="E31" i="1"/>
  <c r="I96" i="1"/>
  <c r="J96" i="1" s="1"/>
  <c r="I102" i="1"/>
  <c r="J102" i="1" s="1"/>
  <c r="I108" i="1"/>
  <c r="I114" i="1"/>
  <c r="I83" i="1"/>
  <c r="E18" i="1" l="1"/>
  <c r="J18" i="1" s="1"/>
  <c r="E30" i="1"/>
  <c r="G12" i="1"/>
  <c r="J37" i="1"/>
  <c r="J17" i="1"/>
  <c r="E35" i="1"/>
  <c r="J35" i="1" s="1"/>
  <c r="G18" i="1"/>
  <c r="G11" i="1" s="1"/>
  <c r="G30" i="1"/>
  <c r="I16" i="1"/>
  <c r="J21" i="1"/>
  <c r="G31" i="1"/>
  <c r="K19" i="1"/>
  <c r="H12" i="1"/>
  <c r="H11" i="1"/>
  <c r="K18" i="1"/>
  <c r="K17" i="1"/>
  <c r="H10" i="1"/>
  <c r="I11" i="1"/>
  <c r="J24" i="1"/>
  <c r="I12" i="1"/>
  <c r="J25" i="1"/>
  <c r="I22" i="1"/>
  <c r="J22" i="1" s="1"/>
  <c r="I10" i="1"/>
  <c r="J23" i="1"/>
  <c r="K183" i="1"/>
  <c r="J183" i="1"/>
  <c r="K182" i="1"/>
  <c r="J182" i="1"/>
  <c r="K181" i="1"/>
  <c r="J181" i="1"/>
  <c r="K177" i="1"/>
  <c r="J177" i="1"/>
  <c r="K176" i="1"/>
  <c r="J176" i="1"/>
  <c r="K175" i="1"/>
  <c r="J175" i="1"/>
  <c r="K171" i="1"/>
  <c r="J171" i="1"/>
  <c r="K170" i="1"/>
  <c r="J170" i="1"/>
  <c r="K165" i="1"/>
  <c r="J165" i="1"/>
  <c r="K164" i="1"/>
  <c r="J164" i="1"/>
  <c r="K159" i="1"/>
  <c r="J159" i="1"/>
  <c r="K158" i="1"/>
  <c r="J158" i="1"/>
  <c r="K153" i="1"/>
  <c r="J153" i="1"/>
  <c r="K152" i="1"/>
  <c r="J152" i="1"/>
  <c r="K147" i="1"/>
  <c r="J147" i="1"/>
  <c r="K146" i="1"/>
  <c r="J146" i="1"/>
  <c r="K141" i="1"/>
  <c r="J141" i="1"/>
  <c r="K140" i="1"/>
  <c r="J140" i="1"/>
  <c r="K135" i="1"/>
  <c r="J135" i="1"/>
  <c r="K134" i="1"/>
  <c r="J134" i="1"/>
  <c r="K129" i="1"/>
  <c r="J129" i="1"/>
  <c r="K128" i="1"/>
  <c r="J128" i="1"/>
  <c r="J117" i="1"/>
  <c r="J116" i="1"/>
  <c r="J111" i="1"/>
  <c r="J110" i="1"/>
  <c r="J86" i="1"/>
  <c r="J85" i="1"/>
  <c r="J84" i="1"/>
  <c r="K80" i="1"/>
  <c r="J80" i="1"/>
  <c r="K79" i="1"/>
  <c r="J79" i="1"/>
  <c r="K78" i="1"/>
  <c r="J78" i="1"/>
  <c r="K74" i="1"/>
  <c r="J74" i="1"/>
  <c r="K73" i="1"/>
  <c r="J73" i="1"/>
  <c r="K72" i="1"/>
  <c r="J72" i="1"/>
  <c r="K68" i="1"/>
  <c r="J68" i="1"/>
  <c r="K67" i="1"/>
  <c r="J67" i="1"/>
  <c r="K66" i="1"/>
  <c r="J66" i="1"/>
  <c r="K62" i="1"/>
  <c r="J62" i="1"/>
  <c r="K61" i="1"/>
  <c r="J61" i="1"/>
  <c r="K60" i="1"/>
  <c r="J60" i="1"/>
  <c r="K56" i="1"/>
  <c r="J56" i="1"/>
  <c r="K55" i="1"/>
  <c r="J55" i="1"/>
  <c r="K54" i="1"/>
  <c r="J54" i="1"/>
  <c r="J52" i="1"/>
  <c r="K50" i="1"/>
  <c r="J50" i="1"/>
  <c r="K49" i="1"/>
  <c r="J49" i="1"/>
  <c r="K48" i="1"/>
  <c r="J48" i="1"/>
  <c r="J16" i="1" l="1"/>
  <c r="E16" i="1"/>
  <c r="E11" i="1"/>
  <c r="K91" i="1"/>
  <c r="I89" i="1"/>
  <c r="I168" i="1"/>
  <c r="I162" i="1"/>
  <c r="I156" i="1"/>
  <c r="I150" i="1"/>
  <c r="I144" i="1"/>
  <c r="I138" i="1"/>
  <c r="I132" i="1"/>
  <c r="I126" i="1"/>
  <c r="I77" i="1"/>
  <c r="I174" i="1"/>
  <c r="I180" i="1"/>
  <c r="K92" i="1" l="1"/>
  <c r="I47" i="1"/>
  <c r="F33" i="1"/>
  <c r="G33" i="1"/>
  <c r="H33" i="1"/>
  <c r="I33" i="1"/>
  <c r="F32" i="1"/>
  <c r="G32" i="1"/>
  <c r="H32" i="1"/>
  <c r="I32" i="1"/>
  <c r="K31" i="1" l="1"/>
  <c r="K12" i="1"/>
  <c r="K29" i="1"/>
  <c r="K10" i="1"/>
  <c r="K30" i="1"/>
  <c r="K11" i="1"/>
  <c r="I28" i="1"/>
  <c r="E168" i="1"/>
  <c r="J168" i="1" s="1"/>
  <c r="E162" i="1"/>
  <c r="J162" i="1" s="1"/>
  <c r="E156" i="1"/>
  <c r="J156" i="1" s="1"/>
  <c r="E150" i="1"/>
  <c r="J150" i="1" s="1"/>
  <c r="E144" i="1"/>
  <c r="J144" i="1" s="1"/>
  <c r="E138" i="1"/>
  <c r="J138" i="1" s="1"/>
  <c r="E132" i="1"/>
  <c r="J132" i="1" s="1"/>
  <c r="E126" i="1"/>
  <c r="J126" i="1" s="1"/>
  <c r="E120" i="1"/>
  <c r="J120" i="1" s="1"/>
  <c r="J91" i="1" l="1"/>
  <c r="E41" i="1"/>
  <c r="J41" i="1" s="1"/>
  <c r="J92" i="1"/>
  <c r="E114" i="1"/>
  <c r="J114" i="1" s="1"/>
  <c r="E108" i="1"/>
  <c r="J108" i="1" s="1"/>
  <c r="J33" i="1"/>
  <c r="J31" i="1"/>
  <c r="J30" i="1"/>
  <c r="J10" i="1"/>
  <c r="E174" i="1"/>
  <c r="J174" i="1" s="1"/>
  <c r="J11" i="1" l="1"/>
  <c r="J12" i="1"/>
  <c r="E28" i="1"/>
  <c r="J28" i="1" s="1"/>
  <c r="J29" i="1"/>
  <c r="J14" i="1"/>
  <c r="E180" i="1"/>
  <c r="J180" i="1" s="1"/>
  <c r="E89" i="1" l="1"/>
  <c r="J89" i="1" s="1"/>
  <c r="E83" i="1"/>
  <c r="J83" i="1" s="1"/>
  <c r="E77" i="1"/>
  <c r="J77" i="1" s="1"/>
  <c r="E71" i="1"/>
  <c r="J71" i="1" s="1"/>
  <c r="E65" i="1"/>
  <c r="J65" i="1" s="1"/>
  <c r="E59" i="1"/>
  <c r="J59" i="1" s="1"/>
  <c r="E53" i="1"/>
  <c r="J53" i="1" s="1"/>
  <c r="E47" i="1"/>
  <c r="J47" i="1" s="1"/>
  <c r="I9" i="1"/>
  <c r="E9" i="1"/>
  <c r="J9" i="1" l="1"/>
</calcChain>
</file>

<file path=xl/sharedStrings.xml><?xml version="1.0" encoding="utf-8"?>
<sst xmlns="http://schemas.openxmlformats.org/spreadsheetml/2006/main" count="1413" uniqueCount="387">
  <si>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</si>
  <si>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</si>
  <si>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</si>
  <si>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</si>
  <si>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</si>
  <si>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</si>
  <si>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</si>
  <si>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</si>
  <si>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</si>
  <si>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</si>
  <si>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Процент исполнения</t>
  </si>
  <si>
    <t>Сведения</t>
  </si>
  <si>
    <t>фактическое исполнение</t>
  </si>
  <si>
    <t>кассовое исполнение</t>
  </si>
  <si>
    <t xml:space="preserve">Исполнено </t>
  </si>
  <si>
    <t>(тыс рублей)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</si>
  <si>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</si>
  <si>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</si>
  <si>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</si>
  <si>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</si>
  <si>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министерство сельского хозяйства области</t>
  </si>
  <si>
    <t>Единица измерения</t>
  </si>
  <si>
    <t>процентов</t>
  </si>
  <si>
    <t>рублей</t>
  </si>
  <si>
    <t>единиц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</si>
  <si>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</si>
  <si>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№ п/п</t>
  </si>
  <si>
    <t>Подпрограмма 5 "Эффективное вовлечение в оборот земель сельскохозяйственного назначения и развитие мелиоративного комплекса"</t>
  </si>
  <si>
    <t>тыс. га</t>
  </si>
  <si>
    <t>х</t>
  </si>
  <si>
    <t>министерство сельского хозяйства области, управление ветеринарии Правительства области</t>
  </si>
  <si>
    <t>Показатели комплекса процессных мероприятий</t>
  </si>
  <si>
    <t>5.3.</t>
  </si>
  <si>
    <t>5.4.</t>
  </si>
  <si>
    <t>Подготовлены проекты межевания земельных участков, выделяемых в счет невостребованных земельных долей, находящихся в собственности муниципальных образований</t>
  </si>
  <si>
    <r>
      <t>произведенных в</t>
    </r>
    <r>
      <rPr>
        <b/>
        <sz val="14"/>
        <rFont val="PT Astra Serif"/>
        <family val="1"/>
        <charset val="204"/>
      </rPr>
      <t xml:space="preserve"> I квартале 2024 г</t>
    </r>
    <r>
      <rPr>
        <b/>
        <sz val="14"/>
        <color theme="1"/>
        <rFont val="PT Astra Serif"/>
        <family val="1"/>
        <charset val="204"/>
      </rPr>
      <t>ода, за счет соответствующих источников финансового обеспечения</t>
    </r>
  </si>
  <si>
    <t>Наименование  государственной программы, подпрограммы, структурных элементов</t>
  </si>
  <si>
    <t>Ответственный исполнитель</t>
  </si>
  <si>
    <t>Утверждено в законе об областном бюджете                     на 2024 год</t>
  </si>
  <si>
    <t>Комментарий</t>
  </si>
  <si>
    <t>консолидированный бюджет области (всего), в т.ч.:</t>
  </si>
  <si>
    <t>Региональный проект "Развитие отраслей и техническая модернизация агропромышленного комплекса"</t>
  </si>
  <si>
    <t>Региональный проект "Стимулирование инвестиционной деятельности в агропромышленном комплексе"</t>
  </si>
  <si>
    <t>Региональный проект "Развитие сельского туризма"</t>
  </si>
  <si>
    <t>Региональный проект "Стимулирование развития виноградарства и виноделия"</t>
  </si>
  <si>
    <t>Региональный проект "Развитие отраслей овощеводства и картофелеводства"</t>
  </si>
  <si>
    <t>Региональный проект "Акселерация субъектов малого и среднего предпринимательства"</t>
  </si>
  <si>
    <t>Региональный проект "Экспорт продукции АПК"</t>
  </si>
  <si>
    <t>Комплекс процессных мероприятий "Обеспечение региональных мероприятий по развитию отраслей АПК"</t>
  </si>
  <si>
    <t>Региональный проект "Вовлечение в оборот и комплексная мелиорация земель сельскохозяйственного назначения"</t>
  </si>
  <si>
    <t xml:space="preserve"> 2.1.</t>
  </si>
  <si>
    <t xml:space="preserve"> 2.2.</t>
  </si>
  <si>
    <t xml:space="preserve"> 2.3.</t>
  </si>
  <si>
    <t xml:space="preserve"> 2.4. </t>
  </si>
  <si>
    <t xml:space="preserve"> 2.5. </t>
  </si>
  <si>
    <t xml:space="preserve">2.6. </t>
  </si>
  <si>
    <t xml:space="preserve"> 2.7. </t>
  </si>
  <si>
    <t>Подпрограмма 2 "Эффективное вовлечение в оборот земель сельскохозяйственного назначения и развитие мелиоративного комплекса"</t>
  </si>
  <si>
    <t xml:space="preserve"> 3.1. </t>
  </si>
  <si>
    <t>Мероприятие (результат) "Проведены противоэпизоотические мероприятия"</t>
  </si>
  <si>
    <t xml:space="preserve"> 2.8.  </t>
  </si>
  <si>
    <t xml:space="preserve"> 2.8.1.  </t>
  </si>
  <si>
    <t xml:space="preserve"> 2.8.2.  </t>
  </si>
  <si>
    <t>Мероприятие (результат) "Проведены мероприятия по предотвращению заноса и распространения вируса африканской чумы свиней"</t>
  </si>
  <si>
    <t xml:space="preserve"> 2.8.3. </t>
  </si>
  <si>
    <t>Мероприятие (результат) "Проведены профилактические мероприятия в отношении сельскохозяйственных животных и птиц, а также иных объектов животного мира"</t>
  </si>
  <si>
    <t xml:space="preserve"> 2.8.4. </t>
  </si>
  <si>
    <t>Мероприятие (результат) "Обеспечено административно-хозяйственное обслуживание министерства сельского хозяйства области"</t>
  </si>
  <si>
    <t xml:space="preserve"> 2.8.5. </t>
  </si>
  <si>
    <t>Мероприятие (результат) "Организована реализация сельскохозяйственной продукции товаропроизводителями области"</t>
  </si>
  <si>
    <t xml:space="preserve"> 2.8.6. </t>
  </si>
  <si>
    <t>Мероприятие (результат) "Обеспечены информационно-консультационными услугами сельхозтоваропроизводители области"</t>
  </si>
  <si>
    <t xml:space="preserve"> 2.8.7. </t>
  </si>
  <si>
    <t>Мероприятие (результат) "Предоставлена единовременная денежная выплата молодым специалистам"</t>
  </si>
  <si>
    <t xml:space="preserve"> 2.8.8. </t>
  </si>
  <si>
    <t>Мероприятие (результат) "Проведены выставки, семинары, конкурсы, презентации"</t>
  </si>
  <si>
    <t xml:space="preserve"> 2.8.9. </t>
  </si>
  <si>
    <t>Мероприятие (результат) "Разработаны приоритетные научные исследования"</t>
  </si>
  <si>
    <t xml:space="preserve"> 2.8.10. </t>
  </si>
  <si>
    <t>Мероприятие (результат) "Приобретены бланки племенных свидетельств на племенную продукцию (материал)"</t>
  </si>
  <si>
    <t xml:space="preserve"> 2.8.11. </t>
  </si>
  <si>
    <t>Мероприятие (результат) "Обеспечено функционирование информационно-технологической инфраструктуры и техническая защита информации министерства сельского хозяйства области"</t>
  </si>
  <si>
    <t xml:space="preserve">3. </t>
  </si>
  <si>
    <t xml:space="preserve">2. </t>
  </si>
  <si>
    <t xml:space="preserve">1. </t>
  </si>
  <si>
    <t>в том числе по исполнителям:</t>
  </si>
  <si>
    <t>министерство сельского хозяйства  области, управление ветеринарии Правительства области</t>
  </si>
  <si>
    <t xml:space="preserve"> "Обеспечение региональных мероприятий по развитию отраслей АПК"</t>
  </si>
  <si>
    <t>за I квартал 2024 года</t>
  </si>
  <si>
    <t>Наименование мероприятия (результата)/ контрольной точки</t>
  </si>
  <si>
    <t>Ед. измерения</t>
  </si>
  <si>
    <t>Базовое значение</t>
  </si>
  <si>
    <t>Плановое значение на конец отчетного периода</t>
  </si>
  <si>
    <t>Фактическ значение на конец отчетного периода</t>
  </si>
  <si>
    <t>Прогнозное значение на конец отчетного периода</t>
  </si>
  <si>
    <t>Подтверждающ документ</t>
  </si>
  <si>
    <t>Плановое значение на конец текущего года</t>
  </si>
  <si>
    <t xml:space="preserve">Плановая дата наступления контрольной точки </t>
  </si>
  <si>
    <t>Фактическая дата наступления контрол точки</t>
  </si>
  <si>
    <t>Прогнозная дата наступления контрольной точки</t>
  </si>
  <si>
    <t>Информационная система</t>
  </si>
  <si>
    <t>о достижении  показателей государственной программы Саратовской области</t>
  </si>
  <si>
    <t xml:space="preserve">Показатели государственной программы </t>
  </si>
  <si>
    <t>Показатели региональных проектов, входящих в национальные проекты</t>
  </si>
  <si>
    <t>Показатели региональных проектов, не входящих в национальные проекты, показатели ведомственных проектов</t>
  </si>
  <si>
    <t xml:space="preserve">Наименование показателя </t>
  </si>
  <si>
    <t>Уровень показателя</t>
  </si>
  <si>
    <t xml:space="preserve">Базовое значение </t>
  </si>
  <si>
    <t>Фактическое значение на конец отчетного периода</t>
  </si>
  <si>
    <t>Подтверждающий документ</t>
  </si>
  <si>
    <t>Прогнозное значение на конец текущего года</t>
  </si>
  <si>
    <t>Индекс производства сельскохозяйственной продукции (в сопоставимых ценах) к 2020 году</t>
  </si>
  <si>
    <t>Индекс производства пищевых продуктов (в сопоставимых ценах) к 2020 году</t>
  </si>
  <si>
    <t>1.</t>
  </si>
  <si>
    <t>2.</t>
  </si>
  <si>
    <t>3.</t>
  </si>
  <si>
    <t>Среднемесячная начисленная заработная плата работников сельского хозяйства (без субъектов малого предпринимательства)</t>
  </si>
  <si>
    <t>4.</t>
  </si>
  <si>
    <t>Объем экспорта продукции агропромышленного комплекса (в сопоставимых ценах)</t>
  </si>
  <si>
    <t>млрд. долларов США</t>
  </si>
  <si>
    <t>Проведение противоэпизоотических мероприятий с использованием средств для ветеринарного применения путем дезинфекции площадей (поверхностей)</t>
  </si>
  <si>
    <t>кв. м</t>
  </si>
  <si>
    <t>Количество проведенных лабораторных исследований на выявление заболевания африканской чумы свиней</t>
  </si>
  <si>
    <t>Доля охвата профилактическими мероприятиями по особо опасным заболеваниям сельскохозяйственных животных и птиц, а также иных объектов животного мира, в отношении которых требуется проведение противоэпизоотических мер, от общего количества запланированных мероприятий</t>
  </si>
  <si>
    <t>РП</t>
  </si>
  <si>
    <t>ФП</t>
  </si>
  <si>
    <t>Удовлетворенность потребителей в оказанной консультационной помощи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</si>
  <si>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</si>
  <si>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>5.</t>
  </si>
  <si>
    <t>Обеспеченность надлежащего содержания административного здания и прилегающей территории</t>
  </si>
  <si>
    <t>тыс. кв. м</t>
  </si>
  <si>
    <t>Количество мероприятий, проведенных при поддержке министерства сельского хозяйства с участием товаропроизводителей АПК</t>
  </si>
  <si>
    <t>Осуществление технической защиты информации исполнительного органа власти</t>
  </si>
  <si>
    <t>о выполнении мероприятий (результатов) и контрольных точек комплекса процессных мероприятий</t>
  </si>
  <si>
    <t xml:space="preserve"> - </t>
  </si>
  <si>
    <t>1.1.</t>
  </si>
  <si>
    <t>1.1.1.</t>
  </si>
  <si>
    <t>Контрольная точка "Заключен контракт на закупку средств для ветеринарного применения"</t>
  </si>
  <si>
    <t>1.1.2.</t>
  </si>
  <si>
    <t>Контрольная точка "Приобретены средства для ветеринарного применения"</t>
  </si>
  <si>
    <t>1.2.</t>
  </si>
  <si>
    <t>1.2.1.</t>
  </si>
  <si>
    <t>Контрольная точка "Заключен контракт на закупку наборов для диагностики африканской чумы свиней"</t>
  </si>
  <si>
    <t>1.2.2.</t>
  </si>
  <si>
    <t>Контрольная точка "Приобретены наборы для диагностики африканской чумы свиней"</t>
  </si>
  <si>
    <t>1.3.</t>
  </si>
  <si>
    <t>1.3.1.</t>
  </si>
  <si>
    <t>Контрольная точка "Заключение соглашений о порядке и условиях предоставления из областного бюджета субсидий на выполнение государственного задания"</t>
  </si>
  <si>
    <t>1.3.2.</t>
  </si>
  <si>
    <t>Контрольная точка "Предоставление отчета о выполнении государственного задания"</t>
  </si>
  <si>
    <t>2.1.</t>
  </si>
  <si>
    <t>Контрольная точка "Заключение соглашения о предоставлении из областного бюджета субсидии на выполнение государственного задания"</t>
  </si>
  <si>
    <t>2.2.</t>
  </si>
  <si>
    <t>Контрольная точка "Предоставлен отчет о выполнении государственного задания"</t>
  </si>
  <si>
    <t>3.1.</t>
  </si>
  <si>
    <t>3.2.</t>
  </si>
  <si>
    <t>4.1.</t>
  </si>
  <si>
    <t>4.2.</t>
  </si>
  <si>
    <t>5.1.</t>
  </si>
  <si>
    <t>Контрольная точка "Прием заявлений от молодых специалистов о предоставлении единовременной денежной выплаты"</t>
  </si>
  <si>
    <t>5.1.1.</t>
  </si>
  <si>
    <t>Контрольная точка "Заключение договоров о предоставлении единовременной денежной выплаты"</t>
  </si>
  <si>
    <t>5.1.2.</t>
  </si>
  <si>
    <t>Контрольная точка "Выплаты предоставлены"</t>
  </si>
  <si>
    <t>5.2.</t>
  </si>
  <si>
    <t>5.2.1.</t>
  </si>
  <si>
    <t>Контрольная точка "Оператор агропромышленной выставки определен"</t>
  </si>
  <si>
    <t>5.2.2.</t>
  </si>
  <si>
    <t>Контрольная точка "Заключен контракт на закупку товаров, работ, услуг"</t>
  </si>
  <si>
    <t>5.2.3.</t>
  </si>
  <si>
    <t>Контрольная точка "Приобретены товары (услуги)"</t>
  </si>
  <si>
    <t>5.3.1.</t>
  </si>
  <si>
    <t>Контрольная точка "Определение темы приоритетного научного исследования на заседании научно-технического Совета"</t>
  </si>
  <si>
    <t>5.3.2.</t>
  </si>
  <si>
    <t>5.3.3.</t>
  </si>
  <si>
    <t>5.4.1.</t>
  </si>
  <si>
    <t>Контрольная точка "Потребность в бланках племенных свидетельств определена"</t>
  </si>
  <si>
    <t>5.4.2.</t>
  </si>
  <si>
    <t>5.4.3.</t>
  </si>
  <si>
    <t>6.1.</t>
  </si>
  <si>
    <t>6.1.1.</t>
  </si>
  <si>
    <t>Контрольная точка "Заключен договор (контракт) на закупку товаров, работ, услуг"</t>
  </si>
  <si>
    <t>6.1.2.</t>
  </si>
  <si>
    <t>Скобелев Станислав Геннадьевич, начальник финансово-экономического отдела управления ветеринарии Правительства области, главный бухгалтер</t>
  </si>
  <si>
    <t>Уровень соответст декомпозированного мероприятия (результата)</t>
  </si>
  <si>
    <t xml:space="preserve">За отчетный период  финансирование мероприятия за счет средств областного бюджета не осуществлялось </t>
  </si>
  <si>
    <t xml:space="preserve"> 30.09.2024 </t>
  </si>
  <si>
    <t>контракт на приобретение товара</t>
  </si>
  <si>
    <t>ЕИС в сфере закупок</t>
  </si>
  <si>
    <t>акт приема-передачи товара</t>
  </si>
  <si>
    <t>соглашения о порядке и условиях предоставления из областного бюджета субсидий на выполнение государственного задания</t>
  </si>
  <si>
    <t>аналитическая записка "О результатах мониторинга выполнения государственных услуг (выполнения работ)"</t>
  </si>
  <si>
    <t>Удалова Татьяна Валерьевна, начальник отдела бухгалтерского учета и контроля министерства сельского хозяйства области - главный бухгалтер</t>
  </si>
  <si>
    <t>обеспечение деятельности министерства сельского хозяйства области</t>
  </si>
  <si>
    <t>тыс.кв.м.</t>
  </si>
  <si>
    <t>приказ об утверждении значений базовых нормативов затрат на оказание государственных услуг (выполнение работ), используемых при расчете объемов субсидий на финансовое обеспечение государственных заданий; приказ об утверждении государственных заданий государственным бюджетным учреждениям</t>
  </si>
  <si>
    <t>отчет о выполнении государственного задания</t>
  </si>
  <si>
    <t>Мещеряков Роман Александрович, начальник отдела кадровой политики управления кадровой политики, правовой, организационной работы и делопроизводства министерства сельского хозяйства области</t>
  </si>
  <si>
    <t>человек</t>
  </si>
  <si>
    <t>журнал регистрации</t>
  </si>
  <si>
    <t>постановление</t>
  </si>
  <si>
    <t>в течение                          30 дней с момента поступления заявления</t>
  </si>
  <si>
    <t>проведение мероприятий при поддержке министерства сельского хозяйства области</t>
  </si>
  <si>
    <t>Лис Оксана Витальевна, начальник отдела организационной работы и делопроизводства управления кадровой политики, правовой, организационной работы и делопроизводства министерства сельского хозяйства области</t>
  </si>
  <si>
    <t>письмо Министерства сельского хозяйства Российской Федерации</t>
  </si>
  <si>
    <t>Ярыш Ирина Вячеславовна, консультант отдела организационной работы и делопроизводства управления кадровой политики, правовой, организационной работы и делопроизводства министерства сельского хозяйства области</t>
  </si>
  <si>
    <t>контракт</t>
  </si>
  <si>
    <t>акты выполненных работ</t>
  </si>
  <si>
    <t>штук</t>
  </si>
  <si>
    <t>протокол заседания научно-технического совета</t>
  </si>
  <si>
    <t>Тимофеева Наталья Владимировна, начальник управления развития животноводства министерства сельского хозяйства области</t>
  </si>
  <si>
    <t>заявка</t>
  </si>
  <si>
    <t xml:space="preserve">Тимофеева Наталья Владимировна, начальник управления развития животноводства министерства сельского хозяйства области; Жандетова Елена Игоревна, консультант отдела развития молочного и мясного скотоводства и племенной работы управления развития животноводства министерства сельского хозяйства области                     </t>
  </si>
  <si>
    <t>функционирование информационно-технологической инфраструктуры и техническая защита информации</t>
  </si>
  <si>
    <t>договор, контракт</t>
  </si>
  <si>
    <t>акт приемки товара, (акт оказанных услуг)</t>
  </si>
  <si>
    <t>ГП</t>
  </si>
  <si>
    <t xml:space="preserve"> 27.09.2024 </t>
  </si>
  <si>
    <t xml:space="preserve"> -</t>
  </si>
  <si>
    <t>фактическое исполнение (гр.9 / гр.5)</t>
  </si>
  <si>
    <t>кассовое исполнение (гр.8 / гр.6)</t>
  </si>
  <si>
    <t>,</t>
  </si>
  <si>
    <t xml:space="preserve">Годовой показатель, расчетный </t>
  </si>
  <si>
    <t>Площадь закладки многолетних насаждений в сельскохозяйственных организациях, крестьянских (фермерских) хозяйствах и у  индивидуальных предпринимателей</t>
  </si>
  <si>
    <t xml:space="preserve"> тыс. га</t>
  </si>
  <si>
    <t>Валовой сбор плодов и ягод в сельскохозяйственных организациях, крестьянских (фермерских) хозяйствах и у индивидуальных предпринимателей</t>
  </si>
  <si>
    <t xml:space="preserve"> тыс. тонн</t>
  </si>
  <si>
    <t>Площадь закладки питомников в сельскохозяйственных организациях, крестьянских (фермерских) хозяйствах и у  индивидуальных предпринимателей</t>
  </si>
  <si>
    <t>Площадь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 и у  индивидуальных предпринимателей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</si>
  <si>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</t>
  </si>
  <si>
    <t xml:space="preserve"> процент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</si>
  <si>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</t>
  </si>
  <si>
    <t xml:space="preserve"> тысяч тонн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</si>
  <si>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«Агропрогресс», получивших указанный грант, в течение предыдущих 5 лет, включая отчетный год</t>
  </si>
  <si>
    <t>Объем молока сырого крупного рогатого скота, козьего и овечьего, переработанного на пищевую продукцию</t>
  </si>
  <si>
    <t>тысяч тонн</t>
  </si>
  <si>
    <t>Производство масла сливочного</t>
  </si>
  <si>
    <t>Производство сыров и сырных продуктов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</si>
  <si>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</t>
  </si>
  <si>
    <t>тысяч условных голов</t>
  </si>
  <si>
    <t>Доля застрахованной посевной (посадочной) площади в общей посевной (посадочной) площади (в условных единицах площади)</t>
  </si>
  <si>
    <t>Доля застрахованного поголовья сельскохозяйственных животных в общем поголовье сельскохозяйственных животных</t>
  </si>
  <si>
    <t>процент</t>
  </si>
  <si>
    <t>Посевная площадь, занятая зерновыми, зернобобовыми, масличными (за исключением рапса и сои) и кормовыми сельскохозяйственными культурами и (или) семенными посевами кукурузы, подсолнечника, сахарной свеклы</t>
  </si>
  <si>
    <t>Доля площади, засеваемой элитными семенами, в общей площади посевов, занятой семенами сортов растений</t>
  </si>
  <si>
    <t>Производство сахара белого свекловичного в твердом состоянии</t>
  </si>
  <si>
    <t>Производство масла подсолнечного нерафинированного и его фракций</t>
  </si>
  <si>
    <t>Производство муки из зерновых культур, овощных и других растительных культур, смеси из них</t>
  </si>
  <si>
    <t>Производство крупы</t>
  </si>
  <si>
    <t>Производство плодоовощных консервов</t>
  </si>
  <si>
    <t xml:space="preserve"> млн условных банок</t>
  </si>
  <si>
    <t>Посевная площадь, занятая семенными посевами кукурузы, подсолнечника, сахарной свеклы</t>
  </si>
  <si>
    <t>Объем реализованных зерновых культур собственного производства в текущем финансовом году и (или) с 1 августа отчетного финансового года</t>
  </si>
  <si>
    <t>Индекс производства продукции растениеводства в хозяйствах всех категорий (в сопоставимых ценах) по отношению к уровню 2020 года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</si>
  <si>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</si>
  <si>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Индекс производства продукции животноводства в хозяйствах всех категорий (в сопоставимых ценах) по отношению к уровню 2020 года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</si>
  <si>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</si>
  <si>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Объём производства продукции товарной аквакультуры, включая посадочный материал</t>
  </si>
  <si>
    <t>тонн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</si>
  <si>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</si>
  <si>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млн штук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</si>
  <si>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</si>
  <si>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Объем привлеченных инвестиций на развитие масложировой отрасли</t>
  </si>
  <si>
    <t>млн руб.</t>
  </si>
  <si>
    <t>Удельный вес затрат на приобретение энергоресурсов в структуре затрат на основное производство продукции сельского хозяйства</t>
  </si>
  <si>
    <t>-</t>
  </si>
  <si>
    <t>Достигнуто уменьшение объема ссудной задолженности по инвестиционным кредитам (займам) в агропромышленном комплексе</t>
  </si>
  <si>
    <t xml:space="preserve">Рентабельность сельскохозяйственных организаций
(с учетом субсидий)
</t>
  </si>
  <si>
    <t>Годовой показатель</t>
  </si>
  <si>
    <t>тыс. рублей</t>
  </si>
  <si>
    <t>Информационная справка</t>
  </si>
  <si>
    <t>Прирост объема производства сельскохозяйственной продукции, обеспеченный сельскохозяйственными товаропроизводителями, получившими государственную поддержку на развитие сельского туризма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</si>
  <si>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</si>
  <si>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</t>
  </si>
  <si>
    <t xml:space="preserve"> человек</t>
  </si>
  <si>
    <t>Количество экскурсантов, посетивших объекты сельского туризма сельхозоваропроизводителей, получивших государственную поддержку (нарастающим итогом)</t>
  </si>
  <si>
    <t>Количество поддержанных проектов в рамках развития отрасли виноградарства и виноделия</t>
  </si>
  <si>
    <t xml:space="preserve">Региональный проект «Стимулирование развития виноградарства и виноделия»
</t>
  </si>
  <si>
    <t>Осуществлена закладка виноградников у субъектов виноградарства и виноделия</t>
  </si>
  <si>
    <t>Увеличена площадь виноградных насаждений в плодоносящем возрасте у субъектов виноградарства и виноделия, за исключением личных подсобных хозяйств</t>
  </si>
  <si>
    <t>тысяча гектаров</t>
  </si>
  <si>
    <t xml:space="preserve">Региональный проект «Развитие отраслей овощеводства и картофелеводства»        </t>
  </si>
  <si>
    <t>Объем производства картофеля за счет государственной поддержки</t>
  </si>
  <si>
    <t>тыс. тонн</t>
  </si>
  <si>
    <t>Объем производства овощей открытого грунта за счет государственной поддержки</t>
  </si>
  <si>
    <t xml:space="preserve">тыс. тонн </t>
  </si>
  <si>
    <t>Объем производства овощей защищенного грунта собственного производства, выращенной с применением технологии досвечивания за счет государственной поддержки</t>
  </si>
  <si>
    <t>Произведено картофеля в сельскохозяйственных организациях, крестьянских (фермерских) хозяйствах и у индивидуальных предпринимателей</t>
  </si>
  <si>
    <t>Произведено овощей открытого грунта в сельскохозяйственных организациях, крестьянских (фермерских) хозяйствах и у индивидуальных предпринимателей</t>
  </si>
  <si>
    <t>Произведено продукции овощеводства защищенного грунта собственного производства, выращенной с применением технологии досвечивания</t>
  </si>
  <si>
    <t>Посевная площадь под картофелем в сельскохозяйственных организациях, крестьянских (фермерских) хозяйствах и у индивидуальных предпринимателей, составила</t>
  </si>
  <si>
    <t>Посевная площадь под овощами открытого грунта в сельскохозяйственных организациях, крестьянских (фермерских) хозяйствах и у индивидуальных предпринимателей, составила</t>
  </si>
  <si>
    <t>Достигнут объем высева элитного и (или) оригинального семенного картофеля и овощных культур</t>
  </si>
  <si>
    <t>Региональный проект «Вовлечение в оборот и комплексная мелиорация земель сельскохозяйственного назначения»</t>
  </si>
  <si>
    <t>Обеспечена подготовка  объема проектов межевания земельных участков, выделяемых в счет невостребованных земельных долей</t>
  </si>
  <si>
    <t xml:space="preserve"> %</t>
  </si>
  <si>
    <t>Проведены гидромелиоративные, культуртехнические, агролесомелиоративные и фитомелиоративные мероприятия, а также мероприятия в области известкования кислых почв на пашне</t>
  </si>
  <si>
    <t>гектар</t>
  </si>
  <si>
    <t>Региональный проект "Экспорт продукции агропромышленного комплекса"</t>
  </si>
  <si>
    <t>система мониторинга продовольственной безопасности раздел ФТС, официальный сайт ФТС России</t>
  </si>
  <si>
    <t>Прирост объема производства масличных культур</t>
  </si>
  <si>
    <t>К концу 2024 года введено в эксплуатацию мелиорируемых земель для выращивания экспортно-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ивовлечено в оборот выбывших сельскохозяйственны х угодий для выращивания экспортно- ориентированной сельскохозяйственной продукции за счет проведения культуртехнических мероприятий в объеме не менее 12,7 тыс. га. Нарастающий итог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</si>
  <si>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</t>
  </si>
  <si>
    <t>миллиард долларов</t>
  </si>
  <si>
    <t>тысяча тонн</t>
  </si>
  <si>
    <t xml:space="preserve">0,4779
</t>
  </si>
  <si>
    <t xml:space="preserve">21021,00
</t>
  </si>
  <si>
    <t>штука</t>
  </si>
  <si>
    <t>Численность занятых в сфере малого  и среднего предпринимательства, включая индивидуальных предпринимателей</t>
  </si>
  <si>
    <t xml:space="preserve"> млн. человек</t>
  </si>
  <si>
    <t xml:space="preserve">Годовой показатель </t>
  </si>
  <si>
    <t>Субъектами МСП в АПК реализованы проекты, направленные на увеличение производства и реализации сельскохозяйственной продукции</t>
  </si>
  <si>
    <t xml:space="preserve">Субъектам МСП в АПК оказаны информационно-консультационные услуги центрами компетенций в сфере сельскохозяйственной кооперации и поддержки фермеров </t>
  </si>
  <si>
    <t xml:space="preserve"> 1.1.1 </t>
  </si>
  <si>
    <t xml:space="preserve"> 1.1.2 </t>
  </si>
  <si>
    <t xml:space="preserve"> 1.1.3 </t>
  </si>
  <si>
    <t xml:space="preserve"> 1.2.</t>
  </si>
  <si>
    <t xml:space="preserve">  1.2.1</t>
  </si>
  <si>
    <t xml:space="preserve">  1.2.2 </t>
  </si>
  <si>
    <t xml:space="preserve">  1.2.3 </t>
  </si>
  <si>
    <t xml:space="preserve">  1.2.4 </t>
  </si>
  <si>
    <t xml:space="preserve">  1.3.</t>
  </si>
  <si>
    <t xml:space="preserve">  1.3.1 </t>
  </si>
  <si>
    <t xml:space="preserve">  1.3.2 </t>
  </si>
  <si>
    <t xml:space="preserve">  1.3.3 </t>
  </si>
  <si>
    <t xml:space="preserve">  1.3.4 </t>
  </si>
  <si>
    <t xml:space="preserve">  1.3.5 </t>
  </si>
  <si>
    <t xml:space="preserve">  1.3.6 </t>
  </si>
  <si>
    <t xml:space="preserve">  1.3.7 </t>
  </si>
  <si>
    <t xml:space="preserve">  1.3.8 </t>
  </si>
  <si>
    <t xml:space="preserve">  1.3.9 </t>
  </si>
  <si>
    <t xml:space="preserve">  1.3.10 </t>
  </si>
  <si>
    <t xml:space="preserve">  1.3.11 </t>
  </si>
  <si>
    <t xml:space="preserve">  1.3.12 </t>
  </si>
  <si>
    <t xml:space="preserve">  1.3.13 </t>
  </si>
  <si>
    <t xml:space="preserve">  1.3.14 </t>
  </si>
  <si>
    <t xml:space="preserve">  1.3.15 </t>
  </si>
  <si>
    <t xml:space="preserve">  1.3.16 </t>
  </si>
  <si>
    <t xml:space="preserve">  1.3.17 </t>
  </si>
  <si>
    <t xml:space="preserve">  1.3.18 </t>
  </si>
  <si>
    <t xml:space="preserve">  1.3.19 </t>
  </si>
  <si>
    <t xml:space="preserve">  1.3.20 </t>
  </si>
  <si>
    <t xml:space="preserve">  1.3.21 </t>
  </si>
  <si>
    <t xml:space="preserve">  1.3.22 </t>
  </si>
  <si>
    <t xml:space="preserve">  1.3.23 </t>
  </si>
  <si>
    <t xml:space="preserve">  1.3.24 </t>
  </si>
  <si>
    <t xml:space="preserve">  1.3.25 </t>
  </si>
  <si>
    <t xml:space="preserve">  1.3.26 </t>
  </si>
  <si>
    <t xml:space="preserve">  1.3.27 </t>
  </si>
  <si>
    <t xml:space="preserve">  1.3.28</t>
  </si>
  <si>
    <t xml:space="preserve">  1.3.29 </t>
  </si>
  <si>
    <t xml:space="preserve">  1.3.30 </t>
  </si>
  <si>
    <t xml:space="preserve">  1.3.31 </t>
  </si>
  <si>
    <t xml:space="preserve"> 1.4. </t>
  </si>
  <si>
    <t xml:space="preserve"> 1.4.1 </t>
  </si>
  <si>
    <t xml:space="preserve"> 1.4.2 </t>
  </si>
  <si>
    <t xml:space="preserve">  1.5. </t>
  </si>
  <si>
    <t xml:space="preserve">  1.5.1</t>
  </si>
  <si>
    <t xml:space="preserve">   1.5.2 </t>
  </si>
  <si>
    <t xml:space="preserve">   1.5.3 </t>
  </si>
  <si>
    <t xml:space="preserve">   1.5.4 </t>
  </si>
  <si>
    <t xml:space="preserve"> 1.6.</t>
  </si>
  <si>
    <t xml:space="preserve"> 1.6.1 </t>
  </si>
  <si>
    <t xml:space="preserve"> 1.6.2 </t>
  </si>
  <si>
    <t xml:space="preserve"> 1.6.3 </t>
  </si>
  <si>
    <t xml:space="preserve"> 1.7.</t>
  </si>
  <si>
    <t xml:space="preserve">  1.7.1</t>
  </si>
  <si>
    <t xml:space="preserve">  1.7.2</t>
  </si>
  <si>
    <t xml:space="preserve">  1.7.3 </t>
  </si>
  <si>
    <t xml:space="preserve">  1.7.4 </t>
  </si>
  <si>
    <t xml:space="preserve">  1.7.5 </t>
  </si>
  <si>
    <t xml:space="preserve">  1.7.6 </t>
  </si>
  <si>
    <t xml:space="preserve">  1.7.7 </t>
  </si>
  <si>
    <t xml:space="preserve">  1.7.8 </t>
  </si>
  <si>
    <t xml:space="preserve">  1.7.9 </t>
  </si>
  <si>
    <t>1.8.</t>
  </si>
  <si>
    <t xml:space="preserve"> 2.1.1 </t>
  </si>
  <si>
    <t xml:space="preserve"> 2.1.2 </t>
  </si>
  <si>
    <t xml:space="preserve"> 2.1.3 </t>
  </si>
  <si>
    <t xml:space="preserve">1.8.1. </t>
  </si>
  <si>
    <t xml:space="preserve">1.8.2. </t>
  </si>
  <si>
    <t xml:space="preserve">1.8.3. </t>
  </si>
  <si>
    <t xml:space="preserve">1.8.4. </t>
  </si>
  <si>
    <t xml:space="preserve">1.8.5. </t>
  </si>
  <si>
    <t xml:space="preserve">1.8.6. </t>
  </si>
  <si>
    <t xml:space="preserve">1.8.7. </t>
  </si>
  <si>
    <t xml:space="preserve">1.8.8.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</si>
</sst>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rgb="FF00000A"/>
      <name val="PT Astra Serif"/>
      <family val="1"/>
      <charset val="204"/>
    </font>
    <font>
      <b/>
      <sz val="11"/>
      <color rgb="FF00000A"/>
      <name val="PT Astra Serif"/>
      <family val="1"/>
      <charset val="204"/>
    </font>
    <font>
      <b/>
      <sz val="12"/>
      <color rgb="FF00000A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1"/>
      <name val="PT Astra Serif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0" fontId="12" fillId="0" borderId="0" xfId="0" applyFont="1" applyFill="1"/>
    <xf numFmtId="0" fontId="2" fillId="0" borderId="0" xfId="0" applyFont="1" applyFill="1"/>
    <xf numFmtId="0" fontId="14" fillId="0" borderId="0" xfId="0" applyFont="1" applyFill="1" applyAlignment="1"/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13" fillId="0" borderId="0" xfId="0" applyFont="1" applyFill="1"/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1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>
      <alignment vertical="top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/>
    <xf numFmtId="164" fontId="9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12" fillId="0" borderId="9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/>
    </xf>
    <xf numFmtId="164" fontId="13" fillId="0" borderId="2" xfId="0" applyNumberFormat="1" applyFont="1" applyFill="1" applyBorder="1" applyAlignment="1">
      <alignment horizontal="center" vertical="top"/>
    </xf>
    <xf numFmtId="164" fontId="13" fillId="0" borderId="15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20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164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4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12" fillId="0" borderId="2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2" fillId="0" borderId="1" xfId="0" applyFont="1" applyFill="1" applyBorder="1"/>
    <xf numFmtId="0" fontId="12" fillId="0" borderId="17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top" wrapText="1"/>
    </xf>
    <xf numFmtId="164" fontId="13" fillId="0" borderId="22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/>
    </xf>
    <xf numFmtId="0" fontId="13" fillId="0" borderId="10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/>
    <xf numFmtId="0" fontId="13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/>
    <xf numFmtId="164" fontId="13" fillId="0" borderId="25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/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/>
    </xf>
    <xf numFmtId="14" fontId="3" fillId="0" borderId="15" xfId="0" applyNumberFormat="1" applyFont="1" applyFill="1" applyBorder="1" applyAlignment="1">
      <alignment horizontal="center" vertical="top"/>
    </xf>
    <xf numFmtId="0" fontId="3" fillId="0" borderId="15" xfId="0" applyFont="1" applyFill="1" applyBorder="1"/>
    <xf numFmtId="49" fontId="3" fillId="0" borderId="3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vertical="top"/>
    </xf>
    <xf numFmtId="0" fontId="13" fillId="0" borderId="9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/>
    </xf>
    <xf numFmtId="0" fontId="13" fillId="0" borderId="2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/>
    </xf>
    <xf numFmtId="4" fontId="13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vertical="top" wrapText="1"/>
    </xf>
    <xf numFmtId="4" fontId="12" fillId="0" borderId="3" xfId="0" applyNumberFormat="1" applyFont="1" applyFill="1" applyBorder="1" applyAlignment="1">
      <alignment horizontal="center" vertical="top"/>
    </xf>
    <xf numFmtId="0" fontId="12" fillId="0" borderId="33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164" fontId="13" fillId="0" borderId="4" xfId="0" applyNumberFormat="1" applyFont="1" applyFill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vertical="top"/>
    </xf>
    <xf numFmtId="0" fontId="18" fillId="0" borderId="3" xfId="0" applyFont="1" applyFill="1" applyBorder="1" applyAlignment="1">
      <alignment vertical="top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25" xfId="0" applyFont="1" applyFill="1" applyBorder="1"/>
    <xf numFmtId="0" fontId="12" fillId="0" borderId="1" xfId="0" applyFont="1" applyFill="1" applyBorder="1" applyAlignment="1">
      <alignment horizontal="center" vertical="top"/>
    </xf>
    <xf numFmtId="0" fontId="12" fillId="0" borderId="12" xfId="0" applyFont="1" applyFill="1" applyBorder="1" applyAlignment="1">
      <alignment vertical="top"/>
    </xf>
    <xf numFmtId="0" fontId="13" fillId="0" borderId="36" xfId="0" applyFont="1" applyFill="1" applyBorder="1"/>
    <xf numFmtId="0" fontId="14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164" fontId="12" fillId="0" borderId="3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25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64" fontId="12" fillId="0" borderId="22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3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164" fontId="12" fillId="0" borderId="2" xfId="0" applyNumberFormat="1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horizontal="center" vertical="top" wrapText="1"/>
    </xf>
    <xf numFmtId="0" fontId="18" fillId="0" borderId="3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164" fontId="12" fillId="0" borderId="27" xfId="0" applyNumberFormat="1" applyFont="1" applyFill="1" applyBorder="1" applyAlignment="1">
      <alignment horizontal="center" vertical="top" wrapText="1"/>
    </xf>
    <xf numFmtId="164" fontId="12" fillId="0" borderId="20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8" fillId="0" borderId="23" xfId="0" applyFont="1" applyFill="1" applyBorder="1" applyAlignment="1">
      <alignment vertical="top" wrapText="1"/>
    </xf>
    <xf numFmtId="0" fontId="12" fillId="0" borderId="3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31" xfId="0" applyFont="1" applyFill="1" applyBorder="1" applyAlignment="1">
      <alignment horizontal="center" vertical="top" wrapText="1"/>
    </xf>
    <xf numFmtId="0" fontId="12" fillId="0" borderId="37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13" fillId="0" borderId="33" xfId="0" applyFont="1" applyFill="1" applyBorder="1" applyAlignment="1">
      <alignment horizontal="left" vertical="top" wrapText="1"/>
    </xf>
    <xf numFmtId="164" fontId="13" fillId="0" borderId="32" xfId="0" applyNumberFormat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vertical="top" wrapText="1"/>
    </xf>
    <xf numFmtId="0" fontId="20" fillId="0" borderId="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 wrapText="1"/>
    </xf>
    <xf numFmtId="164" fontId="20" fillId="0" borderId="2" xfId="0" applyNumberFormat="1" applyFont="1" applyFill="1" applyBorder="1" applyAlignment="1">
      <alignment horizontal="center" vertical="top"/>
    </xf>
    <xf numFmtId="0" fontId="18" fillId="0" borderId="27" xfId="0" applyFont="1" applyFill="1" applyBorder="1" applyAlignment="1">
      <alignment vertical="top" wrapText="1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16" fontId="15" fillId="0" borderId="3" xfId="0" applyNumberFormat="1" applyFont="1" applyFill="1" applyBorder="1" applyAlignment="1">
      <alignment horizontal="center" vertical="top"/>
    </xf>
    <xf numFmtId="16" fontId="15" fillId="0" borderId="4" xfId="0" applyNumberFormat="1" applyFont="1" applyFill="1" applyBorder="1" applyAlignment="1">
      <alignment horizontal="center" vertical="top"/>
    </xf>
    <xf numFmtId="16" fontId="15" fillId="0" borderId="2" xfId="0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16" fontId="15" fillId="0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4" fillId="0" borderId="4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38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4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4" fillId="0" borderId="34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 vertical="top" wrapText="1"/>
    </xf>
    <xf numFmtId="0" fontId="13" fillId="0" borderId="43" xfId="0" applyFont="1" applyFill="1" applyBorder="1" applyAlignment="1">
      <alignment horizontal="center" vertical="top" wrapText="1"/>
    </xf>
    <xf numFmtId="164" fontId="12" fillId="0" borderId="43" xfId="0" applyNumberFormat="1" applyFont="1" applyFill="1" applyBorder="1" applyAlignment="1">
      <alignment horizontal="center" vertical="top" wrapText="1"/>
    </xf>
    <xf numFmtId="0" fontId="13" fillId="0" borderId="35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" xfId="0" applyFont="1" applyFill="1" applyBorder="1"/>
    <xf numFmtId="0" fontId="12" fillId="0" borderId="1" xfId="0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193"/>
  <sheetViews>
    <sheetView zoomScale="90" zoomScaleNormal="90" workbookViewId="0">
      <selection activeCell="B6" sqref="B6:B7"/>
    </sheetView>
  </sheetViews>
  <sheetFormatPr defaultColWidth="9.109375" defaultRowHeight="13.8" x14ac:dyDescent="0.25"/>
  <cols>
    <col min="1" max="1" width="7.109375" style="25" customWidth="1"/>
    <col min="2" max="2" width="35.44140625" style="34" customWidth="1"/>
    <col min="3" max="3" width="27.88671875" style="36" customWidth="1"/>
    <col min="4" max="4" width="21.33203125" style="36" customWidth="1"/>
    <col min="5" max="5" width="16.77734375" style="35" customWidth="1"/>
    <col min="6" max="6" width="16" style="31" customWidth="1"/>
    <col min="7" max="7" width="16.33203125" style="31" customWidth="1"/>
    <col min="8" max="8" width="14.6640625" style="31" customWidth="1"/>
    <col min="9" max="9" width="14.33203125" style="31" customWidth="1"/>
    <col min="10" max="10" width="17.44140625" style="31" customWidth="1"/>
    <col min="11" max="11" width="15" style="31" customWidth="1"/>
    <col min="12" max="12" width="14.77734375" style="31" customWidth="1"/>
    <col min="13" max="13" width="9.109375" style="25"/>
    <col min="14" max="14" width="10.44140625" style="25" bestFit="1" customWidth="1"/>
    <col min="15" max="16384" width="9.109375" style="25"/>
  </cols>
  <sheetData>
    <row r="1" spans="1:14" ht="18" customHeight="1" x14ac:dyDescent="0.25">
      <c r="B1" s="221" t="s">
        <v>11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4" ht="18" customHeight="1" x14ac:dyDescent="0.3">
      <c r="B2" s="224" t="s">
        <v>18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4" ht="18" customHeight="1" x14ac:dyDescent="0.3">
      <c r="B3" s="224" t="s">
        <v>19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4" ht="18" customHeight="1" x14ac:dyDescent="0.3">
      <c r="B4" s="224" t="s">
        <v>35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" ht="23.25" customHeight="1" x14ac:dyDescent="0.3">
      <c r="B5" s="26"/>
      <c r="C5" s="27"/>
      <c r="D5" s="28"/>
      <c r="E5" s="29"/>
      <c r="F5" s="30"/>
      <c r="G5" s="30"/>
      <c r="H5" s="30"/>
      <c r="I5" s="30"/>
      <c r="J5" s="30"/>
      <c r="L5" s="31" t="s">
        <v>15</v>
      </c>
    </row>
    <row r="6" spans="1:14" s="32" customFormat="1" ht="19.5" customHeight="1" x14ac:dyDescent="0.3">
      <c r="A6" s="233" t="s">
        <v>26</v>
      </c>
      <c r="B6" s="225" t="s">
        <v>36</v>
      </c>
      <c r="C6" s="225" t="s">
        <v>37</v>
      </c>
      <c r="D6" s="227" t="s">
        <v>0</v>
      </c>
      <c r="E6" s="225" t="s">
        <v>16</v>
      </c>
      <c r="F6" s="225" t="s">
        <v>38</v>
      </c>
      <c r="G6" s="225" t="s">
        <v>17</v>
      </c>
      <c r="H6" s="225" t="s">
        <v>14</v>
      </c>
      <c r="I6" s="226"/>
      <c r="J6" s="230" t="s">
        <v>10</v>
      </c>
      <c r="K6" s="231"/>
      <c r="L6" s="228" t="s">
        <v>39</v>
      </c>
    </row>
    <row r="7" spans="1:14" s="32" customFormat="1" ht="117.6" customHeight="1" x14ac:dyDescent="0.25">
      <c r="A7" s="223"/>
      <c r="B7" s="226"/>
      <c r="C7" s="226"/>
      <c r="D7" s="226"/>
      <c r="E7" s="226"/>
      <c r="F7" s="226"/>
      <c r="G7" s="226"/>
      <c r="H7" s="118" t="s">
        <v>13</v>
      </c>
      <c r="I7" s="118" t="s">
        <v>12</v>
      </c>
      <c r="J7" s="118" t="s">
        <v>219</v>
      </c>
      <c r="K7" s="118" t="s">
        <v>220</v>
      </c>
      <c r="L7" s="229"/>
    </row>
    <row r="8" spans="1:14" s="32" customFormat="1" ht="17.25" customHeight="1" x14ac:dyDescent="0.25">
      <c r="A8" s="22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N8" s="33"/>
    </row>
    <row r="9" spans="1:14" s="32" customFormat="1" ht="21.75" customHeight="1" x14ac:dyDescent="0.25">
      <c r="A9" s="214" t="s">
        <v>84</v>
      </c>
      <c r="B9" s="208" t="s">
        <v>9</v>
      </c>
      <c r="C9" s="220" t="s">
        <v>30</v>
      </c>
      <c r="D9" s="41" t="s">
        <v>1</v>
      </c>
      <c r="E9" s="46">
        <f>E10+E11+E14</f>
        <v>2816816.5000000005</v>
      </c>
      <c r="F9" s="48" t="s">
        <v>29</v>
      </c>
      <c r="G9" s="48" t="s">
        <v>29</v>
      </c>
      <c r="H9" s="48" t="s">
        <v>29</v>
      </c>
      <c r="I9" s="46">
        <f>I10+I11+I14</f>
        <v>1235038.5</v>
      </c>
      <c r="J9" s="48">
        <f>I9/E9*100</f>
        <v>43.84518835358994</v>
      </c>
      <c r="K9" s="48" t="s">
        <v>29</v>
      </c>
      <c r="L9" s="48"/>
    </row>
    <row r="10" spans="1:14" s="32" customFormat="1" ht="27.6" x14ac:dyDescent="0.25">
      <c r="A10" s="215"/>
      <c r="B10" s="209"/>
      <c r="C10" s="222"/>
      <c r="D10" s="52" t="s">
        <v>3</v>
      </c>
      <c r="E10" s="53">
        <f t="shared" ref="E10:I11" si="0">E17+E23</f>
        <v>1848268.8000000003</v>
      </c>
      <c r="F10" s="53">
        <f t="shared" si="0"/>
        <v>1848268.8000000003</v>
      </c>
      <c r="G10" s="53">
        <f t="shared" si="0"/>
        <v>1848268.8000000003</v>
      </c>
      <c r="H10" s="53">
        <f t="shared" si="0"/>
        <v>913073.10000000009</v>
      </c>
      <c r="I10" s="53">
        <f t="shared" si="0"/>
        <v>913073.10000000009</v>
      </c>
      <c r="J10" s="48">
        <f>I10/E10*100</f>
        <v>49.401531855106789</v>
      </c>
      <c r="K10" s="48">
        <f>H10/F10*100</f>
        <v>49.401531855106789</v>
      </c>
      <c r="L10" s="48"/>
      <c r="N10" s="33"/>
    </row>
    <row r="11" spans="1:14" s="32" customFormat="1" ht="41.4" x14ac:dyDescent="0.25">
      <c r="A11" s="215"/>
      <c r="B11" s="209"/>
      <c r="C11" s="223"/>
      <c r="D11" s="1" t="s">
        <v>40</v>
      </c>
      <c r="E11" s="53">
        <f t="shared" si="0"/>
        <v>884617.6</v>
      </c>
      <c r="F11" s="53">
        <f t="shared" si="0"/>
        <v>964617.6</v>
      </c>
      <c r="G11" s="53">
        <f t="shared" si="0"/>
        <v>962815.10000000009</v>
      </c>
      <c r="H11" s="53">
        <f t="shared" si="0"/>
        <v>270445.40000000002</v>
      </c>
      <c r="I11" s="53">
        <f t="shared" si="0"/>
        <v>270445.40000000002</v>
      </c>
      <c r="J11" s="48">
        <f>I11/E11*100</f>
        <v>30.572012132700056</v>
      </c>
      <c r="K11" s="48">
        <f>H11/F11*100</f>
        <v>28.036540075569842</v>
      </c>
      <c r="L11" s="48"/>
    </row>
    <row r="12" spans="1:14" s="32" customFormat="1" ht="22.2" customHeight="1" x14ac:dyDescent="0.25">
      <c r="A12" s="215"/>
      <c r="B12" s="209"/>
      <c r="C12" s="223"/>
      <c r="D12" s="41" t="s">
        <v>2</v>
      </c>
      <c r="E12" s="53">
        <f t="shared" ref="E12:I14" si="1">E19+E25</f>
        <v>884617.6</v>
      </c>
      <c r="F12" s="53">
        <f t="shared" si="1"/>
        <v>964617.6</v>
      </c>
      <c r="G12" s="53">
        <f t="shared" si="1"/>
        <v>962815.10000000009</v>
      </c>
      <c r="H12" s="53">
        <f t="shared" si="1"/>
        <v>270445.40000000002</v>
      </c>
      <c r="I12" s="53">
        <f t="shared" si="1"/>
        <v>270445.40000000002</v>
      </c>
      <c r="J12" s="48">
        <f>I12/E12*100</f>
        <v>30.572012132700056</v>
      </c>
      <c r="K12" s="48">
        <f>H12/F12*100</f>
        <v>28.036540075569842</v>
      </c>
      <c r="L12" s="48"/>
    </row>
    <row r="13" spans="1:14" s="32" customFormat="1" ht="27.6" x14ac:dyDescent="0.25">
      <c r="A13" s="215"/>
      <c r="B13" s="209"/>
      <c r="C13" s="222"/>
      <c r="D13" s="54" t="s">
        <v>6</v>
      </c>
      <c r="E13" s="53">
        <f t="shared" si="1"/>
        <v>0</v>
      </c>
      <c r="F13" s="55" t="s">
        <v>29</v>
      </c>
      <c r="G13" s="48" t="s">
        <v>29</v>
      </c>
      <c r="H13" s="48" t="s">
        <v>29</v>
      </c>
      <c r="I13" s="48">
        <v>0</v>
      </c>
      <c r="J13" s="48">
        <v>0</v>
      </c>
      <c r="K13" s="51"/>
      <c r="L13" s="48"/>
    </row>
    <row r="14" spans="1:14" s="32" customFormat="1" ht="41.4" customHeight="1" x14ac:dyDescent="0.25">
      <c r="A14" s="215"/>
      <c r="B14" s="209"/>
      <c r="C14" s="222"/>
      <c r="D14" s="52" t="s">
        <v>4</v>
      </c>
      <c r="E14" s="53">
        <f t="shared" si="1"/>
        <v>83930.1</v>
      </c>
      <c r="F14" s="55" t="s">
        <v>29</v>
      </c>
      <c r="G14" s="48" t="s">
        <v>29</v>
      </c>
      <c r="H14" s="48" t="s">
        <v>29</v>
      </c>
      <c r="I14" s="53">
        <f t="shared" si="1"/>
        <v>51520</v>
      </c>
      <c r="J14" s="48">
        <f>I14/E14*100</f>
        <v>61.384413934929185</v>
      </c>
      <c r="K14" s="51"/>
      <c r="L14" s="48"/>
    </row>
    <row r="15" spans="1:14" s="32" customFormat="1" ht="16.2" customHeight="1" x14ac:dyDescent="0.25">
      <c r="A15" s="215"/>
      <c r="B15" s="209"/>
      <c r="C15" s="205" t="s">
        <v>85</v>
      </c>
      <c r="D15" s="206"/>
      <c r="E15" s="206"/>
      <c r="F15" s="206"/>
      <c r="G15" s="206"/>
      <c r="H15" s="206"/>
      <c r="I15" s="206"/>
      <c r="J15" s="206"/>
      <c r="K15" s="206"/>
      <c r="L15" s="207"/>
    </row>
    <row r="16" spans="1:14" s="32" customFormat="1" ht="18" customHeight="1" x14ac:dyDescent="0.25">
      <c r="A16" s="215"/>
      <c r="B16" s="209"/>
      <c r="C16" s="220" t="s">
        <v>20</v>
      </c>
      <c r="D16" s="41" t="s">
        <v>1</v>
      </c>
      <c r="E16" s="47">
        <f>E17+E18+E21</f>
        <v>2251049.1000000006</v>
      </c>
      <c r="F16" s="48" t="s">
        <v>29</v>
      </c>
      <c r="G16" s="48" t="s">
        <v>29</v>
      </c>
      <c r="H16" s="48" t="s">
        <v>29</v>
      </c>
      <c r="I16" s="47">
        <f>I17+I18+I21</f>
        <v>1095198.6000000001</v>
      </c>
      <c r="J16" s="48">
        <f>I16/E16*100</f>
        <v>48.652808150652952</v>
      </c>
      <c r="K16" s="48" t="s">
        <v>29</v>
      </c>
      <c r="L16" s="48"/>
    </row>
    <row r="17" spans="1:12" s="32" customFormat="1" ht="41.4" customHeight="1" x14ac:dyDescent="0.25">
      <c r="A17" s="215"/>
      <c r="B17" s="209"/>
      <c r="C17" s="222"/>
      <c r="D17" s="52" t="s">
        <v>3</v>
      </c>
      <c r="E17" s="53">
        <f>E36+E175</f>
        <v>1842454.8000000003</v>
      </c>
      <c r="F17" s="53">
        <f>F36+F175</f>
        <v>1842454.8000000003</v>
      </c>
      <c r="G17" s="53">
        <f>G36+G175</f>
        <v>1842454.8000000003</v>
      </c>
      <c r="H17" s="53">
        <f>H36+H175</f>
        <v>913073.10000000009</v>
      </c>
      <c r="I17" s="53">
        <f>I36+I175</f>
        <v>913073.10000000009</v>
      </c>
      <c r="J17" s="48">
        <f>I17/E17*100</f>
        <v>49.55742197854731</v>
      </c>
      <c r="K17" s="48">
        <f>H17/F17*100</f>
        <v>49.55742197854731</v>
      </c>
      <c r="L17" s="48"/>
    </row>
    <row r="18" spans="1:12" s="32" customFormat="1" ht="41.4" customHeight="1" x14ac:dyDescent="0.25">
      <c r="A18" s="215"/>
      <c r="B18" s="209"/>
      <c r="C18" s="223"/>
      <c r="D18" s="1" t="s">
        <v>40</v>
      </c>
      <c r="E18" s="53">
        <f t="shared" ref="E18:I21" si="2">E37+E176</f>
        <v>324664.20000000007</v>
      </c>
      <c r="F18" s="53">
        <f t="shared" si="2"/>
        <v>404664.20000000007</v>
      </c>
      <c r="G18" s="53">
        <f t="shared" si="2"/>
        <v>402921.60000000003</v>
      </c>
      <c r="H18" s="53">
        <f t="shared" si="2"/>
        <v>130605.5</v>
      </c>
      <c r="I18" s="53">
        <f t="shared" si="2"/>
        <v>130605.5</v>
      </c>
      <c r="J18" s="48">
        <f>I18/E18*100</f>
        <v>40.227872367818804</v>
      </c>
      <c r="K18" s="48">
        <f>H18/F18*100</f>
        <v>32.275031989486585</v>
      </c>
      <c r="L18" s="48"/>
    </row>
    <row r="19" spans="1:12" s="32" customFormat="1" ht="24.6" customHeight="1" x14ac:dyDescent="0.25">
      <c r="A19" s="215"/>
      <c r="B19" s="209"/>
      <c r="C19" s="223"/>
      <c r="D19" s="41" t="s">
        <v>2</v>
      </c>
      <c r="E19" s="53">
        <f t="shared" si="2"/>
        <v>324664.20000000007</v>
      </c>
      <c r="F19" s="53">
        <f t="shared" si="2"/>
        <v>404664.20000000007</v>
      </c>
      <c r="G19" s="53">
        <f t="shared" si="2"/>
        <v>402921.60000000003</v>
      </c>
      <c r="H19" s="53">
        <f t="shared" si="2"/>
        <v>130605.5</v>
      </c>
      <c r="I19" s="53">
        <f t="shared" si="2"/>
        <v>130605.5</v>
      </c>
      <c r="J19" s="48">
        <f>I19/E19*100</f>
        <v>40.227872367818804</v>
      </c>
      <c r="K19" s="48">
        <f>H19/F19*100</f>
        <v>32.275031989486585</v>
      </c>
      <c r="L19" s="48"/>
    </row>
    <row r="20" spans="1:12" s="32" customFormat="1" ht="28.8" customHeight="1" x14ac:dyDescent="0.25">
      <c r="A20" s="215"/>
      <c r="B20" s="209"/>
      <c r="C20" s="222"/>
      <c r="D20" s="54" t="s">
        <v>6</v>
      </c>
      <c r="E20" s="53">
        <f t="shared" si="2"/>
        <v>0</v>
      </c>
      <c r="F20" s="55" t="s">
        <v>29</v>
      </c>
      <c r="G20" s="48" t="s">
        <v>29</v>
      </c>
      <c r="H20" s="48" t="s">
        <v>29</v>
      </c>
      <c r="I20" s="48">
        <v>0</v>
      </c>
      <c r="J20" s="48">
        <v>0</v>
      </c>
      <c r="K20" s="51"/>
      <c r="L20" s="48"/>
    </row>
    <row r="21" spans="1:12" s="32" customFormat="1" ht="41.4" customHeight="1" x14ac:dyDescent="0.25">
      <c r="A21" s="215"/>
      <c r="B21" s="209"/>
      <c r="C21" s="222"/>
      <c r="D21" s="52" t="s">
        <v>4</v>
      </c>
      <c r="E21" s="53">
        <f t="shared" si="2"/>
        <v>83930.1</v>
      </c>
      <c r="F21" s="55" t="s">
        <v>29</v>
      </c>
      <c r="G21" s="48" t="s">
        <v>29</v>
      </c>
      <c r="H21" s="48" t="s">
        <v>29</v>
      </c>
      <c r="I21" s="53">
        <f t="shared" si="2"/>
        <v>51520</v>
      </c>
      <c r="J21" s="48">
        <f>I21/E21*100</f>
        <v>61.384413934929185</v>
      </c>
      <c r="K21" s="51"/>
      <c r="L21" s="48"/>
    </row>
    <row r="22" spans="1:12" s="32" customFormat="1" ht="19.8" customHeight="1" x14ac:dyDescent="0.25">
      <c r="A22" s="215"/>
      <c r="B22" s="209"/>
      <c r="C22" s="220" t="s">
        <v>7</v>
      </c>
      <c r="D22" s="41" t="s">
        <v>1</v>
      </c>
      <c r="E22" s="47">
        <f>E23+E24+E27</f>
        <v>565767.39999999991</v>
      </c>
      <c r="F22" s="48" t="s">
        <v>29</v>
      </c>
      <c r="G22" s="48" t="s">
        <v>29</v>
      </c>
      <c r="H22" s="48" t="s">
        <v>29</v>
      </c>
      <c r="I22" s="47">
        <f>I23+I24+I27</f>
        <v>139839.9</v>
      </c>
      <c r="J22" s="48">
        <f>I22/E22*100</f>
        <v>24.716853604502489</v>
      </c>
      <c r="K22" s="48" t="s">
        <v>29</v>
      </c>
      <c r="L22" s="48"/>
    </row>
    <row r="23" spans="1:12" s="32" customFormat="1" ht="34.200000000000003" customHeight="1" x14ac:dyDescent="0.25">
      <c r="A23" s="215"/>
      <c r="B23" s="209"/>
      <c r="C23" s="222"/>
      <c r="D23" s="52" t="s">
        <v>3</v>
      </c>
      <c r="E23" s="56">
        <f t="shared" ref="E23:I24" si="3">E42</f>
        <v>5814</v>
      </c>
      <c r="F23" s="56">
        <f t="shared" si="3"/>
        <v>5814</v>
      </c>
      <c r="G23" s="56">
        <f t="shared" si="3"/>
        <v>5814</v>
      </c>
      <c r="H23" s="56">
        <f t="shared" si="3"/>
        <v>0</v>
      </c>
      <c r="I23" s="56">
        <f t="shared" si="3"/>
        <v>0</v>
      </c>
      <c r="J23" s="48">
        <f>I23/E23*100</f>
        <v>0</v>
      </c>
      <c r="K23" s="48">
        <f>H23/F23*100</f>
        <v>0</v>
      </c>
      <c r="L23" s="48"/>
    </row>
    <row r="24" spans="1:12" s="32" customFormat="1" ht="41.4" customHeight="1" x14ac:dyDescent="0.25">
      <c r="A24" s="215"/>
      <c r="B24" s="209"/>
      <c r="C24" s="223"/>
      <c r="D24" s="1" t="s">
        <v>40</v>
      </c>
      <c r="E24" s="56">
        <f t="shared" si="3"/>
        <v>559953.39999999991</v>
      </c>
      <c r="F24" s="56">
        <f t="shared" si="3"/>
        <v>559953.39999999991</v>
      </c>
      <c r="G24" s="56">
        <f t="shared" si="3"/>
        <v>559893.5</v>
      </c>
      <c r="H24" s="56">
        <f t="shared" si="3"/>
        <v>139839.9</v>
      </c>
      <c r="I24" s="56">
        <f t="shared" si="3"/>
        <v>139839.9</v>
      </c>
      <c r="J24" s="48">
        <f>I24/E24*100</f>
        <v>24.973488865323439</v>
      </c>
      <c r="K24" s="48">
        <f>H24/F24*100</f>
        <v>24.973488865323439</v>
      </c>
      <c r="L24" s="48"/>
    </row>
    <row r="25" spans="1:12" s="32" customFormat="1" ht="25.2" customHeight="1" x14ac:dyDescent="0.25">
      <c r="A25" s="215"/>
      <c r="B25" s="209"/>
      <c r="C25" s="223"/>
      <c r="D25" s="41" t="s">
        <v>2</v>
      </c>
      <c r="E25" s="56">
        <f t="shared" ref="E25:I27" si="4">E44</f>
        <v>559953.39999999991</v>
      </c>
      <c r="F25" s="56">
        <f t="shared" si="4"/>
        <v>559953.39999999991</v>
      </c>
      <c r="G25" s="56">
        <f t="shared" si="4"/>
        <v>559893.5</v>
      </c>
      <c r="H25" s="56">
        <f t="shared" si="4"/>
        <v>139839.9</v>
      </c>
      <c r="I25" s="56">
        <f t="shared" si="4"/>
        <v>139839.9</v>
      </c>
      <c r="J25" s="48">
        <f>I25/E25*100</f>
        <v>24.973488865323439</v>
      </c>
      <c r="K25" s="48">
        <f>H25/F25*100</f>
        <v>24.973488865323439</v>
      </c>
      <c r="L25" s="48"/>
    </row>
    <row r="26" spans="1:12" s="32" customFormat="1" ht="29.4" customHeight="1" x14ac:dyDescent="0.25">
      <c r="A26" s="215"/>
      <c r="B26" s="209"/>
      <c r="C26" s="222"/>
      <c r="D26" s="54" t="s">
        <v>6</v>
      </c>
      <c r="E26" s="56">
        <f t="shared" si="4"/>
        <v>0</v>
      </c>
      <c r="F26" s="56">
        <f t="shared" ref="F26:I26" si="5">F45</f>
        <v>0</v>
      </c>
      <c r="G26" s="56">
        <f t="shared" si="5"/>
        <v>0</v>
      </c>
      <c r="H26" s="56">
        <f t="shared" si="5"/>
        <v>0</v>
      </c>
      <c r="I26" s="56">
        <f t="shared" si="5"/>
        <v>0</v>
      </c>
      <c r="J26" s="48">
        <v>0</v>
      </c>
      <c r="K26" s="51"/>
      <c r="L26" s="48"/>
    </row>
    <row r="27" spans="1:12" s="32" customFormat="1" ht="41.4" customHeight="1" x14ac:dyDescent="0.25">
      <c r="A27" s="216"/>
      <c r="B27" s="210"/>
      <c r="C27" s="222"/>
      <c r="D27" s="52" t="s">
        <v>4</v>
      </c>
      <c r="E27" s="56">
        <f t="shared" si="4"/>
        <v>0</v>
      </c>
      <c r="F27" s="56">
        <f t="shared" ref="F27:I27" si="6">F46</f>
        <v>0</v>
      </c>
      <c r="G27" s="56">
        <f t="shared" si="6"/>
        <v>0</v>
      </c>
      <c r="H27" s="56">
        <f t="shared" si="6"/>
        <v>0</v>
      </c>
      <c r="I27" s="56">
        <f t="shared" si="6"/>
        <v>0</v>
      </c>
      <c r="J27" s="48"/>
      <c r="K27" s="51"/>
      <c r="L27" s="48"/>
    </row>
    <row r="28" spans="1:12" s="32" customFormat="1" ht="18" customHeight="1" x14ac:dyDescent="0.25">
      <c r="A28" s="214" t="s">
        <v>83</v>
      </c>
      <c r="B28" s="208" t="s">
        <v>8</v>
      </c>
      <c r="C28" s="220" t="s">
        <v>30</v>
      </c>
      <c r="D28" s="41" t="s">
        <v>1</v>
      </c>
      <c r="E28" s="46">
        <f>E29+E30+E33</f>
        <v>2365890.5000000005</v>
      </c>
      <c r="F28" s="55" t="s">
        <v>29</v>
      </c>
      <c r="G28" s="48" t="s">
        <v>29</v>
      </c>
      <c r="H28" s="48" t="s">
        <v>29</v>
      </c>
      <c r="I28" s="46">
        <f>I29+I30+I33</f>
        <v>1120683.4000000001</v>
      </c>
      <c r="J28" s="48">
        <f>I28/E28*100</f>
        <v>47.368354537118265</v>
      </c>
      <c r="K28" s="48" t="s">
        <v>29</v>
      </c>
      <c r="L28" s="48"/>
    </row>
    <row r="29" spans="1:12" s="32" customFormat="1" ht="25.8" customHeight="1" x14ac:dyDescent="0.25">
      <c r="A29" s="215"/>
      <c r="B29" s="209"/>
      <c r="C29" s="222"/>
      <c r="D29" s="52" t="s">
        <v>3</v>
      </c>
      <c r="E29" s="56">
        <f t="shared" ref="E29:I30" si="7">E36+E42</f>
        <v>1446944.7000000002</v>
      </c>
      <c r="F29" s="56">
        <f t="shared" si="7"/>
        <v>1446944.7000000002</v>
      </c>
      <c r="G29" s="56">
        <f t="shared" si="7"/>
        <v>1446944.7000000002</v>
      </c>
      <c r="H29" s="56">
        <f t="shared" si="7"/>
        <v>811297.10000000009</v>
      </c>
      <c r="I29" s="56">
        <f t="shared" si="7"/>
        <v>811297.10000000009</v>
      </c>
      <c r="J29" s="48">
        <f>I29/E29*100</f>
        <v>56.06966873025624</v>
      </c>
      <c r="K29" s="48">
        <f>H29/F29*100</f>
        <v>56.06966873025624</v>
      </c>
      <c r="L29" s="48"/>
    </row>
    <row r="30" spans="1:12" s="32" customFormat="1" ht="41.4" customHeight="1" x14ac:dyDescent="0.25">
      <c r="A30" s="215"/>
      <c r="B30" s="209"/>
      <c r="C30" s="223"/>
      <c r="D30" s="1" t="s">
        <v>40</v>
      </c>
      <c r="E30" s="56">
        <f t="shared" si="7"/>
        <v>835015.7</v>
      </c>
      <c r="F30" s="56">
        <f t="shared" si="7"/>
        <v>915015.7</v>
      </c>
      <c r="G30" s="56">
        <f t="shared" si="7"/>
        <v>913213.2</v>
      </c>
      <c r="H30" s="56">
        <f t="shared" si="7"/>
        <v>257866.3</v>
      </c>
      <c r="I30" s="56">
        <f t="shared" si="7"/>
        <v>257866.3</v>
      </c>
      <c r="J30" s="48">
        <f>I30/E30*100</f>
        <v>30.88161096851233</v>
      </c>
      <c r="K30" s="48">
        <f>H30/F30*100</f>
        <v>28.181625736039283</v>
      </c>
      <c r="L30" s="48"/>
    </row>
    <row r="31" spans="1:12" s="32" customFormat="1" ht="21.6" customHeight="1" x14ac:dyDescent="0.25">
      <c r="A31" s="215"/>
      <c r="B31" s="209"/>
      <c r="C31" s="223"/>
      <c r="D31" s="41" t="s">
        <v>2</v>
      </c>
      <c r="E31" s="56">
        <f t="shared" ref="E31:I33" si="8">E38+E44</f>
        <v>835015.7</v>
      </c>
      <c r="F31" s="56">
        <f t="shared" si="8"/>
        <v>915015.7</v>
      </c>
      <c r="G31" s="56">
        <f t="shared" si="8"/>
        <v>913213.2</v>
      </c>
      <c r="H31" s="56">
        <f t="shared" si="8"/>
        <v>257866.3</v>
      </c>
      <c r="I31" s="56">
        <f t="shared" si="8"/>
        <v>257866.3</v>
      </c>
      <c r="J31" s="48">
        <f>I31/E31*100</f>
        <v>30.88161096851233</v>
      </c>
      <c r="K31" s="48">
        <f>H31/F31*100</f>
        <v>28.181625736039283</v>
      </c>
      <c r="L31" s="48"/>
    </row>
    <row r="32" spans="1:12" s="32" customFormat="1" ht="27.6" customHeight="1" x14ac:dyDescent="0.25">
      <c r="A32" s="215"/>
      <c r="B32" s="209"/>
      <c r="C32" s="222"/>
      <c r="D32" s="54" t="s">
        <v>6</v>
      </c>
      <c r="E32" s="56">
        <f t="shared" si="8"/>
        <v>0</v>
      </c>
      <c r="F32" s="56">
        <f t="shared" ref="F32:I32" si="9">F51+F57+F63+F69+F75+F81+F87+F93</f>
        <v>0</v>
      </c>
      <c r="G32" s="56">
        <f t="shared" si="9"/>
        <v>0</v>
      </c>
      <c r="H32" s="56">
        <f t="shared" si="9"/>
        <v>0</v>
      </c>
      <c r="I32" s="56">
        <f t="shared" si="9"/>
        <v>0</v>
      </c>
      <c r="J32" s="48">
        <v>0</v>
      </c>
      <c r="K32" s="51"/>
      <c r="L32" s="48"/>
    </row>
    <row r="33" spans="1:12" s="32" customFormat="1" ht="41.4" customHeight="1" x14ac:dyDescent="0.25">
      <c r="A33" s="215"/>
      <c r="B33" s="209"/>
      <c r="C33" s="222"/>
      <c r="D33" s="52" t="s">
        <v>4</v>
      </c>
      <c r="E33" s="56">
        <f t="shared" si="8"/>
        <v>83930.1</v>
      </c>
      <c r="F33" s="56">
        <f t="shared" ref="F33:I33" si="10">F52+F58+F64+F70+F76+F82+F88+F94</f>
        <v>0</v>
      </c>
      <c r="G33" s="56">
        <f t="shared" si="10"/>
        <v>0</v>
      </c>
      <c r="H33" s="56">
        <f t="shared" si="10"/>
        <v>0</v>
      </c>
      <c r="I33" s="56">
        <f t="shared" si="10"/>
        <v>51520</v>
      </c>
      <c r="J33" s="48">
        <f>I33/E33*100</f>
        <v>61.384413934929185</v>
      </c>
      <c r="K33" s="51"/>
      <c r="L33" s="48"/>
    </row>
    <row r="34" spans="1:12" s="32" customFormat="1" ht="18" customHeight="1" x14ac:dyDescent="0.25">
      <c r="A34" s="215"/>
      <c r="B34" s="209"/>
      <c r="C34" s="205" t="s">
        <v>85</v>
      </c>
      <c r="D34" s="206"/>
      <c r="E34" s="206"/>
      <c r="F34" s="206"/>
      <c r="G34" s="206"/>
      <c r="H34" s="206"/>
      <c r="I34" s="206"/>
      <c r="J34" s="206"/>
      <c r="K34" s="206"/>
      <c r="L34" s="207"/>
    </row>
    <row r="35" spans="1:12" s="32" customFormat="1" ht="19.8" customHeight="1" x14ac:dyDescent="0.25">
      <c r="A35" s="215"/>
      <c r="B35" s="209"/>
      <c r="C35" s="220" t="s">
        <v>20</v>
      </c>
      <c r="D35" s="41" t="s">
        <v>1</v>
      </c>
      <c r="E35" s="47">
        <f>E36+E37+E40</f>
        <v>1800123.1000000003</v>
      </c>
      <c r="F35" s="48" t="s">
        <v>29</v>
      </c>
      <c r="G35" s="48" t="s">
        <v>29</v>
      </c>
      <c r="H35" s="48" t="s">
        <v>29</v>
      </c>
      <c r="I35" s="47">
        <f>I36+I37+I40</f>
        <v>980843.50000000012</v>
      </c>
      <c r="J35" s="48">
        <f>I35/E35*100</f>
        <v>54.48757921055509</v>
      </c>
      <c r="K35" s="48" t="s">
        <v>29</v>
      </c>
      <c r="L35" s="48"/>
    </row>
    <row r="36" spans="1:12" s="32" customFormat="1" ht="34.200000000000003" customHeight="1" x14ac:dyDescent="0.25">
      <c r="A36" s="215"/>
      <c r="B36" s="209"/>
      <c r="C36" s="222"/>
      <c r="D36" s="52" t="s">
        <v>3</v>
      </c>
      <c r="E36" s="53">
        <f t="shared" ref="E36:I37" si="11">E48+E54+E60+E66+E72+E78+E97</f>
        <v>1441130.7000000002</v>
      </c>
      <c r="F36" s="53">
        <f t="shared" si="11"/>
        <v>1441130.7000000002</v>
      </c>
      <c r="G36" s="53">
        <f t="shared" si="11"/>
        <v>1441130.7000000002</v>
      </c>
      <c r="H36" s="53">
        <f t="shared" si="11"/>
        <v>811297.10000000009</v>
      </c>
      <c r="I36" s="53">
        <f t="shared" si="11"/>
        <v>811297.10000000009</v>
      </c>
      <c r="J36" s="48">
        <f>I36/E36*100</f>
        <v>56.295872400747548</v>
      </c>
      <c r="K36" s="48">
        <f>H36/F36*100</f>
        <v>56.295872400747548</v>
      </c>
      <c r="L36" s="48"/>
    </row>
    <row r="37" spans="1:12" s="32" customFormat="1" ht="41.4" customHeight="1" x14ac:dyDescent="0.25">
      <c r="A37" s="215"/>
      <c r="B37" s="209"/>
      <c r="C37" s="223"/>
      <c r="D37" s="1" t="s">
        <v>40</v>
      </c>
      <c r="E37" s="53">
        <f t="shared" si="11"/>
        <v>275062.30000000005</v>
      </c>
      <c r="F37" s="53">
        <f t="shared" si="11"/>
        <v>355062.30000000005</v>
      </c>
      <c r="G37" s="53">
        <f t="shared" si="11"/>
        <v>353319.7</v>
      </c>
      <c r="H37" s="53">
        <f t="shared" si="11"/>
        <v>118026.4</v>
      </c>
      <c r="I37" s="53">
        <f t="shared" si="11"/>
        <v>118026.4</v>
      </c>
      <c r="J37" s="48">
        <f>I37/E37*100</f>
        <v>42.908970076960742</v>
      </c>
      <c r="K37" s="48">
        <f>H37/F37*100</f>
        <v>33.241039671066169</v>
      </c>
      <c r="L37" s="48"/>
    </row>
    <row r="38" spans="1:12" s="32" customFormat="1" ht="18" customHeight="1" x14ac:dyDescent="0.25">
      <c r="A38" s="215"/>
      <c r="B38" s="209"/>
      <c r="C38" s="223"/>
      <c r="D38" s="41" t="s">
        <v>2</v>
      </c>
      <c r="E38" s="53">
        <f t="shared" ref="E38:I40" si="12">E50+E56+E62+E68+E74+E80+E99</f>
        <v>275062.30000000005</v>
      </c>
      <c r="F38" s="53">
        <f t="shared" si="12"/>
        <v>355062.30000000005</v>
      </c>
      <c r="G38" s="53">
        <f t="shared" si="12"/>
        <v>353319.7</v>
      </c>
      <c r="H38" s="53">
        <f t="shared" si="12"/>
        <v>118026.4</v>
      </c>
      <c r="I38" s="53">
        <f t="shared" si="12"/>
        <v>118026.4</v>
      </c>
      <c r="J38" s="48">
        <f>I38/E38*100</f>
        <v>42.908970076960742</v>
      </c>
      <c r="K38" s="48">
        <f>H38/F38*100</f>
        <v>33.241039671066169</v>
      </c>
      <c r="L38" s="48"/>
    </row>
    <row r="39" spans="1:12" s="32" customFormat="1" ht="33" customHeight="1" x14ac:dyDescent="0.25">
      <c r="A39" s="215"/>
      <c r="B39" s="209"/>
      <c r="C39" s="222"/>
      <c r="D39" s="54" t="s">
        <v>6</v>
      </c>
      <c r="E39" s="53">
        <f t="shared" si="12"/>
        <v>0</v>
      </c>
      <c r="F39" s="55" t="s">
        <v>29</v>
      </c>
      <c r="G39" s="48" t="s">
        <v>29</v>
      </c>
      <c r="H39" s="48" t="s">
        <v>29</v>
      </c>
      <c r="I39" s="48">
        <v>0</v>
      </c>
      <c r="J39" s="48">
        <v>0</v>
      </c>
      <c r="K39" s="51"/>
      <c r="L39" s="48"/>
    </row>
    <row r="40" spans="1:12" s="32" customFormat="1" ht="41.4" customHeight="1" x14ac:dyDescent="0.25">
      <c r="A40" s="215"/>
      <c r="B40" s="209"/>
      <c r="C40" s="222"/>
      <c r="D40" s="52" t="s">
        <v>4</v>
      </c>
      <c r="E40" s="53">
        <f t="shared" si="12"/>
        <v>83930.1</v>
      </c>
      <c r="F40" s="55" t="s">
        <v>29</v>
      </c>
      <c r="G40" s="48" t="s">
        <v>29</v>
      </c>
      <c r="H40" s="48" t="s">
        <v>29</v>
      </c>
      <c r="I40" s="53">
        <f t="shared" ref="I40" si="13">I52+I58+I64+I70+I76+I82+I101</f>
        <v>51520</v>
      </c>
      <c r="J40" s="48">
        <f>I40/E40*100</f>
        <v>61.384413934929185</v>
      </c>
      <c r="K40" s="51"/>
      <c r="L40" s="48"/>
    </row>
    <row r="41" spans="1:12" s="32" customFormat="1" ht="21.6" customHeight="1" x14ac:dyDescent="0.25">
      <c r="A41" s="215"/>
      <c r="B41" s="209"/>
      <c r="C41" s="220" t="s">
        <v>7</v>
      </c>
      <c r="D41" s="41" t="s">
        <v>1</v>
      </c>
      <c r="E41" s="47">
        <f>E42+E43+E46</f>
        <v>565767.39999999991</v>
      </c>
      <c r="F41" s="48" t="s">
        <v>29</v>
      </c>
      <c r="G41" s="48" t="s">
        <v>29</v>
      </c>
      <c r="H41" s="48" t="s">
        <v>29</v>
      </c>
      <c r="I41" s="47">
        <f>I42+I43+I46</f>
        <v>139839.9</v>
      </c>
      <c r="J41" s="48">
        <f>I41/E41*100</f>
        <v>24.716853604502489</v>
      </c>
      <c r="K41" s="48" t="s">
        <v>29</v>
      </c>
      <c r="L41" s="48"/>
    </row>
    <row r="42" spans="1:12" s="32" customFormat="1" ht="31.2" customHeight="1" x14ac:dyDescent="0.25">
      <c r="A42" s="215"/>
      <c r="B42" s="209"/>
      <c r="C42" s="222"/>
      <c r="D42" s="52" t="s">
        <v>3</v>
      </c>
      <c r="E42" s="56">
        <f>E84+E103</f>
        <v>5814</v>
      </c>
      <c r="F42" s="56">
        <f>F84+F103</f>
        <v>5814</v>
      </c>
      <c r="G42" s="56">
        <f>G84+G103</f>
        <v>5814</v>
      </c>
      <c r="H42" s="56">
        <f>H84+H103</f>
        <v>0</v>
      </c>
      <c r="I42" s="56">
        <f>I84+I103</f>
        <v>0</v>
      </c>
      <c r="J42" s="48">
        <f>I42/E42*100</f>
        <v>0</v>
      </c>
      <c r="K42" s="48">
        <f>H42/F42*100</f>
        <v>0</v>
      </c>
      <c r="L42" s="48"/>
    </row>
    <row r="43" spans="1:12" s="32" customFormat="1" ht="41.4" customHeight="1" x14ac:dyDescent="0.25">
      <c r="A43" s="215"/>
      <c r="B43" s="209"/>
      <c r="C43" s="223"/>
      <c r="D43" s="1" t="s">
        <v>40</v>
      </c>
      <c r="E43" s="56">
        <f>E85+E104</f>
        <v>559953.39999999991</v>
      </c>
      <c r="F43" s="56">
        <f>F85+F104</f>
        <v>559953.39999999991</v>
      </c>
      <c r="G43" s="56">
        <f>G85+G104</f>
        <v>559893.5</v>
      </c>
      <c r="H43" s="56">
        <f>H84+H104</f>
        <v>139839.9</v>
      </c>
      <c r="I43" s="56">
        <f>I84+I104</f>
        <v>139839.9</v>
      </c>
      <c r="J43" s="48">
        <f>I43/E43*100</f>
        <v>24.973488865323439</v>
      </c>
      <c r="K43" s="48">
        <f>H43/F43*100</f>
        <v>24.973488865323439</v>
      </c>
      <c r="L43" s="48"/>
    </row>
    <row r="44" spans="1:12" s="32" customFormat="1" ht="23.4" customHeight="1" x14ac:dyDescent="0.25">
      <c r="A44" s="215"/>
      <c r="B44" s="209"/>
      <c r="C44" s="223"/>
      <c r="D44" s="41" t="s">
        <v>2</v>
      </c>
      <c r="E44" s="56">
        <f>E85+E105</f>
        <v>559953.39999999991</v>
      </c>
      <c r="F44" s="56">
        <f>F85+F105</f>
        <v>559953.39999999991</v>
      </c>
      <c r="G44" s="56">
        <f>G85+G105</f>
        <v>559893.5</v>
      </c>
      <c r="H44" s="56">
        <f>H85+H105</f>
        <v>139839.9</v>
      </c>
      <c r="I44" s="56">
        <f>I85+I105</f>
        <v>139839.9</v>
      </c>
      <c r="J44" s="48">
        <f>I44/E44*100</f>
        <v>24.973488865323439</v>
      </c>
      <c r="K44" s="48">
        <f>H44/F44*100</f>
        <v>24.973488865323439</v>
      </c>
      <c r="L44" s="48"/>
    </row>
    <row r="45" spans="1:12" s="32" customFormat="1" ht="31.2" customHeight="1" x14ac:dyDescent="0.25">
      <c r="A45" s="215"/>
      <c r="B45" s="209"/>
      <c r="C45" s="222"/>
      <c r="D45" s="54" t="s">
        <v>6</v>
      </c>
      <c r="E45" s="56">
        <f>E87+E93+E112+E118+E124</f>
        <v>0</v>
      </c>
      <c r="F45" s="56">
        <f t="shared" ref="F45:I45" si="14">F87+F93+F112+F118+F124</f>
        <v>0</v>
      </c>
      <c r="G45" s="56">
        <f t="shared" si="14"/>
        <v>0</v>
      </c>
      <c r="H45" s="56">
        <f t="shared" si="14"/>
        <v>0</v>
      </c>
      <c r="I45" s="56">
        <f t="shared" si="14"/>
        <v>0</v>
      </c>
      <c r="J45" s="48">
        <v>0</v>
      </c>
      <c r="K45" s="51"/>
      <c r="L45" s="48"/>
    </row>
    <row r="46" spans="1:12" s="32" customFormat="1" ht="41.4" customHeight="1" x14ac:dyDescent="0.25">
      <c r="A46" s="215"/>
      <c r="B46" s="209"/>
      <c r="C46" s="222"/>
      <c r="D46" s="52" t="s">
        <v>4</v>
      </c>
      <c r="E46" s="56">
        <f>E88+E94+E113+E119+E125</f>
        <v>0</v>
      </c>
      <c r="F46" s="56">
        <f t="shared" ref="F46:I46" si="15">F88+F94+F113+F119+F125</f>
        <v>0</v>
      </c>
      <c r="G46" s="56">
        <f t="shared" si="15"/>
        <v>0</v>
      </c>
      <c r="H46" s="56">
        <f t="shared" si="15"/>
        <v>0</v>
      </c>
      <c r="I46" s="56">
        <f t="shared" si="15"/>
        <v>0</v>
      </c>
      <c r="J46" s="48"/>
      <c r="K46" s="51"/>
      <c r="L46" s="48"/>
    </row>
    <row r="47" spans="1:12" s="32" customFormat="1" ht="19.2" customHeight="1" x14ac:dyDescent="0.25">
      <c r="A47" s="219" t="s">
        <v>50</v>
      </c>
      <c r="B47" s="218" t="s">
        <v>41</v>
      </c>
      <c r="C47" s="220" t="s">
        <v>5</v>
      </c>
      <c r="D47" s="41" t="s">
        <v>1</v>
      </c>
      <c r="E47" s="46">
        <f>E48+E49+E52</f>
        <v>1523193.5</v>
      </c>
      <c r="F47" s="48" t="s">
        <v>29</v>
      </c>
      <c r="G47" s="48" t="s">
        <v>29</v>
      </c>
      <c r="H47" s="48" t="s">
        <v>29</v>
      </c>
      <c r="I47" s="46">
        <f>I48+I49+I52</f>
        <v>931250.70000000007</v>
      </c>
      <c r="J47" s="48">
        <f>I47/E47*100</f>
        <v>61.138043196744221</v>
      </c>
      <c r="K47" s="48" t="s">
        <v>29</v>
      </c>
      <c r="L47" s="48"/>
    </row>
    <row r="48" spans="1:12" s="32" customFormat="1" ht="33" customHeight="1" x14ac:dyDescent="0.25">
      <c r="A48" s="219"/>
      <c r="B48" s="223"/>
      <c r="C48" s="220"/>
      <c r="D48" s="52" t="s">
        <v>3</v>
      </c>
      <c r="E48" s="48">
        <v>1274709.8999999999</v>
      </c>
      <c r="F48" s="48">
        <v>1274709.8999999999</v>
      </c>
      <c r="G48" s="48">
        <v>1274709.8999999999</v>
      </c>
      <c r="H48" s="48">
        <v>782960.3</v>
      </c>
      <c r="I48" s="48">
        <v>782960.3</v>
      </c>
      <c r="J48" s="48">
        <f>I48/E48*100</f>
        <v>61.422626434453839</v>
      </c>
      <c r="K48" s="48">
        <f>H48/F48*100</f>
        <v>61.422626434453839</v>
      </c>
      <c r="L48" s="48"/>
    </row>
    <row r="49" spans="1:12" s="32" customFormat="1" ht="41.4" x14ac:dyDescent="0.25">
      <c r="A49" s="219"/>
      <c r="B49" s="223"/>
      <c r="C49" s="220"/>
      <c r="D49" s="42" t="s">
        <v>40</v>
      </c>
      <c r="E49" s="57">
        <v>164553.5</v>
      </c>
      <c r="F49" s="57">
        <v>244553.5</v>
      </c>
      <c r="G49" s="57">
        <v>244543.5</v>
      </c>
      <c r="H49" s="48">
        <v>96770.4</v>
      </c>
      <c r="I49" s="48">
        <v>96770.4</v>
      </c>
      <c r="J49" s="48">
        <f>I49/E49*100</f>
        <v>58.807864919311946</v>
      </c>
      <c r="K49" s="48">
        <f>H49/F49*100</f>
        <v>39.570237187363908</v>
      </c>
      <c r="L49" s="48"/>
    </row>
    <row r="50" spans="1:12" s="32" customFormat="1" ht="21" customHeight="1" x14ac:dyDescent="0.25">
      <c r="A50" s="219"/>
      <c r="B50" s="223"/>
      <c r="C50" s="220"/>
      <c r="D50" s="43" t="s">
        <v>2</v>
      </c>
      <c r="E50" s="57">
        <v>164553.5</v>
      </c>
      <c r="F50" s="57">
        <v>244553.5</v>
      </c>
      <c r="G50" s="57">
        <v>244543.5</v>
      </c>
      <c r="H50" s="48">
        <v>96770.4</v>
      </c>
      <c r="I50" s="48">
        <v>96770.4</v>
      </c>
      <c r="J50" s="48">
        <f>I50/E50*100</f>
        <v>58.807864919311946</v>
      </c>
      <c r="K50" s="48">
        <f>H50/F50*100</f>
        <v>39.570237187363908</v>
      </c>
      <c r="L50" s="48"/>
    </row>
    <row r="51" spans="1:12" s="32" customFormat="1" ht="27.6" x14ac:dyDescent="0.25">
      <c r="A51" s="219"/>
      <c r="B51" s="223"/>
      <c r="C51" s="220"/>
      <c r="D51" s="58" t="s">
        <v>6</v>
      </c>
      <c r="E51" s="48">
        <v>0</v>
      </c>
      <c r="F51" s="55"/>
      <c r="G51" s="48"/>
      <c r="H51" s="48"/>
      <c r="I51" s="48">
        <v>0</v>
      </c>
      <c r="J51" s="48">
        <v>0</v>
      </c>
      <c r="K51" s="51"/>
      <c r="L51" s="48"/>
    </row>
    <row r="52" spans="1:12" s="32" customFormat="1" ht="41.4" x14ac:dyDescent="0.25">
      <c r="A52" s="219"/>
      <c r="B52" s="223"/>
      <c r="C52" s="220"/>
      <c r="D52" s="59" t="s">
        <v>4</v>
      </c>
      <c r="E52" s="48">
        <v>83930.1</v>
      </c>
      <c r="F52" s="55"/>
      <c r="G52" s="48"/>
      <c r="H52" s="48"/>
      <c r="I52" s="48">
        <v>51520</v>
      </c>
      <c r="J52" s="48">
        <f>I52/E52*100</f>
        <v>61.384413934929185</v>
      </c>
      <c r="K52" s="51"/>
      <c r="L52" s="48"/>
    </row>
    <row r="53" spans="1:12" s="32" customFormat="1" ht="19.5" customHeight="1" x14ac:dyDescent="0.25">
      <c r="A53" s="219" t="s">
        <v>51</v>
      </c>
      <c r="B53" s="218" t="s">
        <v>42</v>
      </c>
      <c r="C53" s="220" t="s">
        <v>5</v>
      </c>
      <c r="D53" s="41" t="s">
        <v>1</v>
      </c>
      <c r="E53" s="46">
        <f>E54+E55+E58</f>
        <v>3237.7999999999997</v>
      </c>
      <c r="F53" s="48" t="s">
        <v>29</v>
      </c>
      <c r="G53" s="48" t="s">
        <v>29</v>
      </c>
      <c r="H53" s="48" t="s">
        <v>29</v>
      </c>
      <c r="I53" s="48"/>
      <c r="J53" s="48">
        <f>I53/E53*100</f>
        <v>0</v>
      </c>
      <c r="K53" s="48" t="s">
        <v>29</v>
      </c>
      <c r="L53" s="48"/>
    </row>
    <row r="54" spans="1:12" s="32" customFormat="1" ht="31.2" customHeight="1" x14ac:dyDescent="0.25">
      <c r="A54" s="219"/>
      <c r="B54" s="218"/>
      <c r="C54" s="220"/>
      <c r="D54" s="52" t="s">
        <v>3</v>
      </c>
      <c r="E54" s="48">
        <v>2881.6</v>
      </c>
      <c r="F54" s="48">
        <v>2881.6</v>
      </c>
      <c r="G54" s="48">
        <v>2881.6</v>
      </c>
      <c r="H54" s="48"/>
      <c r="I54" s="48">
        <v>0</v>
      </c>
      <c r="J54" s="48">
        <f>I54/E54*100</f>
        <v>0</v>
      </c>
      <c r="K54" s="48">
        <f>H54/F54*100</f>
        <v>0</v>
      </c>
      <c r="L54" s="48"/>
    </row>
    <row r="55" spans="1:12" s="32" customFormat="1" ht="43.2" customHeight="1" x14ac:dyDescent="0.25">
      <c r="A55" s="219"/>
      <c r="B55" s="218"/>
      <c r="C55" s="220"/>
      <c r="D55" s="42" t="s">
        <v>40</v>
      </c>
      <c r="E55" s="57">
        <v>356.2</v>
      </c>
      <c r="F55" s="57">
        <v>356.2</v>
      </c>
      <c r="G55" s="57">
        <v>356.2</v>
      </c>
      <c r="H55" s="48"/>
      <c r="I55" s="48">
        <v>0</v>
      </c>
      <c r="J55" s="48">
        <f>I55/E55*100</f>
        <v>0</v>
      </c>
      <c r="K55" s="48">
        <f>H55/F55*100</f>
        <v>0</v>
      </c>
      <c r="L55" s="48"/>
    </row>
    <row r="56" spans="1:12" s="32" customFormat="1" ht="13.8" customHeight="1" x14ac:dyDescent="0.25">
      <c r="A56" s="219"/>
      <c r="B56" s="218"/>
      <c r="C56" s="220"/>
      <c r="D56" s="44" t="s">
        <v>2</v>
      </c>
      <c r="E56" s="57">
        <v>356.2</v>
      </c>
      <c r="F56" s="57">
        <v>356.2</v>
      </c>
      <c r="G56" s="57">
        <v>356.2</v>
      </c>
      <c r="H56" s="48"/>
      <c r="I56" s="48"/>
      <c r="J56" s="48">
        <f>I56/E56*100</f>
        <v>0</v>
      </c>
      <c r="K56" s="48">
        <f>H56/F56*100</f>
        <v>0</v>
      </c>
      <c r="L56" s="48"/>
    </row>
    <row r="57" spans="1:12" s="32" customFormat="1" ht="28.2" customHeight="1" x14ac:dyDescent="0.25">
      <c r="A57" s="219"/>
      <c r="B57" s="218"/>
      <c r="C57" s="220"/>
      <c r="D57" s="60" t="s">
        <v>6</v>
      </c>
      <c r="E57" s="49">
        <v>0</v>
      </c>
      <c r="F57" s="48"/>
      <c r="G57" s="48"/>
      <c r="H57" s="48"/>
      <c r="I57" s="48">
        <v>0</v>
      </c>
      <c r="J57" s="48">
        <v>0</v>
      </c>
      <c r="K57" s="51"/>
      <c r="L57" s="48"/>
    </row>
    <row r="58" spans="1:12" s="32" customFormat="1" ht="43.2" customHeight="1" x14ac:dyDescent="0.25">
      <c r="A58" s="219"/>
      <c r="B58" s="218"/>
      <c r="C58" s="220"/>
      <c r="D58" s="52" t="s">
        <v>4</v>
      </c>
      <c r="E58" s="48">
        <v>0</v>
      </c>
      <c r="F58" s="48"/>
      <c r="G58" s="48"/>
      <c r="H58" s="48"/>
      <c r="I58" s="48">
        <v>0</v>
      </c>
      <c r="J58" s="48"/>
      <c r="K58" s="51"/>
      <c r="L58" s="48"/>
    </row>
    <row r="59" spans="1:12" s="32" customFormat="1" ht="18" customHeight="1" x14ac:dyDescent="0.25">
      <c r="A59" s="232" t="s">
        <v>52</v>
      </c>
      <c r="B59" s="208" t="s">
        <v>43</v>
      </c>
      <c r="C59" s="200" t="s">
        <v>5</v>
      </c>
      <c r="D59" s="41" t="s">
        <v>1</v>
      </c>
      <c r="E59" s="46">
        <f>E60+E61+E64</f>
        <v>10000</v>
      </c>
      <c r="F59" s="48" t="s">
        <v>29</v>
      </c>
      <c r="G59" s="48" t="s">
        <v>29</v>
      </c>
      <c r="H59" s="48" t="s">
        <v>29</v>
      </c>
      <c r="I59" s="48"/>
      <c r="J59" s="48">
        <f>I59/E59*100</f>
        <v>0</v>
      </c>
      <c r="K59" s="48" t="s">
        <v>29</v>
      </c>
      <c r="L59" s="48"/>
    </row>
    <row r="60" spans="1:12" s="32" customFormat="1" ht="30" customHeight="1" x14ac:dyDescent="0.25">
      <c r="A60" s="219"/>
      <c r="B60" s="209"/>
      <c r="C60" s="201"/>
      <c r="D60" s="52" t="s">
        <v>3</v>
      </c>
      <c r="E60" s="48">
        <v>8900</v>
      </c>
      <c r="F60" s="48">
        <v>8900</v>
      </c>
      <c r="G60" s="48">
        <v>8900</v>
      </c>
      <c r="H60" s="48"/>
      <c r="I60" s="48">
        <v>0</v>
      </c>
      <c r="J60" s="48">
        <f>I60/E60*100</f>
        <v>0</v>
      </c>
      <c r="K60" s="48">
        <f>H60/F60*100</f>
        <v>0</v>
      </c>
      <c r="L60" s="48"/>
    </row>
    <row r="61" spans="1:12" s="32" customFormat="1" ht="42.6" customHeight="1" x14ac:dyDescent="0.25">
      <c r="A61" s="219"/>
      <c r="B61" s="209"/>
      <c r="C61" s="201"/>
      <c r="D61" s="42" t="s">
        <v>40</v>
      </c>
      <c r="E61" s="53">
        <v>1100</v>
      </c>
      <c r="F61" s="53">
        <v>1100</v>
      </c>
      <c r="G61" s="53">
        <v>1100</v>
      </c>
      <c r="H61" s="48"/>
      <c r="I61" s="48">
        <v>0</v>
      </c>
      <c r="J61" s="48">
        <f>I61/E61*100</f>
        <v>0</v>
      </c>
      <c r="K61" s="48">
        <f>H61/F61*100</f>
        <v>0</v>
      </c>
      <c r="L61" s="48"/>
    </row>
    <row r="62" spans="1:12" s="32" customFormat="1" ht="18.600000000000001" customHeight="1" x14ac:dyDescent="0.25">
      <c r="A62" s="219"/>
      <c r="B62" s="209"/>
      <c r="C62" s="201"/>
      <c r="D62" s="43" t="s">
        <v>2</v>
      </c>
      <c r="E62" s="53">
        <v>1100</v>
      </c>
      <c r="F62" s="53">
        <v>1100</v>
      </c>
      <c r="G62" s="53">
        <v>1100</v>
      </c>
      <c r="H62" s="48"/>
      <c r="I62" s="48"/>
      <c r="J62" s="48">
        <f>I62/E62*100</f>
        <v>0</v>
      </c>
      <c r="K62" s="48">
        <f>H62/F62*100</f>
        <v>0</v>
      </c>
      <c r="L62" s="48"/>
    </row>
    <row r="63" spans="1:12" s="32" customFormat="1" ht="28.5" customHeight="1" x14ac:dyDescent="0.25">
      <c r="A63" s="219"/>
      <c r="B63" s="209"/>
      <c r="C63" s="201"/>
      <c r="D63" s="54" t="s">
        <v>6</v>
      </c>
      <c r="E63" s="49">
        <v>0</v>
      </c>
      <c r="F63" s="48"/>
      <c r="G63" s="48"/>
      <c r="H63" s="48"/>
      <c r="I63" s="48"/>
      <c r="J63" s="48">
        <v>0</v>
      </c>
      <c r="K63" s="51"/>
      <c r="L63" s="48"/>
    </row>
    <row r="64" spans="1:12" s="32" customFormat="1" ht="28.5" customHeight="1" x14ac:dyDescent="0.25">
      <c r="A64" s="219"/>
      <c r="B64" s="210"/>
      <c r="C64" s="217"/>
      <c r="D64" s="52" t="s">
        <v>4</v>
      </c>
      <c r="E64" s="48">
        <v>0</v>
      </c>
      <c r="F64" s="48"/>
      <c r="G64" s="48"/>
      <c r="H64" s="48"/>
      <c r="I64" s="48"/>
      <c r="J64" s="48"/>
      <c r="K64" s="51"/>
      <c r="L64" s="48"/>
    </row>
    <row r="65" spans="1:12" s="32" customFormat="1" ht="18.600000000000001" customHeight="1" x14ac:dyDescent="0.25">
      <c r="A65" s="219" t="s">
        <v>53</v>
      </c>
      <c r="B65" s="218" t="s">
        <v>44</v>
      </c>
      <c r="C65" s="200" t="s">
        <v>5</v>
      </c>
      <c r="D65" s="1" t="s">
        <v>1</v>
      </c>
      <c r="E65" s="46">
        <f>E66+E67+E70</f>
        <v>1699</v>
      </c>
      <c r="F65" s="48" t="s">
        <v>29</v>
      </c>
      <c r="G65" s="48" t="s">
        <v>29</v>
      </c>
      <c r="H65" s="48" t="s">
        <v>29</v>
      </c>
      <c r="I65" s="48"/>
      <c r="J65" s="48">
        <f>I65/E65*100</f>
        <v>0</v>
      </c>
      <c r="K65" s="48" t="s">
        <v>29</v>
      </c>
      <c r="L65" s="48"/>
    </row>
    <row r="66" spans="1:12" s="32" customFormat="1" ht="28.5" customHeight="1" x14ac:dyDescent="0.25">
      <c r="A66" s="219"/>
      <c r="B66" s="218"/>
      <c r="C66" s="201"/>
      <c r="D66" s="52" t="s">
        <v>3</v>
      </c>
      <c r="E66" s="46">
        <v>1512.1</v>
      </c>
      <c r="F66" s="46">
        <v>1512.1</v>
      </c>
      <c r="G66" s="46">
        <v>1512.1</v>
      </c>
      <c r="H66" s="48"/>
      <c r="I66" s="48">
        <v>0</v>
      </c>
      <c r="J66" s="48">
        <f>I66/E66*100</f>
        <v>0</v>
      </c>
      <c r="K66" s="48">
        <f>H66/F66*100</f>
        <v>0</v>
      </c>
      <c r="L66" s="48"/>
    </row>
    <row r="67" spans="1:12" s="32" customFormat="1" ht="28.5" customHeight="1" x14ac:dyDescent="0.25">
      <c r="A67" s="219"/>
      <c r="B67" s="218"/>
      <c r="C67" s="201"/>
      <c r="D67" s="42" t="s">
        <v>40</v>
      </c>
      <c r="E67" s="57">
        <v>186.9</v>
      </c>
      <c r="F67" s="57">
        <v>186.9</v>
      </c>
      <c r="G67" s="57">
        <v>186.9</v>
      </c>
      <c r="H67" s="48"/>
      <c r="I67" s="48">
        <v>0</v>
      </c>
      <c r="J67" s="48">
        <f>I67/E67*100</f>
        <v>0</v>
      </c>
      <c r="K67" s="48">
        <f>H67/F67*100</f>
        <v>0</v>
      </c>
      <c r="L67" s="48"/>
    </row>
    <row r="68" spans="1:12" s="32" customFormat="1" ht="17.399999999999999" customHeight="1" x14ac:dyDescent="0.25">
      <c r="A68" s="219"/>
      <c r="B68" s="218"/>
      <c r="C68" s="201"/>
      <c r="D68" s="42" t="s">
        <v>2</v>
      </c>
      <c r="E68" s="57">
        <v>186.9</v>
      </c>
      <c r="F68" s="57">
        <v>186.9</v>
      </c>
      <c r="G68" s="57">
        <v>186.9</v>
      </c>
      <c r="H68" s="48"/>
      <c r="I68" s="48"/>
      <c r="J68" s="48">
        <f>I68/E68*100</f>
        <v>0</v>
      </c>
      <c r="K68" s="48">
        <f>H68/F68*100</f>
        <v>0</v>
      </c>
      <c r="L68" s="48"/>
    </row>
    <row r="69" spans="1:12" s="32" customFormat="1" ht="28.5" customHeight="1" x14ac:dyDescent="0.25">
      <c r="A69" s="219"/>
      <c r="B69" s="218"/>
      <c r="C69" s="201"/>
      <c r="D69" s="52" t="s">
        <v>6</v>
      </c>
      <c r="E69" s="47">
        <v>0</v>
      </c>
      <c r="F69" s="48"/>
      <c r="G69" s="48"/>
      <c r="H69" s="48"/>
      <c r="I69" s="48">
        <v>0</v>
      </c>
      <c r="J69" s="48">
        <v>0</v>
      </c>
      <c r="K69" s="51"/>
      <c r="L69" s="48"/>
    </row>
    <row r="70" spans="1:12" s="32" customFormat="1" ht="28.5" customHeight="1" x14ac:dyDescent="0.25">
      <c r="A70" s="219"/>
      <c r="B70" s="218"/>
      <c r="C70" s="217"/>
      <c r="D70" s="52" t="s">
        <v>4</v>
      </c>
      <c r="E70" s="46">
        <v>0</v>
      </c>
      <c r="F70" s="48"/>
      <c r="G70" s="48"/>
      <c r="H70" s="48"/>
      <c r="I70" s="48">
        <v>0</v>
      </c>
      <c r="J70" s="48"/>
      <c r="K70" s="51"/>
      <c r="L70" s="48"/>
    </row>
    <row r="71" spans="1:12" s="32" customFormat="1" ht="21" customHeight="1" x14ac:dyDescent="0.25">
      <c r="A71" s="219" t="s">
        <v>54</v>
      </c>
      <c r="B71" s="218" t="s">
        <v>45</v>
      </c>
      <c r="C71" s="220" t="s">
        <v>5</v>
      </c>
      <c r="D71" s="45" t="s">
        <v>1</v>
      </c>
      <c r="E71" s="46">
        <f>E72+E73+E76</f>
        <v>59127.1</v>
      </c>
      <c r="F71" s="48" t="s">
        <v>29</v>
      </c>
      <c r="G71" s="48" t="s">
        <v>29</v>
      </c>
      <c r="H71" s="48" t="s">
        <v>29</v>
      </c>
      <c r="I71" s="48"/>
      <c r="J71" s="48">
        <f>I71/E71*100</f>
        <v>0</v>
      </c>
      <c r="K71" s="48" t="s">
        <v>29</v>
      </c>
      <c r="L71" s="48"/>
    </row>
    <row r="72" spans="1:12" s="32" customFormat="1" ht="28.5" customHeight="1" x14ac:dyDescent="0.25">
      <c r="A72" s="219"/>
      <c r="B72" s="218"/>
      <c r="C72" s="220"/>
      <c r="D72" s="52" t="s">
        <v>3</v>
      </c>
      <c r="E72" s="46">
        <v>52623.1</v>
      </c>
      <c r="F72" s="46">
        <v>52623.1</v>
      </c>
      <c r="G72" s="46">
        <v>52623.1</v>
      </c>
      <c r="H72" s="48"/>
      <c r="I72" s="48">
        <v>0</v>
      </c>
      <c r="J72" s="48">
        <f>I72/E72*100</f>
        <v>0</v>
      </c>
      <c r="K72" s="48">
        <f>H72/F72*100</f>
        <v>0</v>
      </c>
      <c r="L72" s="48"/>
    </row>
    <row r="73" spans="1:12" s="32" customFormat="1" ht="28.5" customHeight="1" x14ac:dyDescent="0.25">
      <c r="A73" s="219"/>
      <c r="B73" s="218"/>
      <c r="C73" s="220"/>
      <c r="D73" s="42" t="s">
        <v>40</v>
      </c>
      <c r="E73" s="53">
        <v>6504</v>
      </c>
      <c r="F73" s="53">
        <v>6504</v>
      </c>
      <c r="G73" s="53">
        <v>6504</v>
      </c>
      <c r="H73" s="48"/>
      <c r="I73" s="48">
        <v>0</v>
      </c>
      <c r="J73" s="48">
        <f>I73/E73*100</f>
        <v>0</v>
      </c>
      <c r="K73" s="48">
        <f>H73/F73*100</f>
        <v>0</v>
      </c>
      <c r="L73" s="48"/>
    </row>
    <row r="74" spans="1:12" s="32" customFormat="1" ht="16.8" customHeight="1" x14ac:dyDescent="0.25">
      <c r="A74" s="219"/>
      <c r="B74" s="218"/>
      <c r="C74" s="220"/>
      <c r="D74" s="43" t="s">
        <v>2</v>
      </c>
      <c r="E74" s="53">
        <v>6504</v>
      </c>
      <c r="F74" s="53">
        <v>6504</v>
      </c>
      <c r="G74" s="53">
        <v>6504</v>
      </c>
      <c r="H74" s="48"/>
      <c r="I74" s="48"/>
      <c r="J74" s="48">
        <f>I74/E74*100</f>
        <v>0</v>
      </c>
      <c r="K74" s="48">
        <f>H74/F74*100</f>
        <v>0</v>
      </c>
      <c r="L74" s="48"/>
    </row>
    <row r="75" spans="1:12" s="32" customFormat="1" ht="28.5" customHeight="1" x14ac:dyDescent="0.25">
      <c r="A75" s="219"/>
      <c r="B75" s="218"/>
      <c r="C75" s="220"/>
      <c r="D75" s="54" t="s">
        <v>6</v>
      </c>
      <c r="E75" s="47">
        <v>0</v>
      </c>
      <c r="F75" s="48"/>
      <c r="G75" s="48"/>
      <c r="H75" s="48"/>
      <c r="I75" s="48">
        <v>0</v>
      </c>
      <c r="J75" s="48">
        <v>0</v>
      </c>
      <c r="K75" s="51"/>
      <c r="L75" s="48"/>
    </row>
    <row r="76" spans="1:12" s="32" customFormat="1" ht="28.5" customHeight="1" x14ac:dyDescent="0.25">
      <c r="A76" s="219"/>
      <c r="B76" s="218"/>
      <c r="C76" s="220"/>
      <c r="D76" s="52" t="s">
        <v>4</v>
      </c>
      <c r="E76" s="46">
        <v>0</v>
      </c>
      <c r="F76" s="48"/>
      <c r="G76" s="48"/>
      <c r="H76" s="48"/>
      <c r="I76" s="48">
        <v>0</v>
      </c>
      <c r="J76" s="48"/>
      <c r="K76" s="51"/>
      <c r="L76" s="48"/>
    </row>
    <row r="77" spans="1:12" s="32" customFormat="1" ht="28.5" customHeight="1" x14ac:dyDescent="0.25">
      <c r="A77" s="219" t="s">
        <v>55</v>
      </c>
      <c r="B77" s="218" t="s">
        <v>46</v>
      </c>
      <c r="C77" s="220" t="s">
        <v>5</v>
      </c>
      <c r="D77" s="41" t="s">
        <v>1</v>
      </c>
      <c r="E77" s="46">
        <f>E78+E79+E82</f>
        <v>102555.2</v>
      </c>
      <c r="F77" s="48" t="s">
        <v>29</v>
      </c>
      <c r="G77" s="48" t="s">
        <v>29</v>
      </c>
      <c r="H77" s="48" t="s">
        <v>29</v>
      </c>
      <c r="I77" s="48">
        <f>I78+I79+I81+I82</f>
        <v>28915.200000000001</v>
      </c>
      <c r="J77" s="48">
        <f>I77/E77*100</f>
        <v>28.194767305802142</v>
      </c>
      <c r="K77" s="48" t="s">
        <v>29</v>
      </c>
      <c r="L77" s="48"/>
    </row>
    <row r="78" spans="1:12" s="32" customFormat="1" ht="28.5" customHeight="1" x14ac:dyDescent="0.25">
      <c r="A78" s="219"/>
      <c r="B78" s="218"/>
      <c r="C78" s="220"/>
      <c r="D78" s="52" t="s">
        <v>3</v>
      </c>
      <c r="E78" s="46">
        <v>100504</v>
      </c>
      <c r="F78" s="46">
        <v>100504</v>
      </c>
      <c r="G78" s="46">
        <v>100504</v>
      </c>
      <c r="H78" s="48">
        <v>28336.799999999999</v>
      </c>
      <c r="I78" s="48">
        <v>28336.799999999999</v>
      </c>
      <c r="J78" s="48">
        <f>I78/E78*100</f>
        <v>28.194698718458966</v>
      </c>
      <c r="K78" s="48">
        <f>H78/F78*100</f>
        <v>28.194698718458966</v>
      </c>
      <c r="L78" s="48"/>
    </row>
    <row r="79" spans="1:12" s="32" customFormat="1" ht="28.5" customHeight="1" x14ac:dyDescent="0.25">
      <c r="A79" s="219"/>
      <c r="B79" s="218"/>
      <c r="C79" s="220"/>
      <c r="D79" s="42" t="s">
        <v>40</v>
      </c>
      <c r="E79" s="57">
        <v>2051.1999999999998</v>
      </c>
      <c r="F79" s="57">
        <v>2051.1999999999998</v>
      </c>
      <c r="G79" s="57">
        <v>2051.1999999999998</v>
      </c>
      <c r="H79" s="48">
        <v>578.4</v>
      </c>
      <c r="I79" s="48">
        <v>578.4</v>
      </c>
      <c r="J79" s="48">
        <f>I79/E79*100</f>
        <v>28.198127925117006</v>
      </c>
      <c r="K79" s="48">
        <f>H79/F79*100</f>
        <v>28.198127925117006</v>
      </c>
      <c r="L79" s="48"/>
    </row>
    <row r="80" spans="1:12" s="32" customFormat="1" ht="18.600000000000001" customHeight="1" x14ac:dyDescent="0.25">
      <c r="A80" s="219"/>
      <c r="B80" s="218"/>
      <c r="C80" s="220"/>
      <c r="D80" s="43" t="s">
        <v>2</v>
      </c>
      <c r="E80" s="57">
        <v>2051.1999999999998</v>
      </c>
      <c r="F80" s="57">
        <v>2051.1999999999998</v>
      </c>
      <c r="G80" s="57">
        <v>2051.1999999999998</v>
      </c>
      <c r="H80" s="48">
        <v>578.4</v>
      </c>
      <c r="I80" s="48">
        <v>578.4</v>
      </c>
      <c r="J80" s="48">
        <f>I80/E80*100</f>
        <v>28.198127925117006</v>
      </c>
      <c r="K80" s="48">
        <f>H80/F80*100</f>
        <v>28.198127925117006</v>
      </c>
      <c r="L80" s="48"/>
    </row>
    <row r="81" spans="1:12" s="32" customFormat="1" ht="28.5" customHeight="1" x14ac:dyDescent="0.25">
      <c r="A81" s="219"/>
      <c r="B81" s="218"/>
      <c r="C81" s="220"/>
      <c r="D81" s="54" t="s">
        <v>6</v>
      </c>
      <c r="E81" s="47">
        <v>0</v>
      </c>
      <c r="F81" s="48"/>
      <c r="G81" s="48"/>
      <c r="H81" s="48"/>
      <c r="I81" s="48">
        <v>0</v>
      </c>
      <c r="J81" s="48">
        <v>0</v>
      </c>
      <c r="K81" s="51"/>
      <c r="L81" s="48"/>
    </row>
    <row r="82" spans="1:12" s="32" customFormat="1" ht="28.5" customHeight="1" x14ac:dyDescent="0.25">
      <c r="A82" s="219"/>
      <c r="B82" s="218"/>
      <c r="C82" s="220"/>
      <c r="D82" s="52" t="s">
        <v>4</v>
      </c>
      <c r="E82" s="46">
        <v>0</v>
      </c>
      <c r="F82" s="48"/>
      <c r="G82" s="48"/>
      <c r="H82" s="48"/>
      <c r="I82" s="48">
        <v>0</v>
      </c>
      <c r="J82" s="48"/>
      <c r="K82" s="51"/>
      <c r="L82" s="48"/>
    </row>
    <row r="83" spans="1:12" s="32" customFormat="1" ht="17.399999999999999" customHeight="1" x14ac:dyDescent="0.25">
      <c r="A83" s="214" t="s">
        <v>56</v>
      </c>
      <c r="B83" s="208" t="s">
        <v>47</v>
      </c>
      <c r="C83" s="200" t="s">
        <v>7</v>
      </c>
      <c r="D83" s="41" t="s">
        <v>1</v>
      </c>
      <c r="E83" s="46">
        <f>E84+E85+E88</f>
        <v>5932.7</v>
      </c>
      <c r="F83" s="48" t="s">
        <v>29</v>
      </c>
      <c r="G83" s="48" t="s">
        <v>29</v>
      </c>
      <c r="H83" s="48" t="s">
        <v>29</v>
      </c>
      <c r="I83" s="46">
        <f>I84+I85+I88</f>
        <v>0</v>
      </c>
      <c r="J83" s="48">
        <f>I83/E83*100</f>
        <v>0</v>
      </c>
      <c r="K83" s="48" t="s">
        <v>29</v>
      </c>
      <c r="L83" s="48"/>
    </row>
    <row r="84" spans="1:12" s="32" customFormat="1" ht="28.5" customHeight="1" x14ac:dyDescent="0.25">
      <c r="A84" s="215"/>
      <c r="B84" s="209"/>
      <c r="C84" s="201"/>
      <c r="D84" s="52" t="s">
        <v>3</v>
      </c>
      <c r="E84" s="46">
        <v>5814</v>
      </c>
      <c r="F84" s="46">
        <v>5814</v>
      </c>
      <c r="G84" s="46">
        <v>5814</v>
      </c>
      <c r="H84" s="48"/>
      <c r="I84" s="48">
        <v>0</v>
      </c>
      <c r="J84" s="48">
        <f>I84/E84*100</f>
        <v>0</v>
      </c>
      <c r="K84" s="48"/>
      <c r="L84" s="48"/>
    </row>
    <row r="85" spans="1:12" s="32" customFormat="1" ht="42" customHeight="1" x14ac:dyDescent="0.25">
      <c r="A85" s="215"/>
      <c r="B85" s="209"/>
      <c r="C85" s="201"/>
      <c r="D85" s="42" t="s">
        <v>40</v>
      </c>
      <c r="E85" s="57">
        <v>118.7</v>
      </c>
      <c r="F85" s="57">
        <v>118.7</v>
      </c>
      <c r="G85" s="48">
        <v>106.8</v>
      </c>
      <c r="H85" s="48"/>
      <c r="I85" s="48">
        <v>0</v>
      </c>
      <c r="J85" s="48">
        <f>I85/E85*100</f>
        <v>0</v>
      </c>
      <c r="K85" s="48"/>
      <c r="L85" s="48"/>
    </row>
    <row r="86" spans="1:12" s="32" customFormat="1" ht="18" customHeight="1" x14ac:dyDescent="0.25">
      <c r="A86" s="215"/>
      <c r="B86" s="209"/>
      <c r="C86" s="201"/>
      <c r="D86" s="43" t="s">
        <v>2</v>
      </c>
      <c r="E86" s="57">
        <v>118.7</v>
      </c>
      <c r="F86" s="57">
        <v>118.7</v>
      </c>
      <c r="G86" s="48">
        <v>106.8</v>
      </c>
      <c r="H86" s="48"/>
      <c r="I86" s="48"/>
      <c r="J86" s="48">
        <f>I86/E86*100</f>
        <v>0</v>
      </c>
      <c r="K86" s="48"/>
      <c r="L86" s="48"/>
    </row>
    <row r="87" spans="1:12" s="32" customFormat="1" ht="28.5" customHeight="1" x14ac:dyDescent="0.25">
      <c r="A87" s="215"/>
      <c r="B87" s="209"/>
      <c r="C87" s="201"/>
      <c r="D87" s="58" t="s">
        <v>6</v>
      </c>
      <c r="E87" s="53">
        <v>0</v>
      </c>
      <c r="F87" s="55">
        <v>0</v>
      </c>
      <c r="G87" s="48">
        <v>0</v>
      </c>
      <c r="H87" s="48"/>
      <c r="I87" s="48">
        <v>0</v>
      </c>
      <c r="J87" s="48">
        <v>0</v>
      </c>
      <c r="K87" s="51"/>
      <c r="L87" s="48"/>
    </row>
    <row r="88" spans="1:12" s="32" customFormat="1" ht="28.5" customHeight="1" x14ac:dyDescent="0.25">
      <c r="A88" s="216"/>
      <c r="B88" s="210"/>
      <c r="C88" s="217"/>
      <c r="D88" s="59" t="s">
        <v>4</v>
      </c>
      <c r="E88" s="53">
        <v>0</v>
      </c>
      <c r="F88" s="55">
        <v>0</v>
      </c>
      <c r="G88" s="48">
        <v>0</v>
      </c>
      <c r="H88" s="48"/>
      <c r="I88" s="48">
        <v>0</v>
      </c>
      <c r="J88" s="48"/>
      <c r="K88" s="51"/>
      <c r="L88" s="48"/>
    </row>
    <row r="89" spans="1:12" s="32" customFormat="1" ht="19.8" customHeight="1" x14ac:dyDescent="0.25">
      <c r="A89" s="211" t="s">
        <v>60</v>
      </c>
      <c r="B89" s="208" t="s">
        <v>48</v>
      </c>
      <c r="C89" s="200" t="s">
        <v>86</v>
      </c>
      <c r="D89" s="41" t="s">
        <v>1</v>
      </c>
      <c r="E89" s="47">
        <f>E90+E91+E94</f>
        <v>660145.19999999995</v>
      </c>
      <c r="F89" s="48" t="s">
        <v>29</v>
      </c>
      <c r="G89" s="48" t="s">
        <v>29</v>
      </c>
      <c r="H89" s="48" t="s">
        <v>29</v>
      </c>
      <c r="I89" s="47">
        <f>I90+I91+I94</f>
        <v>160517.5</v>
      </c>
      <c r="J89" s="48">
        <f>I89/E89*100</f>
        <v>24.315483926869426</v>
      </c>
      <c r="K89" s="48" t="s">
        <v>29</v>
      </c>
      <c r="L89" s="48"/>
    </row>
    <row r="90" spans="1:12" s="32" customFormat="1" ht="28.5" customHeight="1" x14ac:dyDescent="0.25">
      <c r="A90" s="212"/>
      <c r="B90" s="209"/>
      <c r="C90" s="201"/>
      <c r="D90" s="59" t="s">
        <v>3</v>
      </c>
      <c r="E90" s="53">
        <f>E97+E103</f>
        <v>0</v>
      </c>
      <c r="F90" s="53">
        <f t="shared" ref="F90:I90" si="16">F97+F103</f>
        <v>0</v>
      </c>
      <c r="G90" s="53">
        <f t="shared" si="16"/>
        <v>0</v>
      </c>
      <c r="H90" s="53">
        <f t="shared" si="16"/>
        <v>0</v>
      </c>
      <c r="I90" s="53">
        <f t="shared" si="16"/>
        <v>0</v>
      </c>
      <c r="J90" s="48"/>
      <c r="K90" s="48"/>
      <c r="L90" s="48"/>
    </row>
    <row r="91" spans="1:12" s="32" customFormat="1" ht="28.5" customHeight="1" x14ac:dyDescent="0.25">
      <c r="A91" s="212"/>
      <c r="B91" s="209"/>
      <c r="C91" s="201"/>
      <c r="D91" s="42" t="s">
        <v>40</v>
      </c>
      <c r="E91" s="53">
        <f>E98+E104</f>
        <v>660145.19999999995</v>
      </c>
      <c r="F91" s="53">
        <f t="shared" ref="F91:I91" si="17">F98+F104</f>
        <v>660145.19999999995</v>
      </c>
      <c r="G91" s="53">
        <f t="shared" si="17"/>
        <v>658364.6</v>
      </c>
      <c r="H91" s="53">
        <f t="shared" si="17"/>
        <v>160517.5</v>
      </c>
      <c r="I91" s="53">
        <f t="shared" si="17"/>
        <v>160517.5</v>
      </c>
      <c r="J91" s="48">
        <f>I91/E91*100</f>
        <v>24.315483926869426</v>
      </c>
      <c r="K91" s="48">
        <f>H91/F91*100</f>
        <v>24.315483926869426</v>
      </c>
      <c r="L91" s="48"/>
    </row>
    <row r="92" spans="1:12" s="32" customFormat="1" ht="18.600000000000001" customHeight="1" x14ac:dyDescent="0.25">
      <c r="A92" s="212"/>
      <c r="B92" s="209"/>
      <c r="C92" s="201"/>
      <c r="D92" s="43" t="s">
        <v>2</v>
      </c>
      <c r="E92" s="53">
        <f>E99+E105</f>
        <v>660145.19999999995</v>
      </c>
      <c r="F92" s="53">
        <f t="shared" ref="F92:I92" si="18">F99+F105</f>
        <v>660145.19999999995</v>
      </c>
      <c r="G92" s="53">
        <f t="shared" si="18"/>
        <v>658364.6</v>
      </c>
      <c r="H92" s="53">
        <f t="shared" si="18"/>
        <v>160517.5</v>
      </c>
      <c r="I92" s="53">
        <f t="shared" si="18"/>
        <v>160517.5</v>
      </c>
      <c r="J92" s="48">
        <f>I92/E92*100</f>
        <v>24.315483926869426</v>
      </c>
      <c r="K92" s="48">
        <f>H92/F92*100</f>
        <v>24.315483926869426</v>
      </c>
      <c r="L92" s="48"/>
    </row>
    <row r="93" spans="1:12" s="32" customFormat="1" ht="28.5" customHeight="1" x14ac:dyDescent="0.25">
      <c r="A93" s="212"/>
      <c r="B93" s="209"/>
      <c r="C93" s="201"/>
      <c r="D93" s="58" t="s">
        <v>6</v>
      </c>
      <c r="E93" s="53">
        <v>0</v>
      </c>
      <c r="F93" s="55"/>
      <c r="G93" s="48"/>
      <c r="H93" s="48"/>
      <c r="I93" s="48">
        <v>0</v>
      </c>
      <c r="J93" s="48">
        <v>0</v>
      </c>
      <c r="K93" s="51"/>
      <c r="L93" s="48"/>
    </row>
    <row r="94" spans="1:12" s="32" customFormat="1" ht="28.5" customHeight="1" x14ac:dyDescent="0.25">
      <c r="A94" s="212"/>
      <c r="B94" s="209"/>
      <c r="C94" s="201"/>
      <c r="D94" s="59" t="s">
        <v>4</v>
      </c>
      <c r="E94" s="53">
        <v>0</v>
      </c>
      <c r="F94" s="55"/>
      <c r="G94" s="48"/>
      <c r="H94" s="48"/>
      <c r="I94" s="48">
        <v>0</v>
      </c>
      <c r="J94" s="48"/>
      <c r="K94" s="51"/>
      <c r="L94" s="48"/>
    </row>
    <row r="95" spans="1:12" s="32" customFormat="1" ht="18.600000000000001" customHeight="1" x14ac:dyDescent="0.25">
      <c r="A95" s="212"/>
      <c r="B95" s="209"/>
      <c r="C95" s="205" t="s">
        <v>85</v>
      </c>
      <c r="D95" s="206"/>
      <c r="E95" s="206"/>
      <c r="F95" s="206"/>
      <c r="G95" s="206"/>
      <c r="H95" s="206"/>
      <c r="I95" s="206"/>
      <c r="J95" s="206"/>
      <c r="K95" s="206"/>
      <c r="L95" s="207"/>
    </row>
    <row r="96" spans="1:12" s="32" customFormat="1" ht="16.8" customHeight="1" x14ac:dyDescent="0.25">
      <c r="A96" s="212"/>
      <c r="B96" s="209"/>
      <c r="C96" s="200" t="s">
        <v>5</v>
      </c>
      <c r="D96" s="41" t="s">
        <v>1</v>
      </c>
      <c r="E96" s="47">
        <f>E97+E98+E101</f>
        <v>100310.5</v>
      </c>
      <c r="F96" s="48" t="s">
        <v>29</v>
      </c>
      <c r="G96" s="48" t="s">
        <v>29</v>
      </c>
      <c r="H96" s="48" t="s">
        <v>29</v>
      </c>
      <c r="I96" s="47">
        <f>I97+I98+I101</f>
        <v>20677.600000000002</v>
      </c>
      <c r="J96" s="48">
        <f>I96/E96*100</f>
        <v>20.613594788182695</v>
      </c>
      <c r="K96" s="48" t="s">
        <v>29</v>
      </c>
      <c r="L96" s="48"/>
    </row>
    <row r="97" spans="1:12" s="32" customFormat="1" ht="28.5" customHeight="1" x14ac:dyDescent="0.25">
      <c r="A97" s="212"/>
      <c r="B97" s="209"/>
      <c r="C97" s="201"/>
      <c r="D97" s="59" t="s">
        <v>3</v>
      </c>
      <c r="E97" s="56">
        <f>E127+E133+E139+E145+E151+E157+E163+E169</f>
        <v>0</v>
      </c>
      <c r="F97" s="56">
        <f>F127+F133+F139+F145+F151+F157+F163+F169</f>
        <v>0</v>
      </c>
      <c r="G97" s="56">
        <f>G127+G133+G139+G145+G151+G157+G163+G169</f>
        <v>0</v>
      </c>
      <c r="H97" s="56">
        <f>H127+H133+H139+H145+H151+H157+H163+H169</f>
        <v>0</v>
      </c>
      <c r="I97" s="56">
        <f>I127+I133+I139+I145+I151+I157+I163+I169</f>
        <v>0</v>
      </c>
      <c r="J97" s="48"/>
      <c r="K97" s="48"/>
      <c r="L97" s="48"/>
    </row>
    <row r="98" spans="1:12" s="32" customFormat="1" ht="28.5" customHeight="1" x14ac:dyDescent="0.25">
      <c r="A98" s="212"/>
      <c r="B98" s="209"/>
      <c r="C98" s="201"/>
      <c r="D98" s="42" t="s">
        <v>40</v>
      </c>
      <c r="E98" s="56">
        <f t="shared" ref="E98:I101" si="19">E128+E134+E140+E146+E152+E158+E164+E170</f>
        <v>100310.5</v>
      </c>
      <c r="F98" s="56">
        <f t="shared" si="19"/>
        <v>100310.5</v>
      </c>
      <c r="G98" s="56">
        <f t="shared" si="19"/>
        <v>98577.9</v>
      </c>
      <c r="H98" s="56">
        <f t="shared" si="19"/>
        <v>20677.600000000002</v>
      </c>
      <c r="I98" s="56">
        <f t="shared" si="19"/>
        <v>20677.600000000002</v>
      </c>
      <c r="J98" s="48">
        <f>I98/E98*100</f>
        <v>20.613594788182695</v>
      </c>
      <c r="K98" s="48">
        <f>H98/F98*100</f>
        <v>20.613594788182695</v>
      </c>
      <c r="L98" s="48"/>
    </row>
    <row r="99" spans="1:12" s="32" customFormat="1" ht="18.600000000000001" customHeight="1" x14ac:dyDescent="0.25">
      <c r="A99" s="212"/>
      <c r="B99" s="209"/>
      <c r="C99" s="201"/>
      <c r="D99" s="43" t="s">
        <v>2</v>
      </c>
      <c r="E99" s="56">
        <f t="shared" si="19"/>
        <v>100310.5</v>
      </c>
      <c r="F99" s="56">
        <f t="shared" si="19"/>
        <v>100310.5</v>
      </c>
      <c r="G99" s="56">
        <f t="shared" si="19"/>
        <v>98577.9</v>
      </c>
      <c r="H99" s="56">
        <f t="shared" si="19"/>
        <v>20677.600000000002</v>
      </c>
      <c r="I99" s="56">
        <f t="shared" si="19"/>
        <v>20677.600000000002</v>
      </c>
      <c r="J99" s="48">
        <f>I99/E99*100</f>
        <v>20.613594788182695</v>
      </c>
      <c r="K99" s="48">
        <f>H99/F99*100</f>
        <v>20.613594788182695</v>
      </c>
      <c r="L99" s="48"/>
    </row>
    <row r="100" spans="1:12" s="32" customFormat="1" ht="28.5" customHeight="1" x14ac:dyDescent="0.25">
      <c r="A100" s="212"/>
      <c r="B100" s="209"/>
      <c r="C100" s="201"/>
      <c r="D100" s="58" t="s">
        <v>6</v>
      </c>
      <c r="E100" s="56">
        <f t="shared" si="19"/>
        <v>0</v>
      </c>
      <c r="F100" s="56">
        <f t="shared" ref="F100:I100" si="20">F130+F136+F142+F148+F154+F160+F166+F172</f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48">
        <v>0</v>
      </c>
      <c r="K100" s="51"/>
      <c r="L100" s="48"/>
    </row>
    <row r="101" spans="1:12" s="32" customFormat="1" ht="28.5" customHeight="1" x14ac:dyDescent="0.25">
      <c r="A101" s="212"/>
      <c r="B101" s="209"/>
      <c r="C101" s="201"/>
      <c r="D101" s="59" t="s">
        <v>4</v>
      </c>
      <c r="E101" s="56">
        <f t="shared" si="19"/>
        <v>0</v>
      </c>
      <c r="F101" s="56">
        <f t="shared" ref="F101:I101" si="21">F131+F137+F143+F149+F155+F161+F167+F173</f>
        <v>0</v>
      </c>
      <c r="G101" s="56">
        <f t="shared" si="21"/>
        <v>0</v>
      </c>
      <c r="H101" s="56">
        <f t="shared" si="21"/>
        <v>0</v>
      </c>
      <c r="I101" s="56">
        <f t="shared" si="21"/>
        <v>0</v>
      </c>
      <c r="J101" s="48"/>
      <c r="K101" s="51"/>
      <c r="L101" s="48"/>
    </row>
    <row r="102" spans="1:12" s="32" customFormat="1" ht="21" customHeight="1" x14ac:dyDescent="0.25">
      <c r="A102" s="212"/>
      <c r="B102" s="209"/>
      <c r="C102" s="202" t="s">
        <v>7</v>
      </c>
      <c r="D102" s="41" t="s">
        <v>1</v>
      </c>
      <c r="E102" s="48">
        <f>E103+E104+E107</f>
        <v>559834.69999999995</v>
      </c>
      <c r="F102" s="48" t="s">
        <v>29</v>
      </c>
      <c r="G102" s="48" t="s">
        <v>29</v>
      </c>
      <c r="H102" s="48" t="s">
        <v>29</v>
      </c>
      <c r="I102" s="48">
        <f>I103+I104+I107</f>
        <v>139839.9</v>
      </c>
      <c r="J102" s="48">
        <f>I102/E102*100</f>
        <v>24.978783916038076</v>
      </c>
      <c r="K102" s="48" t="s">
        <v>29</v>
      </c>
      <c r="L102" s="48"/>
    </row>
    <row r="103" spans="1:12" s="32" customFormat="1" ht="28.5" customHeight="1" x14ac:dyDescent="0.25">
      <c r="A103" s="212"/>
      <c r="B103" s="209"/>
      <c r="C103" s="203"/>
      <c r="D103" s="59" t="s">
        <v>3</v>
      </c>
      <c r="E103" s="56">
        <f t="shared" ref="E103:I104" si="22">E109+E115+E121</f>
        <v>0</v>
      </c>
      <c r="F103" s="56">
        <f t="shared" si="22"/>
        <v>0</v>
      </c>
      <c r="G103" s="56">
        <f t="shared" si="22"/>
        <v>0</v>
      </c>
      <c r="H103" s="56">
        <f t="shared" si="22"/>
        <v>0</v>
      </c>
      <c r="I103" s="56">
        <f t="shared" si="22"/>
        <v>0</v>
      </c>
      <c r="J103" s="48"/>
      <c r="K103" s="48"/>
      <c r="L103" s="48"/>
    </row>
    <row r="104" spans="1:12" s="32" customFormat="1" ht="40.200000000000003" customHeight="1" x14ac:dyDescent="0.25">
      <c r="A104" s="212"/>
      <c r="B104" s="209"/>
      <c r="C104" s="203"/>
      <c r="D104" s="42" t="s">
        <v>40</v>
      </c>
      <c r="E104" s="56">
        <f t="shared" si="22"/>
        <v>559834.69999999995</v>
      </c>
      <c r="F104" s="56">
        <f t="shared" si="22"/>
        <v>559834.69999999995</v>
      </c>
      <c r="G104" s="56">
        <f t="shared" si="22"/>
        <v>559786.69999999995</v>
      </c>
      <c r="H104" s="56">
        <f t="shared" si="22"/>
        <v>139839.9</v>
      </c>
      <c r="I104" s="56">
        <f t="shared" si="22"/>
        <v>139839.9</v>
      </c>
      <c r="J104" s="48">
        <f>I104/E104*100</f>
        <v>24.978783916038076</v>
      </c>
      <c r="K104" s="48">
        <f>H104/F104*100</f>
        <v>24.978783916038076</v>
      </c>
      <c r="L104" s="48"/>
    </row>
    <row r="105" spans="1:12" s="32" customFormat="1" ht="17.399999999999999" customHeight="1" x14ac:dyDescent="0.25">
      <c r="A105" s="212"/>
      <c r="B105" s="209"/>
      <c r="C105" s="203"/>
      <c r="D105" s="43" t="s">
        <v>2</v>
      </c>
      <c r="E105" s="56">
        <f t="shared" ref="E105:I107" si="23">E111+E117+E123</f>
        <v>559834.69999999995</v>
      </c>
      <c r="F105" s="56">
        <f t="shared" si="23"/>
        <v>559834.69999999995</v>
      </c>
      <c r="G105" s="56">
        <f t="shared" si="23"/>
        <v>559786.69999999995</v>
      </c>
      <c r="H105" s="56">
        <f t="shared" si="23"/>
        <v>139839.9</v>
      </c>
      <c r="I105" s="56">
        <f t="shared" si="23"/>
        <v>139839.9</v>
      </c>
      <c r="J105" s="48">
        <f>I105/E105*100</f>
        <v>24.978783916038076</v>
      </c>
      <c r="K105" s="48">
        <f>H105/F105*100</f>
        <v>24.978783916038076</v>
      </c>
      <c r="L105" s="48"/>
    </row>
    <row r="106" spans="1:12" s="32" customFormat="1" ht="28.5" customHeight="1" x14ac:dyDescent="0.25">
      <c r="A106" s="212"/>
      <c r="B106" s="209"/>
      <c r="C106" s="203"/>
      <c r="D106" s="58" t="s">
        <v>6</v>
      </c>
      <c r="E106" s="56">
        <f t="shared" si="23"/>
        <v>0</v>
      </c>
      <c r="F106" s="56">
        <f t="shared" ref="F106:I106" si="24">F112+F118+F124</f>
        <v>0</v>
      </c>
      <c r="G106" s="56">
        <f t="shared" si="24"/>
        <v>0</v>
      </c>
      <c r="H106" s="56">
        <f t="shared" si="24"/>
        <v>0</v>
      </c>
      <c r="I106" s="56">
        <f t="shared" si="24"/>
        <v>0</v>
      </c>
      <c r="J106" s="48">
        <v>0</v>
      </c>
      <c r="K106" s="51"/>
      <c r="L106" s="48"/>
    </row>
    <row r="107" spans="1:12" s="32" customFormat="1" ht="28.5" customHeight="1" x14ac:dyDescent="0.25">
      <c r="A107" s="213"/>
      <c r="B107" s="210"/>
      <c r="C107" s="204"/>
      <c r="D107" s="59" t="s">
        <v>4</v>
      </c>
      <c r="E107" s="56">
        <f t="shared" si="23"/>
        <v>0</v>
      </c>
      <c r="F107" s="56">
        <f t="shared" ref="F107:I107" si="25">F113+F119+F125</f>
        <v>0</v>
      </c>
      <c r="G107" s="56">
        <f t="shared" si="25"/>
        <v>0</v>
      </c>
      <c r="H107" s="56">
        <f t="shared" si="25"/>
        <v>0</v>
      </c>
      <c r="I107" s="56">
        <f t="shared" si="25"/>
        <v>0</v>
      </c>
      <c r="J107" s="48"/>
      <c r="K107" s="51"/>
      <c r="L107" s="48"/>
    </row>
    <row r="108" spans="1:12" s="32" customFormat="1" ht="18.600000000000001" customHeight="1" x14ac:dyDescent="0.25">
      <c r="A108" s="234" t="s">
        <v>61</v>
      </c>
      <c r="B108" s="208" t="s">
        <v>59</v>
      </c>
      <c r="C108" s="220" t="s">
        <v>7</v>
      </c>
      <c r="D108" s="1" t="s">
        <v>1</v>
      </c>
      <c r="E108" s="56">
        <f>E109+E110+E112+E113</f>
        <v>240</v>
      </c>
      <c r="F108" s="48" t="s">
        <v>29</v>
      </c>
      <c r="G108" s="48" t="s">
        <v>29</v>
      </c>
      <c r="H108" s="48" t="s">
        <v>29</v>
      </c>
      <c r="I108" s="56">
        <f>I109+I110+I112+I113</f>
        <v>0</v>
      </c>
      <c r="J108" s="48">
        <f>I108/E108*100</f>
        <v>0</v>
      </c>
      <c r="K108" s="48" t="s">
        <v>29</v>
      </c>
      <c r="L108" s="48"/>
    </row>
    <row r="109" spans="1:12" s="32" customFormat="1" ht="28.5" customHeight="1" x14ac:dyDescent="0.25">
      <c r="A109" s="234"/>
      <c r="B109" s="209"/>
      <c r="C109" s="220"/>
      <c r="D109" s="59" t="s">
        <v>3</v>
      </c>
      <c r="E109" s="53">
        <v>0</v>
      </c>
      <c r="F109" s="53">
        <v>0</v>
      </c>
      <c r="G109" s="53">
        <v>0</v>
      </c>
      <c r="H109" s="48"/>
      <c r="I109" s="53">
        <v>0</v>
      </c>
      <c r="J109" s="48"/>
      <c r="K109" s="48"/>
      <c r="L109" s="48"/>
    </row>
    <row r="110" spans="1:12" s="32" customFormat="1" ht="28.5" customHeight="1" x14ac:dyDescent="0.25">
      <c r="A110" s="234"/>
      <c r="B110" s="209"/>
      <c r="C110" s="220"/>
      <c r="D110" s="42" t="s">
        <v>40</v>
      </c>
      <c r="E110" s="53">
        <v>240</v>
      </c>
      <c r="F110" s="53">
        <v>240</v>
      </c>
      <c r="G110" s="48">
        <v>216</v>
      </c>
      <c r="H110" s="48"/>
      <c r="I110" s="48">
        <v>0</v>
      </c>
      <c r="J110" s="48">
        <f>I110/E110*100</f>
        <v>0</v>
      </c>
      <c r="K110" s="48"/>
      <c r="L110" s="48"/>
    </row>
    <row r="111" spans="1:12" s="32" customFormat="1" ht="18.600000000000001" customHeight="1" x14ac:dyDescent="0.25">
      <c r="A111" s="234"/>
      <c r="B111" s="209"/>
      <c r="C111" s="220"/>
      <c r="D111" s="42" t="s">
        <v>2</v>
      </c>
      <c r="E111" s="53">
        <v>240</v>
      </c>
      <c r="F111" s="53">
        <v>240</v>
      </c>
      <c r="G111" s="48">
        <v>216</v>
      </c>
      <c r="H111" s="48"/>
      <c r="I111" s="48"/>
      <c r="J111" s="48">
        <f>I111/E111*100</f>
        <v>0</v>
      </c>
      <c r="K111" s="48"/>
      <c r="L111" s="48"/>
    </row>
    <row r="112" spans="1:12" s="32" customFormat="1" ht="28.5" customHeight="1" x14ac:dyDescent="0.25">
      <c r="A112" s="234"/>
      <c r="B112" s="209"/>
      <c r="C112" s="220"/>
      <c r="D112" s="59" t="s">
        <v>6</v>
      </c>
      <c r="E112" s="53">
        <v>0</v>
      </c>
      <c r="F112" s="53">
        <v>0</v>
      </c>
      <c r="G112" s="53">
        <v>0</v>
      </c>
      <c r="H112" s="48"/>
      <c r="I112" s="48">
        <v>0</v>
      </c>
      <c r="J112" s="48">
        <v>0</v>
      </c>
      <c r="K112" s="51"/>
      <c r="L112" s="48"/>
    </row>
    <row r="113" spans="1:12" s="32" customFormat="1" ht="28.5" customHeight="1" x14ac:dyDescent="0.25">
      <c r="A113" s="234"/>
      <c r="B113" s="210"/>
      <c r="C113" s="220"/>
      <c r="D113" s="52" t="s">
        <v>4</v>
      </c>
      <c r="E113" s="53">
        <v>0</v>
      </c>
      <c r="F113" s="53">
        <v>0</v>
      </c>
      <c r="G113" s="53">
        <v>0</v>
      </c>
      <c r="H113" s="48"/>
      <c r="I113" s="48">
        <v>0</v>
      </c>
      <c r="J113" s="48"/>
      <c r="K113" s="51"/>
      <c r="L113" s="48"/>
    </row>
    <row r="114" spans="1:12" s="32" customFormat="1" ht="18" customHeight="1" x14ac:dyDescent="0.25">
      <c r="A114" s="214" t="s">
        <v>62</v>
      </c>
      <c r="B114" s="208" t="s">
        <v>63</v>
      </c>
      <c r="C114" s="220" t="s">
        <v>7</v>
      </c>
      <c r="D114" s="1" t="s">
        <v>1</v>
      </c>
      <c r="E114" s="56">
        <f>E115+E116+E118+E119</f>
        <v>235</v>
      </c>
      <c r="F114" s="48" t="s">
        <v>29</v>
      </c>
      <c r="G114" s="48" t="s">
        <v>29</v>
      </c>
      <c r="H114" s="48" t="s">
        <v>29</v>
      </c>
      <c r="I114" s="56">
        <f>I115+I116+I118+I119</f>
        <v>0</v>
      </c>
      <c r="J114" s="48">
        <f>I114/E114*100</f>
        <v>0</v>
      </c>
      <c r="K114" s="48" t="s">
        <v>29</v>
      </c>
      <c r="L114" s="48"/>
    </row>
    <row r="115" spans="1:12" s="32" customFormat="1" ht="28.5" customHeight="1" x14ac:dyDescent="0.25">
      <c r="A115" s="215"/>
      <c r="B115" s="209"/>
      <c r="C115" s="220"/>
      <c r="D115" s="59" t="s">
        <v>3</v>
      </c>
      <c r="E115" s="53">
        <v>0</v>
      </c>
      <c r="F115" s="55"/>
      <c r="G115" s="48"/>
      <c r="H115" s="48"/>
      <c r="I115" s="48">
        <v>0</v>
      </c>
      <c r="J115" s="48"/>
      <c r="K115" s="48"/>
      <c r="L115" s="48"/>
    </row>
    <row r="116" spans="1:12" s="32" customFormat="1" ht="27.6" customHeight="1" x14ac:dyDescent="0.25">
      <c r="A116" s="215"/>
      <c r="B116" s="209"/>
      <c r="C116" s="220"/>
      <c r="D116" s="42" t="s">
        <v>40</v>
      </c>
      <c r="E116" s="53">
        <v>235</v>
      </c>
      <c r="F116" s="55">
        <v>235</v>
      </c>
      <c r="G116" s="48">
        <v>211</v>
      </c>
      <c r="H116" s="48"/>
      <c r="I116" s="48">
        <v>0</v>
      </c>
      <c r="J116" s="48">
        <f>I116/E116*100</f>
        <v>0</v>
      </c>
      <c r="K116" s="48"/>
      <c r="L116" s="48"/>
    </row>
    <row r="117" spans="1:12" s="32" customFormat="1" ht="16.2" customHeight="1" x14ac:dyDescent="0.25">
      <c r="A117" s="215"/>
      <c r="B117" s="209"/>
      <c r="C117" s="220"/>
      <c r="D117" s="42" t="s">
        <v>2</v>
      </c>
      <c r="E117" s="53">
        <v>235</v>
      </c>
      <c r="F117" s="55">
        <v>235</v>
      </c>
      <c r="G117" s="48">
        <v>211</v>
      </c>
      <c r="H117" s="48"/>
      <c r="I117" s="48"/>
      <c r="J117" s="48">
        <f>I117/E117*100</f>
        <v>0</v>
      </c>
      <c r="K117" s="48"/>
      <c r="L117" s="48"/>
    </row>
    <row r="118" spans="1:12" s="32" customFormat="1" ht="28.5" customHeight="1" x14ac:dyDescent="0.25">
      <c r="A118" s="215"/>
      <c r="B118" s="209"/>
      <c r="C118" s="220"/>
      <c r="D118" s="59" t="s">
        <v>6</v>
      </c>
      <c r="E118" s="53">
        <v>0</v>
      </c>
      <c r="F118" s="53">
        <v>0</v>
      </c>
      <c r="G118" s="53">
        <v>0</v>
      </c>
      <c r="H118" s="48"/>
      <c r="I118" s="48">
        <v>0</v>
      </c>
      <c r="J118" s="48">
        <v>0</v>
      </c>
      <c r="K118" s="51"/>
      <c r="L118" s="48"/>
    </row>
    <row r="119" spans="1:12" s="32" customFormat="1" ht="28.5" customHeight="1" x14ac:dyDescent="0.25">
      <c r="A119" s="216"/>
      <c r="B119" s="210"/>
      <c r="C119" s="220"/>
      <c r="D119" s="59" t="s">
        <v>4</v>
      </c>
      <c r="E119" s="53">
        <v>0</v>
      </c>
      <c r="F119" s="53">
        <v>0</v>
      </c>
      <c r="G119" s="53">
        <v>0</v>
      </c>
      <c r="H119" s="48"/>
      <c r="I119" s="48">
        <v>0</v>
      </c>
      <c r="J119" s="48"/>
      <c r="K119" s="51"/>
      <c r="L119" s="48"/>
    </row>
    <row r="120" spans="1:12" s="32" customFormat="1" ht="18" customHeight="1" x14ac:dyDescent="0.25">
      <c r="A120" s="219" t="s">
        <v>64</v>
      </c>
      <c r="B120" s="208" t="s">
        <v>65</v>
      </c>
      <c r="C120" s="220" t="s">
        <v>7</v>
      </c>
      <c r="D120" s="1" t="s">
        <v>1</v>
      </c>
      <c r="E120" s="56">
        <f>E121+E122+E124+E125</f>
        <v>559359.69999999995</v>
      </c>
      <c r="F120" s="48" t="s">
        <v>29</v>
      </c>
      <c r="G120" s="48" t="s">
        <v>29</v>
      </c>
      <c r="H120" s="48" t="s">
        <v>29</v>
      </c>
      <c r="I120" s="56">
        <f>I121+I122+I124+I125</f>
        <v>139839.9</v>
      </c>
      <c r="J120" s="48">
        <f>I120/E120*100</f>
        <v>24.999995530604011</v>
      </c>
      <c r="K120" s="48" t="s">
        <v>29</v>
      </c>
      <c r="L120" s="48"/>
    </row>
    <row r="121" spans="1:12" s="32" customFormat="1" ht="28.5" customHeight="1" x14ac:dyDescent="0.25">
      <c r="A121" s="219"/>
      <c r="B121" s="209"/>
      <c r="C121" s="220"/>
      <c r="D121" s="52" t="s">
        <v>3</v>
      </c>
      <c r="E121" s="56">
        <v>0</v>
      </c>
      <c r="F121" s="53">
        <v>0</v>
      </c>
      <c r="G121" s="53">
        <v>0</v>
      </c>
      <c r="H121" s="53">
        <v>0</v>
      </c>
      <c r="I121" s="53">
        <v>0</v>
      </c>
      <c r="J121" s="48"/>
      <c r="K121" s="48"/>
      <c r="L121" s="48"/>
    </row>
    <row r="122" spans="1:12" s="32" customFormat="1" ht="28.5" customHeight="1" x14ac:dyDescent="0.25">
      <c r="A122" s="219"/>
      <c r="B122" s="209"/>
      <c r="C122" s="220"/>
      <c r="D122" s="42" t="s">
        <v>40</v>
      </c>
      <c r="E122" s="57">
        <v>559359.69999999995</v>
      </c>
      <c r="F122" s="57">
        <v>559359.69999999995</v>
      </c>
      <c r="G122" s="57">
        <v>559359.69999999995</v>
      </c>
      <c r="H122" s="48">
        <v>139839.9</v>
      </c>
      <c r="I122" s="48">
        <v>139839.9</v>
      </c>
      <c r="J122" s="48">
        <f>I122/E122*100</f>
        <v>24.999995530604011</v>
      </c>
      <c r="K122" s="48">
        <f>H122/F122*100</f>
        <v>24.999995530604011</v>
      </c>
      <c r="L122" s="48"/>
    </row>
    <row r="123" spans="1:12" s="32" customFormat="1" ht="18" customHeight="1" x14ac:dyDescent="0.25">
      <c r="A123" s="219"/>
      <c r="B123" s="209"/>
      <c r="C123" s="220"/>
      <c r="D123" s="42" t="s">
        <v>2</v>
      </c>
      <c r="E123" s="57">
        <v>559359.69999999995</v>
      </c>
      <c r="F123" s="57">
        <v>559359.69999999995</v>
      </c>
      <c r="G123" s="57">
        <v>559359.69999999995</v>
      </c>
      <c r="H123" s="48">
        <v>139839.9</v>
      </c>
      <c r="I123" s="48">
        <v>139839.9</v>
      </c>
      <c r="J123" s="48">
        <f>I123/E123*100</f>
        <v>24.999995530604011</v>
      </c>
      <c r="K123" s="48">
        <f>H123/F123*100</f>
        <v>24.999995530604011</v>
      </c>
      <c r="L123" s="48"/>
    </row>
    <row r="124" spans="1:12" s="32" customFormat="1" ht="28.5" customHeight="1" x14ac:dyDescent="0.25">
      <c r="A124" s="219"/>
      <c r="B124" s="209"/>
      <c r="C124" s="220"/>
      <c r="D124" s="59" t="s">
        <v>6</v>
      </c>
      <c r="E124" s="53">
        <v>0</v>
      </c>
      <c r="F124" s="53">
        <v>0</v>
      </c>
      <c r="G124" s="53">
        <v>0</v>
      </c>
      <c r="H124" s="53">
        <v>0</v>
      </c>
      <c r="I124" s="48">
        <v>0</v>
      </c>
      <c r="J124" s="48">
        <v>0</v>
      </c>
      <c r="K124" s="51"/>
      <c r="L124" s="48"/>
    </row>
    <row r="125" spans="1:12" s="32" customFormat="1" ht="28.5" customHeight="1" x14ac:dyDescent="0.25">
      <c r="A125" s="219"/>
      <c r="B125" s="210"/>
      <c r="C125" s="220"/>
      <c r="D125" s="59" t="s">
        <v>4</v>
      </c>
      <c r="E125" s="53">
        <v>0</v>
      </c>
      <c r="F125" s="53">
        <v>0</v>
      </c>
      <c r="G125" s="53">
        <v>0</v>
      </c>
      <c r="H125" s="53">
        <v>0</v>
      </c>
      <c r="I125" s="48">
        <v>0</v>
      </c>
      <c r="J125" s="48"/>
      <c r="K125" s="51"/>
      <c r="L125" s="48"/>
    </row>
    <row r="126" spans="1:12" s="32" customFormat="1" ht="18" customHeight="1" x14ac:dyDescent="0.25">
      <c r="A126" s="219" t="s">
        <v>66</v>
      </c>
      <c r="B126" s="208" t="s">
        <v>67</v>
      </c>
      <c r="C126" s="220" t="s">
        <v>20</v>
      </c>
      <c r="D126" s="50" t="s">
        <v>1</v>
      </c>
      <c r="E126" s="56">
        <f>E127+E128+E130+E131</f>
        <v>19797.599999999999</v>
      </c>
      <c r="F126" s="48" t="s">
        <v>29</v>
      </c>
      <c r="G126" s="48" t="s">
        <v>29</v>
      </c>
      <c r="H126" s="48" t="s">
        <v>29</v>
      </c>
      <c r="I126" s="48">
        <f>I128</f>
        <v>4901.8999999999996</v>
      </c>
      <c r="J126" s="48">
        <f>I126/E126*100</f>
        <v>24.760071927910452</v>
      </c>
      <c r="K126" s="48" t="s">
        <v>29</v>
      </c>
      <c r="L126" s="48"/>
    </row>
    <row r="127" spans="1:12" s="32" customFormat="1" ht="28.5" customHeight="1" x14ac:dyDescent="0.25">
      <c r="A127" s="219"/>
      <c r="B127" s="209"/>
      <c r="C127" s="220"/>
      <c r="D127" s="59" t="s">
        <v>3</v>
      </c>
      <c r="E127" s="53">
        <v>0</v>
      </c>
      <c r="F127" s="55"/>
      <c r="G127" s="48"/>
      <c r="H127" s="48"/>
      <c r="I127" s="48">
        <v>0</v>
      </c>
      <c r="J127" s="48"/>
      <c r="K127" s="48"/>
      <c r="L127" s="48"/>
    </row>
    <row r="128" spans="1:12" s="32" customFormat="1" ht="28.5" customHeight="1" x14ac:dyDescent="0.25">
      <c r="A128" s="219"/>
      <c r="B128" s="209"/>
      <c r="C128" s="220"/>
      <c r="D128" s="42" t="s">
        <v>40</v>
      </c>
      <c r="E128" s="53">
        <v>19797.599999999999</v>
      </c>
      <c r="F128" s="53">
        <v>19797.599999999999</v>
      </c>
      <c r="G128" s="53">
        <v>19607.599999999999</v>
      </c>
      <c r="H128" s="48">
        <v>4901.8999999999996</v>
      </c>
      <c r="I128" s="48">
        <v>4901.8999999999996</v>
      </c>
      <c r="J128" s="48">
        <f>I128/E128*100</f>
        <v>24.760071927910452</v>
      </c>
      <c r="K128" s="48">
        <f>H128/F128*100</f>
        <v>24.760071927910452</v>
      </c>
      <c r="L128" s="48"/>
    </row>
    <row r="129" spans="1:12" s="32" customFormat="1" ht="18.600000000000001" customHeight="1" x14ac:dyDescent="0.25">
      <c r="A129" s="219"/>
      <c r="B129" s="209"/>
      <c r="C129" s="220"/>
      <c r="D129" s="42" t="s">
        <v>2</v>
      </c>
      <c r="E129" s="53">
        <v>19797.599999999999</v>
      </c>
      <c r="F129" s="53">
        <v>19797.599999999999</v>
      </c>
      <c r="G129" s="53">
        <v>19607.599999999999</v>
      </c>
      <c r="H129" s="48">
        <v>4901.8999999999996</v>
      </c>
      <c r="I129" s="48">
        <v>4901.8999999999996</v>
      </c>
      <c r="J129" s="48">
        <f>I129/E129*100</f>
        <v>24.760071927910452</v>
      </c>
      <c r="K129" s="48">
        <f>H129/F129*100</f>
        <v>24.760071927910452</v>
      </c>
      <c r="L129" s="48"/>
    </row>
    <row r="130" spans="1:12" s="32" customFormat="1" ht="28.5" customHeight="1" x14ac:dyDescent="0.25">
      <c r="A130" s="219"/>
      <c r="B130" s="209"/>
      <c r="C130" s="220"/>
      <c r="D130" s="59" t="s">
        <v>6</v>
      </c>
      <c r="E130" s="53">
        <v>0</v>
      </c>
      <c r="F130" s="55"/>
      <c r="G130" s="48"/>
      <c r="H130" s="48"/>
      <c r="I130" s="48">
        <v>0</v>
      </c>
      <c r="J130" s="48">
        <v>0</v>
      </c>
      <c r="K130" s="51"/>
      <c r="L130" s="48"/>
    </row>
    <row r="131" spans="1:12" s="32" customFormat="1" ht="28.5" customHeight="1" x14ac:dyDescent="0.25">
      <c r="A131" s="219"/>
      <c r="B131" s="210"/>
      <c r="C131" s="220"/>
      <c r="D131" s="59" t="s">
        <v>4</v>
      </c>
      <c r="E131" s="53">
        <v>0</v>
      </c>
      <c r="F131" s="55"/>
      <c r="G131" s="48"/>
      <c r="H131" s="48"/>
      <c r="I131" s="48">
        <v>0</v>
      </c>
      <c r="J131" s="48"/>
      <c r="K131" s="51"/>
      <c r="L131" s="48"/>
    </row>
    <row r="132" spans="1:12" s="32" customFormat="1" ht="17.399999999999999" customHeight="1" x14ac:dyDescent="0.25">
      <c r="A132" s="219" t="s">
        <v>68</v>
      </c>
      <c r="B132" s="208" t="s">
        <v>69</v>
      </c>
      <c r="C132" s="200" t="s">
        <v>20</v>
      </c>
      <c r="D132" s="1" t="s">
        <v>1</v>
      </c>
      <c r="E132" s="56">
        <f>E133+E134+E136+E137</f>
        <v>34881.1</v>
      </c>
      <c r="F132" s="48" t="s">
        <v>29</v>
      </c>
      <c r="G132" s="48" t="s">
        <v>29</v>
      </c>
      <c r="H132" s="48" t="s">
        <v>29</v>
      </c>
      <c r="I132" s="48">
        <f>I133+I134+I136+I137</f>
        <v>8543.6</v>
      </c>
      <c r="J132" s="48">
        <f>I132/E132*100</f>
        <v>24.493493611153319</v>
      </c>
      <c r="K132" s="48" t="s">
        <v>29</v>
      </c>
      <c r="L132" s="48"/>
    </row>
    <row r="133" spans="1:12" s="32" customFormat="1" ht="28.5" customHeight="1" x14ac:dyDescent="0.25">
      <c r="A133" s="219"/>
      <c r="B133" s="209"/>
      <c r="C133" s="201"/>
      <c r="D133" s="59" t="s">
        <v>3</v>
      </c>
      <c r="E133" s="53">
        <v>0</v>
      </c>
      <c r="F133" s="55"/>
      <c r="G133" s="48"/>
      <c r="H133" s="48"/>
      <c r="I133" s="48">
        <v>0</v>
      </c>
      <c r="J133" s="48"/>
      <c r="K133" s="48"/>
      <c r="L133" s="48"/>
    </row>
    <row r="134" spans="1:12" s="32" customFormat="1" ht="28.5" customHeight="1" x14ac:dyDescent="0.25">
      <c r="A134" s="219"/>
      <c r="B134" s="209"/>
      <c r="C134" s="201"/>
      <c r="D134" s="42" t="s">
        <v>40</v>
      </c>
      <c r="E134" s="53">
        <v>34881.1</v>
      </c>
      <c r="F134" s="53">
        <v>34881.1</v>
      </c>
      <c r="G134" s="53">
        <v>34174.6</v>
      </c>
      <c r="H134" s="48">
        <v>8543.6</v>
      </c>
      <c r="I134" s="48">
        <v>8543.6</v>
      </c>
      <c r="J134" s="48">
        <f>I134/E134*100</f>
        <v>24.493493611153319</v>
      </c>
      <c r="K134" s="48">
        <f>H134/F134*100</f>
        <v>24.493493611153319</v>
      </c>
      <c r="L134" s="48"/>
    </row>
    <row r="135" spans="1:12" s="32" customFormat="1" ht="17.399999999999999" customHeight="1" x14ac:dyDescent="0.25">
      <c r="A135" s="219"/>
      <c r="B135" s="209"/>
      <c r="C135" s="201"/>
      <c r="D135" s="42" t="s">
        <v>2</v>
      </c>
      <c r="E135" s="53">
        <v>34881.1</v>
      </c>
      <c r="F135" s="53">
        <v>34881.1</v>
      </c>
      <c r="G135" s="53">
        <v>34174.6</v>
      </c>
      <c r="H135" s="48">
        <v>8543.6</v>
      </c>
      <c r="I135" s="48">
        <v>8543.6</v>
      </c>
      <c r="J135" s="48">
        <f>I135/E135*100</f>
        <v>24.493493611153319</v>
      </c>
      <c r="K135" s="48">
        <f>H135/F135*100</f>
        <v>24.493493611153319</v>
      </c>
      <c r="L135" s="48"/>
    </row>
    <row r="136" spans="1:12" s="32" customFormat="1" ht="28.5" customHeight="1" x14ac:dyDescent="0.25">
      <c r="A136" s="219"/>
      <c r="B136" s="209"/>
      <c r="C136" s="201"/>
      <c r="D136" s="59" t="s">
        <v>6</v>
      </c>
      <c r="E136" s="53">
        <v>0</v>
      </c>
      <c r="F136" s="55"/>
      <c r="G136" s="48"/>
      <c r="H136" s="48"/>
      <c r="I136" s="48">
        <v>0</v>
      </c>
      <c r="J136" s="48">
        <v>0</v>
      </c>
      <c r="K136" s="51"/>
      <c r="L136" s="48"/>
    </row>
    <row r="137" spans="1:12" s="32" customFormat="1" ht="28.5" customHeight="1" x14ac:dyDescent="0.25">
      <c r="A137" s="219"/>
      <c r="B137" s="210"/>
      <c r="C137" s="217"/>
      <c r="D137" s="59" t="s">
        <v>4</v>
      </c>
      <c r="E137" s="53">
        <v>0</v>
      </c>
      <c r="F137" s="55"/>
      <c r="G137" s="48"/>
      <c r="H137" s="48"/>
      <c r="I137" s="48">
        <v>0</v>
      </c>
      <c r="J137" s="48"/>
      <c r="K137" s="51"/>
      <c r="L137" s="48"/>
    </row>
    <row r="138" spans="1:12" s="32" customFormat="1" ht="21" customHeight="1" x14ac:dyDescent="0.25">
      <c r="A138" s="219" t="s">
        <v>70</v>
      </c>
      <c r="B138" s="208" t="s">
        <v>221</v>
      </c>
      <c r="C138" s="220" t="s">
        <v>20</v>
      </c>
      <c r="D138" s="1" t="s">
        <v>1</v>
      </c>
      <c r="E138" s="56">
        <f>E139+E140+E142+E143</f>
        <v>9886.7999999999993</v>
      </c>
      <c r="F138" s="48" t="s">
        <v>29</v>
      </c>
      <c r="G138" s="48" t="s">
        <v>29</v>
      </c>
      <c r="H138" s="48" t="s">
        <v>29</v>
      </c>
      <c r="I138" s="48">
        <f>I139+I140+I142+I143</f>
        <v>2440.1999999999998</v>
      </c>
      <c r="J138" s="48">
        <f>I138/E138*100</f>
        <v>24.681393372982157</v>
      </c>
      <c r="K138" s="48" t="s">
        <v>29</v>
      </c>
      <c r="L138" s="48"/>
    </row>
    <row r="139" spans="1:12" s="32" customFormat="1" ht="28.5" customHeight="1" x14ac:dyDescent="0.25">
      <c r="A139" s="219"/>
      <c r="B139" s="209"/>
      <c r="C139" s="220"/>
      <c r="D139" s="59" t="s">
        <v>3</v>
      </c>
      <c r="E139" s="53">
        <v>0</v>
      </c>
      <c r="F139" s="55"/>
      <c r="G139" s="48"/>
      <c r="H139" s="48"/>
      <c r="I139" s="48">
        <v>0</v>
      </c>
      <c r="J139" s="48"/>
      <c r="K139" s="48"/>
      <c r="L139" s="48"/>
    </row>
    <row r="140" spans="1:12" s="32" customFormat="1" ht="28.5" customHeight="1" x14ac:dyDescent="0.25">
      <c r="A140" s="219"/>
      <c r="B140" s="209"/>
      <c r="C140" s="220"/>
      <c r="D140" s="42" t="s">
        <v>40</v>
      </c>
      <c r="E140" s="53">
        <v>9886.7999999999993</v>
      </c>
      <c r="F140" s="53">
        <v>9886.7999999999993</v>
      </c>
      <c r="G140" s="53">
        <v>9760.7000000000007</v>
      </c>
      <c r="H140" s="48">
        <v>2440.1999999999998</v>
      </c>
      <c r="I140" s="48">
        <v>2440.1999999999998</v>
      </c>
      <c r="J140" s="48">
        <f>I140/E140*100</f>
        <v>24.681393372982157</v>
      </c>
      <c r="K140" s="48">
        <f>H140/F140*100</f>
        <v>24.681393372982157</v>
      </c>
      <c r="L140" s="48"/>
    </row>
    <row r="141" spans="1:12" s="32" customFormat="1" ht="28.5" customHeight="1" x14ac:dyDescent="0.25">
      <c r="A141" s="219"/>
      <c r="B141" s="209"/>
      <c r="C141" s="220"/>
      <c r="D141" s="42" t="s">
        <v>2</v>
      </c>
      <c r="E141" s="53">
        <v>9886.7999999999993</v>
      </c>
      <c r="F141" s="53">
        <v>9886.7999999999993</v>
      </c>
      <c r="G141" s="53">
        <v>9760.7000000000007</v>
      </c>
      <c r="H141" s="48">
        <v>2440.1999999999998</v>
      </c>
      <c r="I141" s="48">
        <v>2440.1999999999998</v>
      </c>
      <c r="J141" s="48">
        <f>I141/E141*100</f>
        <v>24.681393372982157</v>
      </c>
      <c r="K141" s="48">
        <f>H141/F141*100</f>
        <v>24.681393372982157</v>
      </c>
      <c r="L141" s="48"/>
    </row>
    <row r="142" spans="1:12" s="32" customFormat="1" ht="28.5" customHeight="1" x14ac:dyDescent="0.25">
      <c r="A142" s="219"/>
      <c r="B142" s="209"/>
      <c r="C142" s="220"/>
      <c r="D142" s="59" t="s">
        <v>6</v>
      </c>
      <c r="E142" s="61">
        <v>0</v>
      </c>
      <c r="F142" s="55"/>
      <c r="G142" s="48"/>
      <c r="H142" s="48"/>
      <c r="I142" s="48">
        <v>0</v>
      </c>
      <c r="J142" s="48">
        <v>0</v>
      </c>
      <c r="K142" s="51"/>
      <c r="L142" s="48"/>
    </row>
    <row r="143" spans="1:12" s="32" customFormat="1" ht="28.5" customHeight="1" x14ac:dyDescent="0.25">
      <c r="A143" s="219"/>
      <c r="B143" s="210"/>
      <c r="C143" s="220"/>
      <c r="D143" s="52" t="s">
        <v>4</v>
      </c>
      <c r="E143" s="56">
        <v>0</v>
      </c>
      <c r="F143" s="55"/>
      <c r="G143" s="48"/>
      <c r="H143" s="48"/>
      <c r="I143" s="48">
        <v>0</v>
      </c>
      <c r="J143" s="48"/>
      <c r="K143" s="51"/>
      <c r="L143" s="48"/>
    </row>
    <row r="144" spans="1:12" s="32" customFormat="1" ht="18.600000000000001" customHeight="1" x14ac:dyDescent="0.25">
      <c r="A144" s="219" t="s">
        <v>72</v>
      </c>
      <c r="B144" s="208" t="s">
        <v>73</v>
      </c>
      <c r="C144" s="220" t="s">
        <v>20</v>
      </c>
      <c r="D144" s="1" t="s">
        <v>1</v>
      </c>
      <c r="E144" s="56">
        <f>E145+E146+E148+E149</f>
        <v>10010</v>
      </c>
      <c r="F144" s="48" t="s">
        <v>29</v>
      </c>
      <c r="G144" s="48" t="s">
        <v>29</v>
      </c>
      <c r="H144" s="48" t="s">
        <v>29</v>
      </c>
      <c r="I144" s="48">
        <f>I145+I146+I148+I149</f>
        <v>4619.5</v>
      </c>
      <c r="J144" s="48">
        <f>I144/E144*100</f>
        <v>46.148851148851151</v>
      </c>
      <c r="K144" s="48" t="s">
        <v>29</v>
      </c>
      <c r="L144" s="48"/>
    </row>
    <row r="145" spans="1:12" s="32" customFormat="1" ht="28.5" customHeight="1" x14ac:dyDescent="0.25">
      <c r="A145" s="219"/>
      <c r="B145" s="209"/>
      <c r="C145" s="220"/>
      <c r="D145" s="59" t="s">
        <v>3</v>
      </c>
      <c r="E145" s="53">
        <v>0</v>
      </c>
      <c r="F145" s="55"/>
      <c r="G145" s="48"/>
      <c r="H145" s="48">
        <v>0</v>
      </c>
      <c r="I145" s="48">
        <v>0</v>
      </c>
      <c r="J145" s="48"/>
      <c r="K145" s="48"/>
      <c r="L145" s="48"/>
    </row>
    <row r="146" spans="1:12" s="32" customFormat="1" ht="28.5" customHeight="1" x14ac:dyDescent="0.25">
      <c r="A146" s="219"/>
      <c r="B146" s="209"/>
      <c r="C146" s="220"/>
      <c r="D146" s="42" t="s">
        <v>40</v>
      </c>
      <c r="E146" s="53">
        <v>10010</v>
      </c>
      <c r="F146" s="53">
        <v>10010</v>
      </c>
      <c r="G146" s="53">
        <v>10010</v>
      </c>
      <c r="H146" s="48">
        <v>4619.5</v>
      </c>
      <c r="I146" s="48">
        <v>4619.5</v>
      </c>
      <c r="J146" s="48">
        <f>I146/E146*100</f>
        <v>46.148851148851151</v>
      </c>
      <c r="K146" s="48">
        <f>H146/F146*100</f>
        <v>46.148851148851151</v>
      </c>
      <c r="L146" s="48"/>
    </row>
    <row r="147" spans="1:12" s="32" customFormat="1" ht="20.399999999999999" customHeight="1" x14ac:dyDescent="0.25">
      <c r="A147" s="219"/>
      <c r="B147" s="209"/>
      <c r="C147" s="220"/>
      <c r="D147" s="42" t="s">
        <v>2</v>
      </c>
      <c r="E147" s="53">
        <v>10010</v>
      </c>
      <c r="F147" s="53">
        <v>10010</v>
      </c>
      <c r="G147" s="53">
        <v>10010</v>
      </c>
      <c r="H147" s="48">
        <v>4619.5</v>
      </c>
      <c r="I147" s="48">
        <v>4619.5</v>
      </c>
      <c r="J147" s="48">
        <f>I147/E147*100</f>
        <v>46.148851148851151</v>
      </c>
      <c r="K147" s="48">
        <f>H147/F147*100</f>
        <v>46.148851148851151</v>
      </c>
      <c r="L147" s="48"/>
    </row>
    <row r="148" spans="1:12" s="32" customFormat="1" ht="28.5" customHeight="1" x14ac:dyDescent="0.25">
      <c r="A148" s="219"/>
      <c r="B148" s="209"/>
      <c r="C148" s="220"/>
      <c r="D148" s="59" t="s">
        <v>6</v>
      </c>
      <c r="E148" s="53">
        <v>0</v>
      </c>
      <c r="F148" s="55"/>
      <c r="G148" s="48"/>
      <c r="H148" s="48"/>
      <c r="I148" s="48">
        <v>0</v>
      </c>
      <c r="J148" s="48">
        <v>0</v>
      </c>
      <c r="K148" s="51"/>
      <c r="L148" s="48"/>
    </row>
    <row r="149" spans="1:12" s="32" customFormat="1" ht="28.5" customHeight="1" x14ac:dyDescent="0.25">
      <c r="A149" s="219"/>
      <c r="B149" s="210"/>
      <c r="C149" s="220"/>
      <c r="D149" s="59" t="s">
        <v>4</v>
      </c>
      <c r="E149" s="53">
        <v>0</v>
      </c>
      <c r="F149" s="55"/>
      <c r="G149" s="48"/>
      <c r="H149" s="48"/>
      <c r="I149" s="48">
        <v>0</v>
      </c>
      <c r="J149" s="48"/>
      <c r="K149" s="51"/>
      <c r="L149" s="48"/>
    </row>
    <row r="150" spans="1:12" s="32" customFormat="1" ht="18" customHeight="1" x14ac:dyDescent="0.25">
      <c r="A150" s="219" t="s">
        <v>74</v>
      </c>
      <c r="B150" s="208" t="s">
        <v>75</v>
      </c>
      <c r="C150" s="220" t="s">
        <v>20</v>
      </c>
      <c r="D150" s="1" t="s">
        <v>1</v>
      </c>
      <c r="E150" s="56">
        <f>E151+E152+E154+E155</f>
        <v>6000</v>
      </c>
      <c r="F150" s="48" t="s">
        <v>29</v>
      </c>
      <c r="G150" s="48" t="s">
        <v>29</v>
      </c>
      <c r="H150" s="48" t="s">
        <v>29</v>
      </c>
      <c r="I150" s="48">
        <f>I151+I152+I154+I155</f>
        <v>172.4</v>
      </c>
      <c r="J150" s="48">
        <f>I150/E150*100</f>
        <v>2.8733333333333331</v>
      </c>
      <c r="K150" s="48" t="s">
        <v>29</v>
      </c>
      <c r="L150" s="48"/>
    </row>
    <row r="151" spans="1:12" s="32" customFormat="1" ht="28.5" customHeight="1" x14ac:dyDescent="0.25">
      <c r="A151" s="219"/>
      <c r="B151" s="209"/>
      <c r="C151" s="220"/>
      <c r="D151" s="59" t="s">
        <v>3</v>
      </c>
      <c r="E151" s="53">
        <v>0</v>
      </c>
      <c r="F151" s="55"/>
      <c r="G151" s="48"/>
      <c r="H151" s="48">
        <v>0</v>
      </c>
      <c r="I151" s="48">
        <v>0</v>
      </c>
      <c r="J151" s="48"/>
      <c r="K151" s="48"/>
      <c r="L151" s="48"/>
    </row>
    <row r="152" spans="1:12" s="32" customFormat="1" ht="28.5" customHeight="1" x14ac:dyDescent="0.25">
      <c r="A152" s="219"/>
      <c r="B152" s="209"/>
      <c r="C152" s="220"/>
      <c r="D152" s="42" t="s">
        <v>40</v>
      </c>
      <c r="E152" s="53">
        <v>6000</v>
      </c>
      <c r="F152" s="53">
        <v>6000</v>
      </c>
      <c r="G152" s="48">
        <v>5400</v>
      </c>
      <c r="H152" s="48">
        <v>172.4</v>
      </c>
      <c r="I152" s="48">
        <v>172.4</v>
      </c>
      <c r="J152" s="48">
        <f>I152/E152*100</f>
        <v>2.8733333333333331</v>
      </c>
      <c r="K152" s="48">
        <f>H152/F152*100</f>
        <v>2.8733333333333331</v>
      </c>
      <c r="L152" s="48"/>
    </row>
    <row r="153" spans="1:12" s="32" customFormat="1" ht="28.5" customHeight="1" x14ac:dyDescent="0.25">
      <c r="A153" s="219"/>
      <c r="B153" s="209"/>
      <c r="C153" s="220"/>
      <c r="D153" s="42" t="s">
        <v>2</v>
      </c>
      <c r="E153" s="53">
        <v>6000</v>
      </c>
      <c r="F153" s="53">
        <v>6000</v>
      </c>
      <c r="G153" s="48">
        <v>5400</v>
      </c>
      <c r="H153" s="48">
        <v>172.4</v>
      </c>
      <c r="I153" s="48">
        <v>172.4</v>
      </c>
      <c r="J153" s="48">
        <f>I153/E153*100</f>
        <v>2.8733333333333331</v>
      </c>
      <c r="K153" s="48">
        <f>H153/F153*100</f>
        <v>2.8733333333333331</v>
      </c>
      <c r="L153" s="48"/>
    </row>
    <row r="154" spans="1:12" s="32" customFormat="1" ht="28.5" customHeight="1" x14ac:dyDescent="0.25">
      <c r="A154" s="219"/>
      <c r="B154" s="209"/>
      <c r="C154" s="220"/>
      <c r="D154" s="59" t="s">
        <v>6</v>
      </c>
      <c r="E154" s="53">
        <v>0</v>
      </c>
      <c r="F154" s="55"/>
      <c r="G154" s="48"/>
      <c r="H154" s="48"/>
      <c r="I154" s="48">
        <v>0</v>
      </c>
      <c r="J154" s="48">
        <v>0</v>
      </c>
      <c r="K154" s="51"/>
      <c r="L154" s="48"/>
    </row>
    <row r="155" spans="1:12" s="32" customFormat="1" ht="28.5" customHeight="1" x14ac:dyDescent="0.25">
      <c r="A155" s="219"/>
      <c r="B155" s="210"/>
      <c r="C155" s="220"/>
      <c r="D155" s="59" t="s">
        <v>4</v>
      </c>
      <c r="E155" s="53">
        <v>0</v>
      </c>
      <c r="F155" s="55"/>
      <c r="G155" s="48"/>
      <c r="H155" s="48"/>
      <c r="I155" s="48">
        <v>0</v>
      </c>
      <c r="J155" s="48"/>
      <c r="K155" s="51"/>
      <c r="L155" s="48"/>
    </row>
    <row r="156" spans="1:12" s="32" customFormat="1" ht="18.600000000000001" customHeight="1" x14ac:dyDescent="0.25">
      <c r="A156" s="219" t="s">
        <v>76</v>
      </c>
      <c r="B156" s="208" t="s">
        <v>77</v>
      </c>
      <c r="C156" s="220" t="s">
        <v>20</v>
      </c>
      <c r="D156" s="42" t="s">
        <v>1</v>
      </c>
      <c r="E156" s="53">
        <f>E157+E158+E160+E161</f>
        <v>18635</v>
      </c>
      <c r="F156" s="48" t="s">
        <v>29</v>
      </c>
      <c r="G156" s="48" t="s">
        <v>29</v>
      </c>
      <c r="H156" s="48" t="s">
        <v>29</v>
      </c>
      <c r="I156" s="48">
        <f>I157+I158+I160+I161</f>
        <v>0</v>
      </c>
      <c r="J156" s="48">
        <f>I156/E156*100</f>
        <v>0</v>
      </c>
      <c r="K156" s="48" t="s">
        <v>29</v>
      </c>
      <c r="L156" s="48"/>
    </row>
    <row r="157" spans="1:12" s="32" customFormat="1" ht="28.5" customHeight="1" x14ac:dyDescent="0.25">
      <c r="A157" s="219"/>
      <c r="B157" s="209"/>
      <c r="C157" s="220"/>
      <c r="D157" s="59" t="s">
        <v>3</v>
      </c>
      <c r="E157" s="53">
        <v>0</v>
      </c>
      <c r="F157" s="55"/>
      <c r="G157" s="48"/>
      <c r="H157" s="48"/>
      <c r="I157" s="48"/>
      <c r="J157" s="48"/>
      <c r="K157" s="48"/>
      <c r="L157" s="48"/>
    </row>
    <row r="158" spans="1:12" s="32" customFormat="1" ht="28.5" customHeight="1" x14ac:dyDescent="0.25">
      <c r="A158" s="219"/>
      <c r="B158" s="209"/>
      <c r="C158" s="220"/>
      <c r="D158" s="42" t="s">
        <v>40</v>
      </c>
      <c r="E158" s="53">
        <v>18635</v>
      </c>
      <c r="F158" s="53">
        <v>18635</v>
      </c>
      <c r="G158" s="53">
        <v>18635</v>
      </c>
      <c r="H158" s="48"/>
      <c r="I158" s="48">
        <v>0</v>
      </c>
      <c r="J158" s="48">
        <f>I158/E158*100</f>
        <v>0</v>
      </c>
      <c r="K158" s="48">
        <f>H158/F158*100</f>
        <v>0</v>
      </c>
      <c r="L158" s="48"/>
    </row>
    <row r="159" spans="1:12" s="32" customFormat="1" ht="18" customHeight="1" x14ac:dyDescent="0.25">
      <c r="A159" s="219"/>
      <c r="B159" s="209"/>
      <c r="C159" s="220"/>
      <c r="D159" s="42" t="s">
        <v>2</v>
      </c>
      <c r="E159" s="53">
        <v>18635</v>
      </c>
      <c r="F159" s="53">
        <v>18635</v>
      </c>
      <c r="G159" s="53">
        <v>18635</v>
      </c>
      <c r="H159" s="48"/>
      <c r="I159" s="48"/>
      <c r="J159" s="48">
        <f>I159/E159*100</f>
        <v>0</v>
      </c>
      <c r="K159" s="48">
        <f>H159/F159*100</f>
        <v>0</v>
      </c>
      <c r="L159" s="48"/>
    </row>
    <row r="160" spans="1:12" s="32" customFormat="1" ht="28.5" customHeight="1" x14ac:dyDescent="0.25">
      <c r="A160" s="219"/>
      <c r="B160" s="209"/>
      <c r="C160" s="220"/>
      <c r="D160" s="59" t="s">
        <v>6</v>
      </c>
      <c r="E160" s="53">
        <v>0</v>
      </c>
      <c r="F160" s="55"/>
      <c r="G160" s="48"/>
      <c r="H160" s="48"/>
      <c r="I160" s="48">
        <v>0</v>
      </c>
      <c r="J160" s="48">
        <v>0</v>
      </c>
      <c r="K160" s="51"/>
      <c r="L160" s="48"/>
    </row>
    <row r="161" spans="1:12" s="32" customFormat="1" ht="28.5" customHeight="1" x14ac:dyDescent="0.25">
      <c r="A161" s="219"/>
      <c r="B161" s="210"/>
      <c r="C161" s="220"/>
      <c r="D161" s="59" t="s">
        <v>4</v>
      </c>
      <c r="E161" s="53">
        <v>0</v>
      </c>
      <c r="F161" s="55"/>
      <c r="G161" s="48"/>
      <c r="H161" s="48"/>
      <c r="I161" s="48">
        <v>0</v>
      </c>
      <c r="J161" s="48"/>
      <c r="K161" s="51"/>
      <c r="L161" s="48"/>
    </row>
    <row r="162" spans="1:12" s="32" customFormat="1" ht="17.399999999999999" customHeight="1" x14ac:dyDescent="0.25">
      <c r="A162" s="214" t="s">
        <v>78</v>
      </c>
      <c r="B162" s="208" t="s">
        <v>79</v>
      </c>
      <c r="C162" s="220" t="s">
        <v>20</v>
      </c>
      <c r="D162" s="42" t="s">
        <v>1</v>
      </c>
      <c r="E162" s="56">
        <f>E163+E164+E166+E167</f>
        <v>100</v>
      </c>
      <c r="F162" s="48" t="s">
        <v>29</v>
      </c>
      <c r="G162" s="48" t="s">
        <v>29</v>
      </c>
      <c r="H162" s="48" t="s">
        <v>29</v>
      </c>
      <c r="I162" s="48">
        <f>I163+I164+I166+I167</f>
        <v>0</v>
      </c>
      <c r="J162" s="48">
        <f>I162/E162*100</f>
        <v>0</v>
      </c>
      <c r="K162" s="48" t="s">
        <v>29</v>
      </c>
      <c r="L162" s="48"/>
    </row>
    <row r="163" spans="1:12" s="32" customFormat="1" ht="28.5" customHeight="1" x14ac:dyDescent="0.25">
      <c r="A163" s="215"/>
      <c r="B163" s="209"/>
      <c r="C163" s="220"/>
      <c r="D163" s="59" t="s">
        <v>3</v>
      </c>
      <c r="E163" s="53">
        <v>0</v>
      </c>
      <c r="F163" s="55"/>
      <c r="G163" s="48"/>
      <c r="H163" s="48"/>
      <c r="I163" s="48"/>
      <c r="J163" s="48"/>
      <c r="K163" s="48"/>
      <c r="L163" s="48"/>
    </row>
    <row r="164" spans="1:12" s="32" customFormat="1" ht="28.5" customHeight="1" x14ac:dyDescent="0.25">
      <c r="A164" s="215"/>
      <c r="B164" s="209"/>
      <c r="C164" s="220"/>
      <c r="D164" s="42" t="s">
        <v>40</v>
      </c>
      <c r="E164" s="53">
        <v>100</v>
      </c>
      <c r="F164" s="53">
        <v>100</v>
      </c>
      <c r="G164" s="53">
        <v>90</v>
      </c>
      <c r="H164" s="48"/>
      <c r="I164" s="48">
        <v>0</v>
      </c>
      <c r="J164" s="48">
        <f>I164/E164*100</f>
        <v>0</v>
      </c>
      <c r="K164" s="48">
        <f>H164/F164*100</f>
        <v>0</v>
      </c>
      <c r="L164" s="48"/>
    </row>
    <row r="165" spans="1:12" s="32" customFormat="1" ht="18.600000000000001" customHeight="1" x14ac:dyDescent="0.25">
      <c r="A165" s="215"/>
      <c r="B165" s="209"/>
      <c r="C165" s="220"/>
      <c r="D165" s="42" t="s">
        <v>2</v>
      </c>
      <c r="E165" s="53">
        <v>100</v>
      </c>
      <c r="F165" s="53">
        <v>100</v>
      </c>
      <c r="G165" s="53">
        <v>90</v>
      </c>
      <c r="H165" s="48"/>
      <c r="I165" s="48"/>
      <c r="J165" s="48">
        <f>I165/E165*100</f>
        <v>0</v>
      </c>
      <c r="K165" s="48">
        <f>H165/F165*100</f>
        <v>0</v>
      </c>
      <c r="L165" s="48"/>
    </row>
    <row r="166" spans="1:12" s="32" customFormat="1" ht="28.5" customHeight="1" x14ac:dyDescent="0.25">
      <c r="A166" s="215"/>
      <c r="B166" s="209"/>
      <c r="C166" s="220"/>
      <c r="D166" s="59" t="s">
        <v>6</v>
      </c>
      <c r="E166" s="53">
        <v>0</v>
      </c>
      <c r="F166" s="55"/>
      <c r="G166" s="48"/>
      <c r="H166" s="48"/>
      <c r="I166" s="48">
        <v>0</v>
      </c>
      <c r="J166" s="48">
        <v>0</v>
      </c>
      <c r="K166" s="51"/>
      <c r="L166" s="48"/>
    </row>
    <row r="167" spans="1:12" s="32" customFormat="1" ht="28.5" customHeight="1" x14ac:dyDescent="0.25">
      <c r="A167" s="216"/>
      <c r="B167" s="210"/>
      <c r="C167" s="220"/>
      <c r="D167" s="59" t="s">
        <v>4</v>
      </c>
      <c r="E167" s="53">
        <v>0</v>
      </c>
      <c r="F167" s="55"/>
      <c r="G167" s="48"/>
      <c r="H167" s="48"/>
      <c r="I167" s="48">
        <v>0</v>
      </c>
      <c r="J167" s="48"/>
      <c r="K167" s="51"/>
      <c r="L167" s="48"/>
    </row>
    <row r="168" spans="1:12" s="32" customFormat="1" ht="16.8" customHeight="1" x14ac:dyDescent="0.25">
      <c r="A168" s="214" t="s">
        <v>80</v>
      </c>
      <c r="B168" s="208" t="s">
        <v>81</v>
      </c>
      <c r="C168" s="220" t="s">
        <v>20</v>
      </c>
      <c r="D168" s="42" t="s">
        <v>1</v>
      </c>
      <c r="E168" s="56">
        <f>E169+E170+E172+E173</f>
        <v>1000</v>
      </c>
      <c r="F168" s="48" t="s">
        <v>29</v>
      </c>
      <c r="G168" s="48" t="s">
        <v>29</v>
      </c>
      <c r="H168" s="48" t="s">
        <v>29</v>
      </c>
      <c r="I168" s="48">
        <f>I169+I170+I172+I173</f>
        <v>0</v>
      </c>
      <c r="J168" s="48">
        <f>I168/E168*100</f>
        <v>0</v>
      </c>
      <c r="K168" s="48" t="s">
        <v>29</v>
      </c>
      <c r="L168" s="48"/>
    </row>
    <row r="169" spans="1:12" s="32" customFormat="1" ht="28.5" customHeight="1" x14ac:dyDescent="0.25">
      <c r="A169" s="215"/>
      <c r="B169" s="209"/>
      <c r="C169" s="220"/>
      <c r="D169" s="59" t="s">
        <v>3</v>
      </c>
      <c r="E169" s="53">
        <v>0</v>
      </c>
      <c r="F169" s="55"/>
      <c r="G169" s="48"/>
      <c r="H169" s="48"/>
      <c r="I169" s="48"/>
      <c r="J169" s="48"/>
      <c r="K169" s="48"/>
      <c r="L169" s="48"/>
    </row>
    <row r="170" spans="1:12" s="32" customFormat="1" ht="28.5" customHeight="1" x14ac:dyDescent="0.25">
      <c r="A170" s="215"/>
      <c r="B170" s="209"/>
      <c r="C170" s="220"/>
      <c r="D170" s="42" t="s">
        <v>40</v>
      </c>
      <c r="E170" s="53">
        <v>1000</v>
      </c>
      <c r="F170" s="53">
        <v>1000</v>
      </c>
      <c r="G170" s="48">
        <v>900</v>
      </c>
      <c r="H170" s="48"/>
      <c r="I170" s="48">
        <v>0</v>
      </c>
      <c r="J170" s="48">
        <f>I170/E170*100</f>
        <v>0</v>
      </c>
      <c r="K170" s="48">
        <f>H170/F170*100</f>
        <v>0</v>
      </c>
      <c r="L170" s="48"/>
    </row>
    <row r="171" spans="1:12" s="32" customFormat="1" ht="17.399999999999999" customHeight="1" x14ac:dyDescent="0.25">
      <c r="A171" s="215"/>
      <c r="B171" s="209"/>
      <c r="C171" s="220"/>
      <c r="D171" s="42" t="s">
        <v>2</v>
      </c>
      <c r="E171" s="53">
        <v>1000</v>
      </c>
      <c r="F171" s="53">
        <v>1000</v>
      </c>
      <c r="G171" s="48">
        <v>900</v>
      </c>
      <c r="H171" s="48"/>
      <c r="I171" s="48"/>
      <c r="J171" s="48">
        <f>I171/E171*100</f>
        <v>0</v>
      </c>
      <c r="K171" s="48">
        <f>H171/F171*100</f>
        <v>0</v>
      </c>
      <c r="L171" s="48"/>
    </row>
    <row r="172" spans="1:12" s="32" customFormat="1" ht="28.5" customHeight="1" x14ac:dyDescent="0.25">
      <c r="A172" s="215"/>
      <c r="B172" s="209"/>
      <c r="C172" s="220"/>
      <c r="D172" s="59" t="s">
        <v>6</v>
      </c>
      <c r="E172" s="53">
        <v>0</v>
      </c>
      <c r="F172" s="55"/>
      <c r="G172" s="48"/>
      <c r="H172" s="48"/>
      <c r="I172" s="48">
        <v>0</v>
      </c>
      <c r="J172" s="48">
        <v>0</v>
      </c>
      <c r="K172" s="51"/>
      <c r="L172" s="48"/>
    </row>
    <row r="173" spans="1:12" s="32" customFormat="1" ht="42.6" customHeight="1" x14ac:dyDescent="0.25">
      <c r="A173" s="216"/>
      <c r="B173" s="210"/>
      <c r="C173" s="220"/>
      <c r="D173" s="59" t="s">
        <v>4</v>
      </c>
      <c r="E173" s="53">
        <v>0</v>
      </c>
      <c r="F173" s="55"/>
      <c r="G173" s="48"/>
      <c r="H173" s="48"/>
      <c r="I173" s="48">
        <v>0</v>
      </c>
      <c r="J173" s="48"/>
      <c r="K173" s="51"/>
      <c r="L173" s="48"/>
    </row>
    <row r="174" spans="1:12" s="32" customFormat="1" ht="20.399999999999999" customHeight="1" x14ac:dyDescent="0.25">
      <c r="A174" s="214" t="s">
        <v>82</v>
      </c>
      <c r="B174" s="208" t="s">
        <v>57</v>
      </c>
      <c r="C174" s="200" t="s">
        <v>5</v>
      </c>
      <c r="D174" s="41" t="s">
        <v>1</v>
      </c>
      <c r="E174" s="47">
        <f>E175+E176+E179</f>
        <v>450926</v>
      </c>
      <c r="F174" s="48" t="s">
        <v>29</v>
      </c>
      <c r="G174" s="48" t="s">
        <v>29</v>
      </c>
      <c r="H174" s="48" t="s">
        <v>29</v>
      </c>
      <c r="I174" s="48">
        <f>I175+I176+I178+I179</f>
        <v>114355.1</v>
      </c>
      <c r="J174" s="48">
        <f>I174/E174*100</f>
        <v>25.360059078429721</v>
      </c>
      <c r="K174" s="48" t="s">
        <v>29</v>
      </c>
      <c r="L174" s="48"/>
    </row>
    <row r="175" spans="1:12" s="32" customFormat="1" ht="28.5" customHeight="1" x14ac:dyDescent="0.25">
      <c r="A175" s="215"/>
      <c r="B175" s="209"/>
      <c r="C175" s="201"/>
      <c r="D175" s="59" t="s">
        <v>3</v>
      </c>
      <c r="E175" s="57">
        <v>401324.1</v>
      </c>
      <c r="F175" s="57">
        <v>401324.1</v>
      </c>
      <c r="G175" s="57">
        <v>401324.1</v>
      </c>
      <c r="H175" s="48">
        <v>101776</v>
      </c>
      <c r="I175" s="48">
        <v>101776</v>
      </c>
      <c r="J175" s="48">
        <f>I175/E175*100</f>
        <v>25.360051888236967</v>
      </c>
      <c r="K175" s="48">
        <f>H175/F175*100</f>
        <v>25.360051888236967</v>
      </c>
      <c r="L175" s="48"/>
    </row>
    <row r="176" spans="1:12" s="32" customFormat="1" ht="28.5" customHeight="1" x14ac:dyDescent="0.25">
      <c r="A176" s="215"/>
      <c r="B176" s="209"/>
      <c r="C176" s="201"/>
      <c r="D176" s="42" t="s">
        <v>40</v>
      </c>
      <c r="E176" s="57">
        <v>49601.9</v>
      </c>
      <c r="F176" s="57">
        <v>49601.9</v>
      </c>
      <c r="G176" s="57">
        <v>49601.9</v>
      </c>
      <c r="H176" s="48">
        <v>12579.1</v>
      </c>
      <c r="I176" s="48">
        <v>12579.1</v>
      </c>
      <c r="J176" s="48">
        <f>I176/E176*100</f>
        <v>25.360117253572952</v>
      </c>
      <c r="K176" s="48">
        <f>H176/F176*100</f>
        <v>25.360117253572952</v>
      </c>
      <c r="L176" s="48"/>
    </row>
    <row r="177" spans="1:12" s="32" customFormat="1" ht="28.5" customHeight="1" x14ac:dyDescent="0.25">
      <c r="A177" s="215"/>
      <c r="B177" s="209"/>
      <c r="C177" s="201"/>
      <c r="D177" s="43" t="s">
        <v>2</v>
      </c>
      <c r="E177" s="57">
        <v>49601.9</v>
      </c>
      <c r="F177" s="57">
        <v>49601.9</v>
      </c>
      <c r="G177" s="57">
        <v>49601.9</v>
      </c>
      <c r="H177" s="48">
        <v>12579.1</v>
      </c>
      <c r="I177" s="48">
        <v>12579.1</v>
      </c>
      <c r="J177" s="48">
        <f>I177/E177*100</f>
        <v>25.360117253572952</v>
      </c>
      <c r="K177" s="48">
        <f>H177/F177*100</f>
        <v>25.360117253572952</v>
      </c>
      <c r="L177" s="48"/>
    </row>
    <row r="178" spans="1:12" s="32" customFormat="1" ht="28.5" customHeight="1" x14ac:dyDescent="0.25">
      <c r="A178" s="215"/>
      <c r="B178" s="209"/>
      <c r="C178" s="201"/>
      <c r="D178" s="58" t="s">
        <v>6</v>
      </c>
      <c r="E178" s="53">
        <v>0</v>
      </c>
      <c r="F178" s="55"/>
      <c r="G178" s="48"/>
      <c r="H178" s="48"/>
      <c r="I178" s="48">
        <v>0</v>
      </c>
      <c r="J178" s="48">
        <v>0</v>
      </c>
      <c r="K178" s="51"/>
      <c r="L178" s="48"/>
    </row>
    <row r="179" spans="1:12" s="32" customFormat="1" ht="28.5" customHeight="1" x14ac:dyDescent="0.25">
      <c r="A179" s="216"/>
      <c r="B179" s="210"/>
      <c r="C179" s="217"/>
      <c r="D179" s="59" t="s">
        <v>4</v>
      </c>
      <c r="E179" s="53">
        <v>0</v>
      </c>
      <c r="F179" s="55"/>
      <c r="G179" s="48"/>
      <c r="H179" s="48"/>
      <c r="I179" s="48">
        <v>0</v>
      </c>
      <c r="J179" s="48"/>
      <c r="K179" s="51"/>
      <c r="L179" s="48"/>
    </row>
    <row r="180" spans="1:12" s="32" customFormat="1" ht="18.600000000000001" customHeight="1" x14ac:dyDescent="0.25">
      <c r="A180" s="214" t="s">
        <v>58</v>
      </c>
      <c r="B180" s="208" t="s">
        <v>49</v>
      </c>
      <c r="C180" s="200" t="s">
        <v>5</v>
      </c>
      <c r="D180" s="41" t="s">
        <v>1</v>
      </c>
      <c r="E180" s="46">
        <f>E181+E182+E185</f>
        <v>450926</v>
      </c>
      <c r="F180" s="48" t="s">
        <v>29</v>
      </c>
      <c r="G180" s="48" t="s">
        <v>29</v>
      </c>
      <c r="H180" s="48" t="s">
        <v>29</v>
      </c>
      <c r="I180" s="48">
        <f>I181+I182+I184+I185</f>
        <v>114355.1</v>
      </c>
      <c r="J180" s="48">
        <f>I180/E180*100</f>
        <v>25.360059078429721</v>
      </c>
      <c r="K180" s="48" t="s">
        <v>29</v>
      </c>
      <c r="L180" s="48"/>
    </row>
    <row r="181" spans="1:12" s="32" customFormat="1" ht="28.5" customHeight="1" x14ac:dyDescent="0.25">
      <c r="A181" s="215"/>
      <c r="B181" s="209"/>
      <c r="C181" s="201"/>
      <c r="D181" s="59" t="s">
        <v>3</v>
      </c>
      <c r="E181" s="57">
        <v>401324.1</v>
      </c>
      <c r="F181" s="57">
        <v>401324.1</v>
      </c>
      <c r="G181" s="57">
        <v>401324.1</v>
      </c>
      <c r="H181" s="48">
        <v>101776</v>
      </c>
      <c r="I181" s="48">
        <v>101776</v>
      </c>
      <c r="J181" s="48">
        <f>I181/E181*100</f>
        <v>25.360051888236967</v>
      </c>
      <c r="K181" s="48">
        <f>H181/F181*100</f>
        <v>25.360051888236967</v>
      </c>
      <c r="L181" s="48"/>
    </row>
    <row r="182" spans="1:12" s="32" customFormat="1" ht="28.5" customHeight="1" x14ac:dyDescent="0.25">
      <c r="A182" s="215"/>
      <c r="B182" s="209"/>
      <c r="C182" s="201"/>
      <c r="D182" s="42" t="s">
        <v>40</v>
      </c>
      <c r="E182" s="57">
        <v>49601.9</v>
      </c>
      <c r="F182" s="57">
        <v>49601.9</v>
      </c>
      <c r="G182" s="57">
        <v>49601.9</v>
      </c>
      <c r="H182" s="48">
        <v>12579.1</v>
      </c>
      <c r="I182" s="48">
        <v>12579.1</v>
      </c>
      <c r="J182" s="48">
        <f>I182/E182*100</f>
        <v>25.360117253572952</v>
      </c>
      <c r="K182" s="48">
        <f>H182/F182*100</f>
        <v>25.360117253572952</v>
      </c>
      <c r="L182" s="48"/>
    </row>
    <row r="183" spans="1:12" s="32" customFormat="1" ht="20.399999999999999" customHeight="1" x14ac:dyDescent="0.25">
      <c r="A183" s="215"/>
      <c r="B183" s="209"/>
      <c r="C183" s="201"/>
      <c r="D183" s="43" t="s">
        <v>2</v>
      </c>
      <c r="E183" s="57">
        <v>49601.9</v>
      </c>
      <c r="F183" s="57">
        <v>49601.9</v>
      </c>
      <c r="G183" s="57">
        <v>49601.9</v>
      </c>
      <c r="H183" s="48">
        <v>12579.1</v>
      </c>
      <c r="I183" s="48">
        <v>12579.1</v>
      </c>
      <c r="J183" s="48">
        <f>I183/E183*100</f>
        <v>25.360117253572952</v>
      </c>
      <c r="K183" s="48">
        <f>H183/F183*100</f>
        <v>25.360117253572952</v>
      </c>
      <c r="L183" s="48"/>
    </row>
    <row r="184" spans="1:12" s="32" customFormat="1" ht="28.5" customHeight="1" x14ac:dyDescent="0.25">
      <c r="A184" s="215"/>
      <c r="B184" s="209"/>
      <c r="C184" s="201"/>
      <c r="D184" s="58" t="s">
        <v>6</v>
      </c>
      <c r="E184" s="53">
        <v>0</v>
      </c>
      <c r="F184" s="55"/>
      <c r="G184" s="48"/>
      <c r="H184" s="48"/>
      <c r="I184" s="48">
        <v>0</v>
      </c>
      <c r="J184" s="48">
        <v>0</v>
      </c>
      <c r="K184" s="51"/>
      <c r="L184" s="48"/>
    </row>
    <row r="185" spans="1:12" s="32" customFormat="1" ht="28.5" customHeight="1" x14ac:dyDescent="0.25">
      <c r="A185" s="216"/>
      <c r="B185" s="210"/>
      <c r="C185" s="217"/>
      <c r="D185" s="59" t="s">
        <v>4</v>
      </c>
      <c r="E185" s="53">
        <v>0</v>
      </c>
      <c r="F185" s="55"/>
      <c r="G185" s="48"/>
      <c r="H185" s="48"/>
      <c r="I185" s="48">
        <v>0</v>
      </c>
      <c r="J185" s="48"/>
      <c r="K185" s="51"/>
      <c r="L185" s="48"/>
    </row>
    <row r="186" spans="1:12" s="32" customFormat="1" ht="28.5" customHeight="1" x14ac:dyDescent="0.25"/>
    <row r="187" spans="1:12" s="32" customFormat="1" ht="28.5" customHeight="1" x14ac:dyDescent="0.25"/>
    <row r="188" spans="1:12" s="32" customFormat="1" ht="28.5" customHeight="1" x14ac:dyDescent="0.25"/>
    <row r="189" spans="1:12" s="32" customFormat="1" ht="28.5" customHeight="1" x14ac:dyDescent="0.25"/>
    <row r="190" spans="1:12" s="32" customFormat="1" ht="28.5" customHeight="1" x14ac:dyDescent="0.25"/>
    <row r="191" spans="1:12" s="32" customFormat="1" ht="28.5" customHeight="1" x14ac:dyDescent="0.25"/>
    <row r="192" spans="1:12" ht="13.95" customHeight="1" x14ac:dyDescent="0.25"/>
    <row r="193" ht="13.95" customHeight="1" x14ac:dyDescent="0.25"/>
  </sheetData>
  <mergeCells count="92">
    <mergeCell ref="C168:C173"/>
    <mergeCell ref="B168:B173"/>
    <mergeCell ref="A168:A173"/>
    <mergeCell ref="C156:C161"/>
    <mergeCell ref="A156:A161"/>
    <mergeCell ref="B156:B161"/>
    <mergeCell ref="C162:C167"/>
    <mergeCell ref="B162:B167"/>
    <mergeCell ref="A162:A167"/>
    <mergeCell ref="C144:C149"/>
    <mergeCell ref="B144:B149"/>
    <mergeCell ref="A144:A149"/>
    <mergeCell ref="C150:C155"/>
    <mergeCell ref="B150:B155"/>
    <mergeCell ref="A150:A155"/>
    <mergeCell ref="B132:B137"/>
    <mergeCell ref="A132:A137"/>
    <mergeCell ref="C138:C143"/>
    <mergeCell ref="A138:A143"/>
    <mergeCell ref="B138:B143"/>
    <mergeCell ref="A174:A179"/>
    <mergeCell ref="C174:C179"/>
    <mergeCell ref="B174:B179"/>
    <mergeCell ref="C108:C113"/>
    <mergeCell ref="B108:B113"/>
    <mergeCell ref="A108:A113"/>
    <mergeCell ref="C114:C119"/>
    <mergeCell ref="B114:B119"/>
    <mergeCell ref="A114:A119"/>
    <mergeCell ref="C120:C125"/>
    <mergeCell ref="B120:B125"/>
    <mergeCell ref="A120:A125"/>
    <mergeCell ref="C126:C131"/>
    <mergeCell ref="B126:B131"/>
    <mergeCell ref="A126:A131"/>
    <mergeCell ref="C132:C137"/>
    <mergeCell ref="C59:C64"/>
    <mergeCell ref="B59:B64"/>
    <mergeCell ref="C28:C33"/>
    <mergeCell ref="C53:C58"/>
    <mergeCell ref="C41:C46"/>
    <mergeCell ref="A59:A64"/>
    <mergeCell ref="A6:A7"/>
    <mergeCell ref="H6:I6"/>
    <mergeCell ref="E6:E7"/>
    <mergeCell ref="A47:A52"/>
    <mergeCell ref="A53:A58"/>
    <mergeCell ref="B53:B58"/>
    <mergeCell ref="C16:C21"/>
    <mergeCell ref="C22:C27"/>
    <mergeCell ref="A9:A27"/>
    <mergeCell ref="B9:B27"/>
    <mergeCell ref="C15:L15"/>
    <mergeCell ref="A28:A46"/>
    <mergeCell ref="B28:B46"/>
    <mergeCell ref="C34:L34"/>
    <mergeCell ref="C35:C40"/>
    <mergeCell ref="B1:L1"/>
    <mergeCell ref="C9:C14"/>
    <mergeCell ref="C47:C52"/>
    <mergeCell ref="B2:L2"/>
    <mergeCell ref="B3:L3"/>
    <mergeCell ref="B4:L4"/>
    <mergeCell ref="B6:B7"/>
    <mergeCell ref="C6:C7"/>
    <mergeCell ref="D6:D7"/>
    <mergeCell ref="F6:F7"/>
    <mergeCell ref="G6:G7"/>
    <mergeCell ref="B47:B52"/>
    <mergeCell ref="L6:L7"/>
    <mergeCell ref="J6:K6"/>
    <mergeCell ref="A180:A185"/>
    <mergeCell ref="B180:B185"/>
    <mergeCell ref="C180:C185"/>
    <mergeCell ref="C89:C94"/>
    <mergeCell ref="B65:B70"/>
    <mergeCell ref="C65:C70"/>
    <mergeCell ref="A65:A70"/>
    <mergeCell ref="C71:C76"/>
    <mergeCell ref="B71:B76"/>
    <mergeCell ref="A71:A76"/>
    <mergeCell ref="C77:C82"/>
    <mergeCell ref="A77:A82"/>
    <mergeCell ref="B77:B82"/>
    <mergeCell ref="C83:C88"/>
    <mergeCell ref="B83:B88"/>
    <mergeCell ref="A83:A88"/>
    <mergeCell ref="C96:C101"/>
    <mergeCell ref="C102:C107"/>
    <mergeCell ref="C95:L95"/>
    <mergeCell ref="B89:B107"/>
    <mergeCell ref="A89:A107"/>
  </mergeCells>
  <pageMargins left="0.31496062992125984" right="0.31496062992125984" top="0.19685039370078741" bottom="0.19685039370078741" header="0.31496062992125984" footer="0.31496062992125984"/>
  <pageSetup paperSize="9" scale="64" fitToHeight="0" orientation="landscape" horizontalDpi="180" verticalDpi="180" r:id="rId1"/>
  <rowBreaks count="3" manualBreakCount="3">
    <brk id="27" max="16383" man="1"/>
    <brk id="88" max="16383" man="1"/>
    <brk id="155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64"/>
  <sheetViews>
    <sheetView zoomScale="80" zoomScaleNormal="80" workbookViewId="0">
      <pane xSplit="5" ySplit="8" topLeftCell="F87" activePane="bottomRight" state="frozen"/>
      <selection pane="topRight" activeCell="F1" sqref="F1"/>
      <selection pane="bottomLeft" activeCell="A9" sqref="A9"/>
      <selection pane="bottomRight" activeCell="B93" sqref="B93"/>
    </sheetView>
  </sheetViews>
  <sheetFormatPr defaultColWidth="8.88671875" defaultRowHeight="18" x14ac:dyDescent="0.35"/>
  <cols>
    <col min="1" max="1" width="10.44140625" style="8" customWidth="1"/>
    <col min="2" max="2" width="72.33203125" style="15" customWidth="1"/>
    <col min="3" max="3" width="14.6640625" style="15" customWidth="1"/>
    <col min="4" max="4" width="13.44140625" style="15" customWidth="1"/>
    <col min="5" max="5" width="14.33203125" style="15" customWidth="1"/>
    <col min="6" max="6" width="16" style="16" customWidth="1"/>
    <col min="7" max="7" width="17.5546875" style="12" customWidth="1"/>
    <col min="8" max="8" width="16.44140625" style="17" customWidth="1"/>
    <col min="9" max="9" width="26.88671875" style="8" customWidth="1"/>
    <col min="10" max="10" width="15.21875" style="8" customWidth="1"/>
    <col min="11" max="11" width="15.6640625" style="8" customWidth="1"/>
    <col min="12" max="12" width="29.88671875" style="8" customWidth="1"/>
    <col min="13" max="16384" width="8.88671875" style="8"/>
  </cols>
  <sheetData>
    <row r="1" spans="1:13" x14ac:dyDescent="0.35">
      <c r="A1" s="245" t="s">
        <v>11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x14ac:dyDescent="0.35">
      <c r="A2" s="244" t="s">
        <v>101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3" x14ac:dyDescent="0.35">
      <c r="A3" s="245" t="s">
        <v>25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3" x14ac:dyDescent="0.35">
      <c r="A4" s="244" t="s">
        <v>88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1:13" ht="18.600000000000001" thickBot="1" x14ac:dyDescent="0.4">
      <c r="B5" s="10"/>
      <c r="C5" s="119"/>
      <c r="D5" s="119"/>
      <c r="E5" s="119"/>
      <c r="F5" s="119"/>
      <c r="G5" s="119"/>
      <c r="H5" s="10"/>
      <c r="I5" s="9"/>
      <c r="J5" s="9"/>
      <c r="K5" s="9"/>
      <c r="L5" s="9"/>
    </row>
    <row r="6" spans="1:13" ht="113.4" customHeight="1" x14ac:dyDescent="0.35">
      <c r="A6" s="136" t="s">
        <v>26</v>
      </c>
      <c r="B6" s="62" t="s">
        <v>105</v>
      </c>
      <c r="C6" s="62" t="s">
        <v>106</v>
      </c>
      <c r="D6" s="62" t="s">
        <v>21</v>
      </c>
      <c r="E6" s="62" t="s">
        <v>107</v>
      </c>
      <c r="F6" s="62" t="s">
        <v>92</v>
      </c>
      <c r="G6" s="62" t="s">
        <v>108</v>
      </c>
      <c r="H6" s="62" t="s">
        <v>94</v>
      </c>
      <c r="I6" s="68" t="s">
        <v>109</v>
      </c>
      <c r="J6" s="68" t="s">
        <v>96</v>
      </c>
      <c r="K6" s="68" t="s">
        <v>110</v>
      </c>
      <c r="L6" s="69" t="s">
        <v>39</v>
      </c>
      <c r="M6" s="11"/>
    </row>
    <row r="7" spans="1:13" ht="21" customHeight="1" thickBot="1" x14ac:dyDescent="0.4">
      <c r="A7" s="70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71">
        <v>9</v>
      </c>
      <c r="J7" s="72">
        <v>10</v>
      </c>
      <c r="K7" s="72">
        <v>11</v>
      </c>
      <c r="L7" s="73">
        <v>12</v>
      </c>
      <c r="M7" s="11"/>
    </row>
    <row r="8" spans="1:13" ht="21.6" customHeight="1" thickBot="1" x14ac:dyDescent="0.4">
      <c r="A8" s="240" t="s">
        <v>102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2"/>
    </row>
    <row r="9" spans="1:13" s="19" customFormat="1" ht="42.6" customHeight="1" x14ac:dyDescent="0.3">
      <c r="A9" s="37" t="s">
        <v>113</v>
      </c>
      <c r="B9" s="20" t="s">
        <v>111</v>
      </c>
      <c r="C9" s="65" t="s">
        <v>216</v>
      </c>
      <c r="D9" s="21" t="s">
        <v>22</v>
      </c>
      <c r="E9" s="7">
        <v>100.6</v>
      </c>
      <c r="F9" s="39">
        <v>104.6</v>
      </c>
      <c r="G9" s="7"/>
      <c r="H9" s="85" t="s">
        <v>134</v>
      </c>
      <c r="I9" s="134" t="s">
        <v>270</v>
      </c>
      <c r="J9" s="65">
        <v>104.6</v>
      </c>
      <c r="K9" s="65">
        <v>104.6</v>
      </c>
      <c r="L9" s="24" t="s">
        <v>222</v>
      </c>
    </row>
    <row r="10" spans="1:13" ht="37.200000000000003" customHeight="1" x14ac:dyDescent="0.35">
      <c r="A10" s="38" t="s">
        <v>114</v>
      </c>
      <c r="B10" s="6" t="s">
        <v>112</v>
      </c>
      <c r="C10" s="65" t="s">
        <v>216</v>
      </c>
      <c r="D10" s="21" t="s">
        <v>22</v>
      </c>
      <c r="E10" s="76">
        <v>112.4</v>
      </c>
      <c r="F10" s="76">
        <v>115.2</v>
      </c>
      <c r="G10" s="3"/>
      <c r="H10" s="85" t="s">
        <v>134</v>
      </c>
      <c r="I10" s="134" t="s">
        <v>270</v>
      </c>
      <c r="J10" s="4">
        <v>115.2</v>
      </c>
      <c r="K10" s="4">
        <v>115.2</v>
      </c>
      <c r="L10" s="24" t="s">
        <v>222</v>
      </c>
    </row>
    <row r="11" spans="1:13" ht="56.4" customHeight="1" x14ac:dyDescent="0.35">
      <c r="A11" s="18" t="s">
        <v>115</v>
      </c>
      <c r="B11" s="6" t="s">
        <v>116</v>
      </c>
      <c r="C11" s="4" t="s">
        <v>216</v>
      </c>
      <c r="D11" s="74" t="s">
        <v>23</v>
      </c>
      <c r="E11" s="148">
        <v>35345</v>
      </c>
      <c r="F11" s="148">
        <v>37148</v>
      </c>
      <c r="G11" s="75"/>
      <c r="H11" s="85" t="s">
        <v>134</v>
      </c>
      <c r="I11" s="134" t="s">
        <v>270</v>
      </c>
      <c r="J11" s="149">
        <v>37148</v>
      </c>
      <c r="K11" s="149">
        <v>37148</v>
      </c>
      <c r="L11" s="121" t="s">
        <v>310</v>
      </c>
    </row>
    <row r="12" spans="1:13" ht="55.2" customHeight="1" thickBot="1" x14ac:dyDescent="0.4">
      <c r="A12" s="77" t="s">
        <v>117</v>
      </c>
      <c r="B12" s="78" t="s">
        <v>118</v>
      </c>
      <c r="C12" s="76" t="s">
        <v>125</v>
      </c>
      <c r="D12" s="124" t="s">
        <v>119</v>
      </c>
      <c r="E12" s="71">
        <v>0.42299999999999999</v>
      </c>
      <c r="F12" s="71">
        <v>0.47749999999999998</v>
      </c>
      <c r="G12" s="192"/>
      <c r="H12" s="152" t="s">
        <v>134</v>
      </c>
      <c r="I12" s="190" t="s">
        <v>270</v>
      </c>
      <c r="J12" s="71">
        <v>0.47749999999999998</v>
      </c>
      <c r="K12" s="71">
        <v>0.47749999999999998</v>
      </c>
      <c r="L12" s="142" t="s">
        <v>310</v>
      </c>
    </row>
    <row r="13" spans="1:13" ht="22.95" customHeight="1" thickBot="1" x14ac:dyDescent="0.4">
      <c r="A13" s="246" t="s">
        <v>8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8"/>
    </row>
    <row r="14" spans="1:13" ht="21.6" customHeight="1" thickBot="1" x14ac:dyDescent="0.4">
      <c r="A14" s="235" t="s">
        <v>103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7"/>
    </row>
    <row r="15" spans="1:13" ht="21.6" customHeight="1" thickBot="1" x14ac:dyDescent="0.4">
      <c r="A15" s="189" t="s">
        <v>135</v>
      </c>
      <c r="B15" s="255" t="s">
        <v>46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9"/>
    </row>
    <row r="16" spans="1:13" ht="52.8" customHeight="1" x14ac:dyDescent="0.35">
      <c r="A16" s="122" t="s">
        <v>313</v>
      </c>
      <c r="B16" s="82" t="s">
        <v>308</v>
      </c>
      <c r="C16" s="21" t="s">
        <v>125</v>
      </c>
      <c r="D16" s="21" t="s">
        <v>309</v>
      </c>
      <c r="E16" s="21">
        <v>0.28399999999999997</v>
      </c>
      <c r="F16" s="21">
        <v>0.32390000000000002</v>
      </c>
      <c r="G16" s="144"/>
      <c r="H16" s="85" t="s">
        <v>134</v>
      </c>
      <c r="I16" s="134" t="s">
        <v>270</v>
      </c>
      <c r="J16" s="151">
        <v>0.32390000000000002</v>
      </c>
      <c r="K16" s="151">
        <v>0.32390000000000002</v>
      </c>
      <c r="L16" s="147" t="s">
        <v>310</v>
      </c>
    </row>
    <row r="17" spans="1:12" ht="56.4" customHeight="1" x14ac:dyDescent="0.35">
      <c r="A17" s="18" t="s">
        <v>314</v>
      </c>
      <c r="B17" s="5" t="s">
        <v>311</v>
      </c>
      <c r="C17" s="21" t="s">
        <v>216</v>
      </c>
      <c r="D17" s="2" t="s">
        <v>24</v>
      </c>
      <c r="E17" s="2" t="s">
        <v>134</v>
      </c>
      <c r="F17" s="2">
        <v>84</v>
      </c>
      <c r="G17" s="2"/>
      <c r="H17" s="150" t="s">
        <v>134</v>
      </c>
      <c r="I17" s="134" t="s">
        <v>270</v>
      </c>
      <c r="J17" s="2">
        <v>84</v>
      </c>
      <c r="K17" s="2">
        <v>84</v>
      </c>
      <c r="L17" s="147" t="s">
        <v>310</v>
      </c>
    </row>
    <row r="18" spans="1:12" ht="58.2" customHeight="1" thickBot="1" x14ac:dyDescent="0.4">
      <c r="A18" s="77" t="s">
        <v>315</v>
      </c>
      <c r="B18" s="128" t="s">
        <v>312</v>
      </c>
      <c r="C18" s="133" t="s">
        <v>216</v>
      </c>
      <c r="D18" s="63" t="s">
        <v>24</v>
      </c>
      <c r="E18" s="63" t="s">
        <v>134</v>
      </c>
      <c r="F18" s="63">
        <v>272</v>
      </c>
      <c r="G18" s="80"/>
      <c r="H18" s="71" t="s">
        <v>134</v>
      </c>
      <c r="I18" s="190" t="s">
        <v>270</v>
      </c>
      <c r="J18" s="63">
        <v>272</v>
      </c>
      <c r="K18" s="63">
        <v>272</v>
      </c>
      <c r="L18" s="191" t="s">
        <v>310</v>
      </c>
    </row>
    <row r="19" spans="1:12" ht="21.6" customHeight="1" thickBot="1" x14ac:dyDescent="0.4">
      <c r="A19" s="189" t="s">
        <v>316</v>
      </c>
      <c r="B19" s="241" t="s">
        <v>298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2"/>
    </row>
    <row r="20" spans="1:12" ht="69" customHeight="1" x14ac:dyDescent="0.35">
      <c r="A20" s="258" t="s">
        <v>317</v>
      </c>
      <c r="B20" s="146" t="s">
        <v>118</v>
      </c>
      <c r="C20" s="152" t="s">
        <v>125</v>
      </c>
      <c r="D20" s="152" t="s">
        <v>303</v>
      </c>
      <c r="E20" s="152">
        <v>0.3926</v>
      </c>
      <c r="F20" s="123">
        <v>0.47749999999999998</v>
      </c>
      <c r="G20" s="144"/>
      <c r="H20" s="85" t="s">
        <v>134</v>
      </c>
      <c r="I20" s="145" t="s">
        <v>299</v>
      </c>
      <c r="J20" s="65">
        <v>0.47749999999999998</v>
      </c>
      <c r="K20" s="65">
        <v>0.47749999999999998</v>
      </c>
      <c r="L20" s="147" t="s">
        <v>310</v>
      </c>
    </row>
    <row r="21" spans="1:12" ht="39" customHeight="1" x14ac:dyDescent="0.35">
      <c r="A21" s="18" t="s">
        <v>318</v>
      </c>
      <c r="B21" s="153" t="s">
        <v>300</v>
      </c>
      <c r="C21" s="71" t="s">
        <v>216</v>
      </c>
      <c r="D21" s="71" t="s">
        <v>304</v>
      </c>
      <c r="E21" s="71" t="s">
        <v>134</v>
      </c>
      <c r="F21" s="71" t="s">
        <v>305</v>
      </c>
      <c r="G21" s="120"/>
      <c r="H21" s="85" t="s">
        <v>134</v>
      </c>
      <c r="I21" s="105" t="s">
        <v>270</v>
      </c>
      <c r="J21" s="71" t="s">
        <v>305</v>
      </c>
      <c r="K21" s="71" t="s">
        <v>305</v>
      </c>
      <c r="L21" s="147" t="s">
        <v>310</v>
      </c>
    </row>
    <row r="22" spans="1:12" ht="126" customHeight="1" x14ac:dyDescent="0.35">
      <c r="A22" s="18" t="s">
        <v>319</v>
      </c>
      <c r="B22" s="154" t="s">
        <v>301</v>
      </c>
      <c r="C22" s="150" t="s">
        <v>216</v>
      </c>
      <c r="D22" s="150" t="s">
        <v>297</v>
      </c>
      <c r="E22" s="150"/>
      <c r="F22" s="150" t="s">
        <v>306</v>
      </c>
      <c r="G22" s="120"/>
      <c r="H22" s="150" t="s">
        <v>134</v>
      </c>
      <c r="I22" s="89" t="s">
        <v>270</v>
      </c>
      <c r="J22" s="150" t="s">
        <v>306</v>
      </c>
      <c r="K22" s="150" t="s">
        <v>306</v>
      </c>
      <c r="L22" s="259" t="s">
        <v>310</v>
      </c>
    </row>
    <row r="23" spans="1:12" ht="81.599999999999994" customHeight="1" thickBot="1" x14ac:dyDescent="0.4">
      <c r="A23" s="18" t="s">
        <v>320</v>
      </c>
      <c r="B23" s="153" t="s">
        <v>302</v>
      </c>
      <c r="C23" s="150" t="s">
        <v>216</v>
      </c>
      <c r="D23" s="4" t="s">
        <v>307</v>
      </c>
      <c r="E23" s="150"/>
      <c r="F23" s="155">
        <v>5</v>
      </c>
      <c r="G23" s="120"/>
      <c r="H23" s="85" t="s">
        <v>134</v>
      </c>
      <c r="I23" s="105" t="s">
        <v>270</v>
      </c>
      <c r="J23" s="155">
        <v>5</v>
      </c>
      <c r="K23" s="155">
        <v>5</v>
      </c>
      <c r="L23" s="147" t="s">
        <v>310</v>
      </c>
    </row>
    <row r="24" spans="1:12" ht="21.6" customHeight="1" thickBot="1" x14ac:dyDescent="0.4">
      <c r="A24" s="249" t="s">
        <v>104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1"/>
    </row>
    <row r="25" spans="1:12" s="15" customFormat="1" ht="21" customHeight="1" thickBot="1" x14ac:dyDescent="0.4">
      <c r="A25" s="194" t="s">
        <v>321</v>
      </c>
      <c r="B25" s="243" t="s">
        <v>41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2"/>
    </row>
    <row r="26" spans="1:12" ht="73.2" customHeight="1" x14ac:dyDescent="0.35">
      <c r="A26" s="156" t="s">
        <v>322</v>
      </c>
      <c r="B26" s="157" t="s">
        <v>223</v>
      </c>
      <c r="C26" s="65" t="s">
        <v>216</v>
      </c>
      <c r="D26" s="21" t="s">
        <v>224</v>
      </c>
      <c r="E26" s="85">
        <v>0.55700000000000005</v>
      </c>
      <c r="F26" s="158">
        <v>0.3</v>
      </c>
      <c r="G26" s="7"/>
      <c r="H26" s="85" t="s">
        <v>134</v>
      </c>
      <c r="I26" s="159" t="s">
        <v>270</v>
      </c>
      <c r="J26" s="158">
        <v>0.3</v>
      </c>
      <c r="K26" s="158">
        <v>0.3</v>
      </c>
      <c r="L26" s="126" t="s">
        <v>310</v>
      </c>
    </row>
    <row r="27" spans="1:12" ht="57" customHeight="1" x14ac:dyDescent="0.35">
      <c r="A27" s="160" t="s">
        <v>323</v>
      </c>
      <c r="B27" s="161" t="s">
        <v>225</v>
      </c>
      <c r="C27" s="65" t="s">
        <v>216</v>
      </c>
      <c r="D27" s="74" t="s">
        <v>226</v>
      </c>
      <c r="E27" s="150" t="s">
        <v>265</v>
      </c>
      <c r="F27" s="162">
        <v>13</v>
      </c>
      <c r="G27" s="3"/>
      <c r="H27" s="85" t="s">
        <v>134</v>
      </c>
      <c r="I27" s="163" t="s">
        <v>270</v>
      </c>
      <c r="J27" s="162">
        <v>13</v>
      </c>
      <c r="K27" s="162">
        <v>13</v>
      </c>
      <c r="L27" s="126" t="s">
        <v>310</v>
      </c>
    </row>
    <row r="28" spans="1:12" ht="58.2" customHeight="1" x14ac:dyDescent="0.35">
      <c r="A28" s="160" t="s">
        <v>324</v>
      </c>
      <c r="B28" s="161" t="s">
        <v>227</v>
      </c>
      <c r="C28" s="65" t="s">
        <v>216</v>
      </c>
      <c r="D28" s="74" t="s">
        <v>224</v>
      </c>
      <c r="E28" s="150" t="s">
        <v>265</v>
      </c>
      <c r="F28" s="164">
        <v>0.05</v>
      </c>
      <c r="G28" s="3"/>
      <c r="H28" s="85" t="s">
        <v>134</v>
      </c>
      <c r="I28" s="163" t="s">
        <v>270</v>
      </c>
      <c r="J28" s="164">
        <v>0.05</v>
      </c>
      <c r="K28" s="164">
        <v>0.05</v>
      </c>
      <c r="L28" s="126" t="s">
        <v>310</v>
      </c>
    </row>
    <row r="29" spans="1:12" ht="111" customHeight="1" x14ac:dyDescent="0.35">
      <c r="A29" s="160" t="s">
        <v>325</v>
      </c>
      <c r="B29" s="161" t="s">
        <v>228</v>
      </c>
      <c r="C29" s="65" t="s">
        <v>216</v>
      </c>
      <c r="D29" s="74" t="s">
        <v>28</v>
      </c>
      <c r="E29" s="150">
        <v>0.5</v>
      </c>
      <c r="F29" s="164">
        <v>0.7</v>
      </c>
      <c r="G29" s="3"/>
      <c r="H29" s="85" t="s">
        <v>134</v>
      </c>
      <c r="I29" s="163" t="s">
        <v>270</v>
      </c>
      <c r="J29" s="164">
        <v>0.7</v>
      </c>
      <c r="K29" s="164">
        <v>0.7</v>
      </c>
      <c r="L29" s="126" t="s">
        <v>310</v>
      </c>
    </row>
    <row r="30" spans="1:12" ht="91.8" customHeight="1" x14ac:dyDescent="0.35">
      <c r="A30" s="160" t="s">
        <v>326</v>
      </c>
      <c r="B30" s="161" t="s">
        <v>229</v>
      </c>
      <c r="C30" s="65" t="s">
        <v>216</v>
      </c>
      <c r="D30" s="74" t="s">
        <v>230</v>
      </c>
      <c r="E30" s="149">
        <v>8</v>
      </c>
      <c r="F30" s="162">
        <v>8</v>
      </c>
      <c r="G30" s="3"/>
      <c r="H30" s="85" t="s">
        <v>134</v>
      </c>
      <c r="I30" s="163" t="s">
        <v>270</v>
      </c>
      <c r="J30" s="162">
        <v>8</v>
      </c>
      <c r="K30" s="162">
        <v>8</v>
      </c>
      <c r="L30" s="126" t="s">
        <v>310</v>
      </c>
    </row>
    <row r="31" spans="1:12" ht="153" customHeight="1" x14ac:dyDescent="0.35">
      <c r="A31" s="160" t="s">
        <v>327</v>
      </c>
      <c r="B31" s="161" t="s">
        <v>231</v>
      </c>
      <c r="C31" s="65" t="s">
        <v>216</v>
      </c>
      <c r="D31" s="74" t="s">
        <v>232</v>
      </c>
      <c r="E31" s="150">
        <v>106.8</v>
      </c>
      <c r="F31" s="162">
        <v>107</v>
      </c>
      <c r="G31" s="3"/>
      <c r="H31" s="85" t="s">
        <v>134</v>
      </c>
      <c r="I31" s="163" t="s">
        <v>270</v>
      </c>
      <c r="J31" s="162">
        <v>107</v>
      </c>
      <c r="K31" s="162">
        <v>107</v>
      </c>
      <c r="L31" s="126" t="s">
        <v>310</v>
      </c>
    </row>
    <row r="32" spans="1:12" ht="99.6" customHeight="1" x14ac:dyDescent="0.35">
      <c r="A32" s="160" t="s">
        <v>328</v>
      </c>
      <c r="B32" s="161" t="s">
        <v>233</v>
      </c>
      <c r="C32" s="65" t="s">
        <v>216</v>
      </c>
      <c r="D32" s="74" t="s">
        <v>230</v>
      </c>
      <c r="E32" s="149">
        <v>8</v>
      </c>
      <c r="F32" s="162">
        <v>8</v>
      </c>
      <c r="G32" s="3"/>
      <c r="H32" s="85" t="s">
        <v>134</v>
      </c>
      <c r="I32" s="163" t="s">
        <v>270</v>
      </c>
      <c r="J32" s="162">
        <v>8</v>
      </c>
      <c r="K32" s="162">
        <v>8</v>
      </c>
      <c r="L32" s="126" t="s">
        <v>310</v>
      </c>
    </row>
    <row r="33" spans="1:12" ht="42.6" customHeight="1" x14ac:dyDescent="0.35">
      <c r="A33" s="160" t="s">
        <v>329</v>
      </c>
      <c r="B33" s="161" t="s">
        <v>234</v>
      </c>
      <c r="C33" s="65" t="s">
        <v>216</v>
      </c>
      <c r="D33" s="74" t="s">
        <v>235</v>
      </c>
      <c r="E33" s="150">
        <v>0.63</v>
      </c>
      <c r="F33" s="164">
        <v>0.57999999999999996</v>
      </c>
      <c r="G33" s="3"/>
      <c r="H33" s="85" t="s">
        <v>134</v>
      </c>
      <c r="I33" s="163" t="s">
        <v>270</v>
      </c>
      <c r="J33" s="164">
        <v>0.57999999999999996</v>
      </c>
      <c r="K33" s="164">
        <v>0.57999999999999996</v>
      </c>
      <c r="L33" s="126" t="s">
        <v>310</v>
      </c>
    </row>
    <row r="34" spans="1:12" ht="36.6" customHeight="1" x14ac:dyDescent="0.35">
      <c r="A34" s="160" t="s">
        <v>330</v>
      </c>
      <c r="B34" s="161" t="s">
        <v>236</v>
      </c>
      <c r="C34" s="65" t="s">
        <v>216</v>
      </c>
      <c r="D34" s="74" t="s">
        <v>232</v>
      </c>
      <c r="E34" s="150">
        <v>2.8</v>
      </c>
      <c r="F34" s="164">
        <v>2.8</v>
      </c>
      <c r="G34" s="3"/>
      <c r="H34" s="85" t="s">
        <v>134</v>
      </c>
      <c r="I34" s="163" t="s">
        <v>270</v>
      </c>
      <c r="J34" s="164">
        <v>2.8</v>
      </c>
      <c r="K34" s="164">
        <v>2.8</v>
      </c>
      <c r="L34" s="126" t="s">
        <v>310</v>
      </c>
    </row>
    <row r="35" spans="1:12" ht="34.799999999999997" customHeight="1" x14ac:dyDescent="0.35">
      <c r="A35" s="160" t="s">
        <v>331</v>
      </c>
      <c r="B35" s="161" t="s">
        <v>237</v>
      </c>
      <c r="C35" s="65" t="s">
        <v>216</v>
      </c>
      <c r="D35" s="74" t="s">
        <v>232</v>
      </c>
      <c r="E35" s="150">
        <v>1.2</v>
      </c>
      <c r="F35" s="164">
        <v>1.2</v>
      </c>
      <c r="G35" s="3"/>
      <c r="H35" s="85" t="s">
        <v>134</v>
      </c>
      <c r="I35" s="163" t="s">
        <v>270</v>
      </c>
      <c r="J35" s="164">
        <v>1.2</v>
      </c>
      <c r="K35" s="164">
        <v>1.2</v>
      </c>
      <c r="L35" s="126" t="s">
        <v>310</v>
      </c>
    </row>
    <row r="36" spans="1:12" ht="90" customHeight="1" x14ac:dyDescent="0.35">
      <c r="A36" s="160" t="s">
        <v>332</v>
      </c>
      <c r="B36" s="161" t="s">
        <v>238</v>
      </c>
      <c r="C36" s="65" t="s">
        <v>216</v>
      </c>
      <c r="D36" s="74" t="s">
        <v>239</v>
      </c>
      <c r="E36" s="150">
        <v>14.5</v>
      </c>
      <c r="F36" s="164">
        <v>14.5</v>
      </c>
      <c r="G36" s="3"/>
      <c r="H36" s="85" t="s">
        <v>134</v>
      </c>
      <c r="I36" s="163" t="s">
        <v>270</v>
      </c>
      <c r="J36" s="164">
        <v>14.5</v>
      </c>
      <c r="K36" s="164">
        <v>14.5</v>
      </c>
      <c r="L36" s="126" t="s">
        <v>310</v>
      </c>
    </row>
    <row r="37" spans="1:12" ht="55.8" customHeight="1" x14ac:dyDescent="0.35">
      <c r="A37" s="160" t="s">
        <v>333</v>
      </c>
      <c r="B37" s="161" t="s">
        <v>240</v>
      </c>
      <c r="C37" s="65" t="s">
        <v>216</v>
      </c>
      <c r="D37" s="74" t="s">
        <v>230</v>
      </c>
      <c r="E37" s="149">
        <v>4</v>
      </c>
      <c r="F37" s="164">
        <v>3.99</v>
      </c>
      <c r="G37" s="3"/>
      <c r="H37" s="85" t="s">
        <v>134</v>
      </c>
      <c r="I37" s="163" t="s">
        <v>270</v>
      </c>
      <c r="J37" s="164">
        <v>3.99</v>
      </c>
      <c r="K37" s="164">
        <v>3.99</v>
      </c>
      <c r="L37" s="126" t="s">
        <v>310</v>
      </c>
    </row>
    <row r="38" spans="1:12" ht="56.4" customHeight="1" x14ac:dyDescent="0.35">
      <c r="A38" s="160" t="s">
        <v>334</v>
      </c>
      <c r="B38" s="161" t="s">
        <v>241</v>
      </c>
      <c r="C38" s="65" t="s">
        <v>216</v>
      </c>
      <c r="D38" s="74" t="s">
        <v>242</v>
      </c>
      <c r="E38" s="149">
        <v>18.5</v>
      </c>
      <c r="F38" s="164">
        <v>18.54</v>
      </c>
      <c r="G38" s="3"/>
      <c r="H38" s="85" t="s">
        <v>134</v>
      </c>
      <c r="I38" s="163" t="s">
        <v>270</v>
      </c>
      <c r="J38" s="164">
        <v>18.54</v>
      </c>
      <c r="K38" s="164">
        <v>18.54</v>
      </c>
      <c r="L38" s="126" t="s">
        <v>310</v>
      </c>
    </row>
    <row r="39" spans="1:12" ht="73.2" customHeight="1" x14ac:dyDescent="0.35">
      <c r="A39" s="160" t="s">
        <v>335</v>
      </c>
      <c r="B39" s="161" t="s">
        <v>243</v>
      </c>
      <c r="C39" s="65" t="s">
        <v>216</v>
      </c>
      <c r="D39" s="74" t="s">
        <v>28</v>
      </c>
      <c r="E39" s="149">
        <v>805</v>
      </c>
      <c r="F39" s="162">
        <v>300</v>
      </c>
      <c r="G39" s="3"/>
      <c r="H39" s="85" t="s">
        <v>134</v>
      </c>
      <c r="I39" s="163" t="s">
        <v>270</v>
      </c>
      <c r="J39" s="162">
        <v>300</v>
      </c>
      <c r="K39" s="162">
        <v>300</v>
      </c>
      <c r="L39" s="126" t="s">
        <v>310</v>
      </c>
    </row>
    <row r="40" spans="1:12" ht="40.200000000000003" customHeight="1" x14ac:dyDescent="0.35">
      <c r="A40" s="160" t="s">
        <v>336</v>
      </c>
      <c r="B40" s="161" t="s">
        <v>244</v>
      </c>
      <c r="C40" s="65" t="s">
        <v>216</v>
      </c>
      <c r="D40" s="74" t="s">
        <v>242</v>
      </c>
      <c r="E40" s="149">
        <v>1</v>
      </c>
      <c r="F40" s="164">
        <v>0.3</v>
      </c>
      <c r="G40" s="3"/>
      <c r="H40" s="85" t="s">
        <v>134</v>
      </c>
      <c r="I40" s="163" t="s">
        <v>270</v>
      </c>
      <c r="J40" s="164">
        <v>0.3</v>
      </c>
      <c r="K40" s="164">
        <v>0.3</v>
      </c>
      <c r="L40" s="126" t="s">
        <v>310</v>
      </c>
    </row>
    <row r="41" spans="1:12" ht="37.200000000000003" customHeight="1" x14ac:dyDescent="0.35">
      <c r="A41" s="160" t="s">
        <v>337</v>
      </c>
      <c r="B41" s="161" t="s">
        <v>245</v>
      </c>
      <c r="C41" s="65" t="s">
        <v>216</v>
      </c>
      <c r="D41" s="74" t="s">
        <v>235</v>
      </c>
      <c r="E41" s="149">
        <v>55</v>
      </c>
      <c r="F41" s="162">
        <v>55</v>
      </c>
      <c r="G41" s="3"/>
      <c r="H41" s="85" t="s">
        <v>134</v>
      </c>
      <c r="I41" s="163" t="s">
        <v>270</v>
      </c>
      <c r="J41" s="162">
        <v>55</v>
      </c>
      <c r="K41" s="162">
        <v>55</v>
      </c>
      <c r="L41" s="126" t="s">
        <v>310</v>
      </c>
    </row>
    <row r="42" spans="1:12" ht="40.200000000000003" customHeight="1" x14ac:dyDescent="0.35">
      <c r="A42" s="160" t="s">
        <v>338</v>
      </c>
      <c r="B42" s="161" t="s">
        <v>246</v>
      </c>
      <c r="C42" s="65" t="s">
        <v>216</v>
      </c>
      <c r="D42" s="74" t="s">
        <v>232</v>
      </c>
      <c r="E42" s="149">
        <v>420</v>
      </c>
      <c r="F42" s="162">
        <v>420</v>
      </c>
      <c r="G42" s="3"/>
      <c r="H42" s="85" t="s">
        <v>134</v>
      </c>
      <c r="I42" s="163" t="s">
        <v>270</v>
      </c>
      <c r="J42" s="162">
        <v>420</v>
      </c>
      <c r="K42" s="162">
        <v>420</v>
      </c>
      <c r="L42" s="126" t="s">
        <v>310</v>
      </c>
    </row>
    <row r="43" spans="1:12" ht="41.4" customHeight="1" x14ac:dyDescent="0.35">
      <c r="A43" s="160" t="s">
        <v>339</v>
      </c>
      <c r="B43" s="161" t="s">
        <v>247</v>
      </c>
      <c r="C43" s="65" t="s">
        <v>216</v>
      </c>
      <c r="D43" s="74" t="s">
        <v>232</v>
      </c>
      <c r="E43" s="150">
        <v>267.5</v>
      </c>
      <c r="F43" s="164">
        <v>267.5</v>
      </c>
      <c r="G43" s="3"/>
      <c r="H43" s="85" t="s">
        <v>134</v>
      </c>
      <c r="I43" s="163" t="s">
        <v>270</v>
      </c>
      <c r="J43" s="164">
        <v>267.5</v>
      </c>
      <c r="K43" s="164">
        <v>267.5</v>
      </c>
      <c r="L43" s="126" t="s">
        <v>310</v>
      </c>
    </row>
    <row r="44" spans="1:12" ht="37.200000000000003" customHeight="1" x14ac:dyDescent="0.35">
      <c r="A44" s="160" t="s">
        <v>340</v>
      </c>
      <c r="B44" s="161" t="s">
        <v>248</v>
      </c>
      <c r="C44" s="65" t="s">
        <v>216</v>
      </c>
      <c r="D44" s="74" t="s">
        <v>235</v>
      </c>
      <c r="E44" s="150">
        <v>57.8</v>
      </c>
      <c r="F44" s="164">
        <v>57.8</v>
      </c>
      <c r="G44" s="3"/>
      <c r="H44" s="85" t="s">
        <v>134</v>
      </c>
      <c r="I44" s="163" t="s">
        <v>270</v>
      </c>
      <c r="J44" s="164">
        <v>57.8</v>
      </c>
      <c r="K44" s="164">
        <v>57.8</v>
      </c>
      <c r="L44" s="126" t="s">
        <v>310</v>
      </c>
    </row>
    <row r="45" spans="1:12" ht="55.2" customHeight="1" x14ac:dyDescent="0.35">
      <c r="A45" s="160" t="s">
        <v>341</v>
      </c>
      <c r="B45" s="161" t="s">
        <v>249</v>
      </c>
      <c r="C45" s="65" t="s">
        <v>216</v>
      </c>
      <c r="D45" s="74" t="s">
        <v>250</v>
      </c>
      <c r="E45" s="149">
        <v>213</v>
      </c>
      <c r="F45" s="162">
        <v>213</v>
      </c>
      <c r="G45" s="3"/>
      <c r="H45" s="85" t="s">
        <v>134</v>
      </c>
      <c r="I45" s="163" t="s">
        <v>270</v>
      </c>
      <c r="J45" s="162">
        <v>213</v>
      </c>
      <c r="K45" s="162">
        <v>213</v>
      </c>
      <c r="L45" s="126" t="s">
        <v>310</v>
      </c>
    </row>
    <row r="46" spans="1:12" ht="36.6" customHeight="1" x14ac:dyDescent="0.35">
      <c r="A46" s="160" t="s">
        <v>342</v>
      </c>
      <c r="B46" s="161" t="s">
        <v>251</v>
      </c>
      <c r="C46" s="65" t="s">
        <v>216</v>
      </c>
      <c r="D46" s="74" t="s">
        <v>224</v>
      </c>
      <c r="E46" s="150" t="s">
        <v>265</v>
      </c>
      <c r="F46" s="164">
        <v>0.25</v>
      </c>
      <c r="G46" s="3"/>
      <c r="H46" s="85" t="s">
        <v>134</v>
      </c>
      <c r="I46" s="163" t="s">
        <v>270</v>
      </c>
      <c r="J46" s="164">
        <v>0.25</v>
      </c>
      <c r="K46" s="164">
        <v>0.25</v>
      </c>
      <c r="L46" s="126" t="s">
        <v>310</v>
      </c>
    </row>
    <row r="47" spans="1:12" ht="55.2" customHeight="1" x14ac:dyDescent="0.35">
      <c r="A47" s="160" t="s">
        <v>343</v>
      </c>
      <c r="B47" s="161" t="s">
        <v>252</v>
      </c>
      <c r="C47" s="65" t="s">
        <v>216</v>
      </c>
      <c r="D47" s="74" t="s">
        <v>232</v>
      </c>
      <c r="E47" s="150">
        <v>680.58</v>
      </c>
      <c r="F47" s="164">
        <v>680.58</v>
      </c>
      <c r="G47" s="3"/>
      <c r="H47" s="85" t="s">
        <v>134</v>
      </c>
      <c r="I47" s="163" t="s">
        <v>270</v>
      </c>
      <c r="J47" s="164">
        <v>680.58</v>
      </c>
      <c r="K47" s="164">
        <v>680.58</v>
      </c>
      <c r="L47" s="126" t="s">
        <v>310</v>
      </c>
    </row>
    <row r="48" spans="1:12" ht="55.8" customHeight="1" x14ac:dyDescent="0.35">
      <c r="A48" s="160" t="s">
        <v>344</v>
      </c>
      <c r="B48" s="161" t="s">
        <v>253</v>
      </c>
      <c r="C48" s="65" t="s">
        <v>216</v>
      </c>
      <c r="D48" s="74" t="s">
        <v>242</v>
      </c>
      <c r="E48" s="150">
        <v>96.6</v>
      </c>
      <c r="F48" s="164">
        <v>96.8</v>
      </c>
      <c r="G48" s="3"/>
      <c r="H48" s="85" t="s">
        <v>134</v>
      </c>
      <c r="I48" s="163" t="s">
        <v>270</v>
      </c>
      <c r="J48" s="164">
        <v>96.8</v>
      </c>
      <c r="K48" s="164">
        <v>96.8</v>
      </c>
      <c r="L48" s="126" t="s">
        <v>310</v>
      </c>
    </row>
    <row r="49" spans="1:12" ht="91.2" customHeight="1" x14ac:dyDescent="0.35">
      <c r="A49" s="160" t="s">
        <v>345</v>
      </c>
      <c r="B49" s="161" t="s">
        <v>254</v>
      </c>
      <c r="C49" s="65" t="s">
        <v>216</v>
      </c>
      <c r="D49" s="74" t="s">
        <v>242</v>
      </c>
      <c r="E49" s="150">
        <v>86.9</v>
      </c>
      <c r="F49" s="162">
        <v>87</v>
      </c>
      <c r="G49" s="3"/>
      <c r="H49" s="85" t="s">
        <v>134</v>
      </c>
      <c r="I49" s="163" t="s">
        <v>270</v>
      </c>
      <c r="J49" s="162">
        <v>87</v>
      </c>
      <c r="K49" s="162">
        <v>87</v>
      </c>
      <c r="L49" s="126" t="s">
        <v>310</v>
      </c>
    </row>
    <row r="50" spans="1:12" ht="55.8" customHeight="1" x14ac:dyDescent="0.35">
      <c r="A50" s="160" t="s">
        <v>346</v>
      </c>
      <c r="B50" s="161" t="s">
        <v>255</v>
      </c>
      <c r="C50" s="65" t="s">
        <v>216</v>
      </c>
      <c r="D50" s="74" t="s">
        <v>242</v>
      </c>
      <c r="E50" s="150">
        <v>101.1</v>
      </c>
      <c r="F50" s="164">
        <v>101.3</v>
      </c>
      <c r="G50" s="3"/>
      <c r="H50" s="85" t="s">
        <v>134</v>
      </c>
      <c r="I50" s="163" t="s">
        <v>270</v>
      </c>
      <c r="J50" s="164">
        <v>101.3</v>
      </c>
      <c r="K50" s="164">
        <v>101.3</v>
      </c>
      <c r="L50" s="126" t="s">
        <v>310</v>
      </c>
    </row>
    <row r="51" spans="1:12" ht="91.2" customHeight="1" x14ac:dyDescent="0.35">
      <c r="A51" s="160" t="s">
        <v>347</v>
      </c>
      <c r="B51" s="161" t="s">
        <v>256</v>
      </c>
      <c r="C51" s="65" t="s">
        <v>216</v>
      </c>
      <c r="D51" s="74" t="s">
        <v>242</v>
      </c>
      <c r="E51" s="149">
        <v>102</v>
      </c>
      <c r="F51" s="164">
        <v>102.1</v>
      </c>
      <c r="G51" s="3"/>
      <c r="H51" s="85" t="s">
        <v>134</v>
      </c>
      <c r="I51" s="163" t="s">
        <v>270</v>
      </c>
      <c r="J51" s="164">
        <v>102.1</v>
      </c>
      <c r="K51" s="164">
        <v>102.1</v>
      </c>
      <c r="L51" s="126" t="s">
        <v>310</v>
      </c>
    </row>
    <row r="52" spans="1:12" ht="40.200000000000003" customHeight="1" x14ac:dyDescent="0.35">
      <c r="A52" s="160" t="s">
        <v>348</v>
      </c>
      <c r="B52" s="161" t="s">
        <v>257</v>
      </c>
      <c r="C52" s="65" t="s">
        <v>216</v>
      </c>
      <c r="D52" s="74" t="s">
        <v>258</v>
      </c>
      <c r="E52" s="150">
        <v>5400</v>
      </c>
      <c r="F52" s="164">
        <v>5415</v>
      </c>
      <c r="G52" s="3"/>
      <c r="H52" s="85" t="s">
        <v>134</v>
      </c>
      <c r="I52" s="163" t="s">
        <v>270</v>
      </c>
      <c r="J52" s="164">
        <v>5415</v>
      </c>
      <c r="K52" s="164">
        <v>5415</v>
      </c>
      <c r="L52" s="126" t="s">
        <v>310</v>
      </c>
    </row>
    <row r="53" spans="1:12" ht="55.8" customHeight="1" x14ac:dyDescent="0.35">
      <c r="A53" s="160" t="s">
        <v>349</v>
      </c>
      <c r="B53" s="161" t="s">
        <v>259</v>
      </c>
      <c r="C53" s="65" t="s">
        <v>216</v>
      </c>
      <c r="D53" s="74" t="s">
        <v>260</v>
      </c>
      <c r="E53" s="150">
        <v>576.5</v>
      </c>
      <c r="F53" s="164">
        <v>577.1</v>
      </c>
      <c r="G53" s="3"/>
      <c r="H53" s="85" t="s">
        <v>134</v>
      </c>
      <c r="I53" s="163" t="s">
        <v>270</v>
      </c>
      <c r="J53" s="164">
        <v>577.1</v>
      </c>
      <c r="K53" s="164">
        <v>577.1</v>
      </c>
      <c r="L53" s="126" t="s">
        <v>310</v>
      </c>
    </row>
    <row r="54" spans="1:12" ht="73.2" customHeight="1" x14ac:dyDescent="0.35">
      <c r="A54" s="160" t="s">
        <v>350</v>
      </c>
      <c r="B54" s="161" t="s">
        <v>261</v>
      </c>
      <c r="C54" s="65" t="s">
        <v>216</v>
      </c>
      <c r="D54" s="74" t="s">
        <v>226</v>
      </c>
      <c r="E54" s="150">
        <v>7.57</v>
      </c>
      <c r="F54" s="162">
        <v>3</v>
      </c>
      <c r="G54" s="3"/>
      <c r="H54" s="85" t="s">
        <v>134</v>
      </c>
      <c r="I54" s="163" t="s">
        <v>270</v>
      </c>
      <c r="J54" s="162">
        <v>3</v>
      </c>
      <c r="K54" s="162">
        <v>3</v>
      </c>
      <c r="L54" s="126" t="s">
        <v>310</v>
      </c>
    </row>
    <row r="55" spans="1:12" ht="38.4" customHeight="1" x14ac:dyDescent="0.35">
      <c r="A55" s="160" t="s">
        <v>351</v>
      </c>
      <c r="B55" s="161" t="s">
        <v>262</v>
      </c>
      <c r="C55" s="65" t="s">
        <v>216</v>
      </c>
      <c r="D55" s="74" t="s">
        <v>263</v>
      </c>
      <c r="E55" s="150" t="s">
        <v>265</v>
      </c>
      <c r="F55" s="164">
        <v>3950</v>
      </c>
      <c r="G55" s="3"/>
      <c r="H55" s="85" t="s">
        <v>134</v>
      </c>
      <c r="I55" s="163" t="s">
        <v>270</v>
      </c>
      <c r="J55" s="164">
        <v>3950</v>
      </c>
      <c r="K55" s="164">
        <v>3950</v>
      </c>
      <c r="L55" s="126" t="s">
        <v>310</v>
      </c>
    </row>
    <row r="56" spans="1:12" ht="55.2" customHeight="1" thickBot="1" x14ac:dyDescent="0.4">
      <c r="A56" s="165" t="s">
        <v>352</v>
      </c>
      <c r="B56" s="166" t="s">
        <v>264</v>
      </c>
      <c r="C56" s="123" t="s">
        <v>216</v>
      </c>
      <c r="D56" s="124" t="s">
        <v>230</v>
      </c>
      <c r="E56" s="71">
        <v>9.6</v>
      </c>
      <c r="F56" s="167">
        <v>9.8000000000000007</v>
      </c>
      <c r="G56" s="79"/>
      <c r="H56" s="85" t="s">
        <v>134</v>
      </c>
      <c r="I56" s="193" t="s">
        <v>270</v>
      </c>
      <c r="J56" s="167">
        <v>9.8000000000000007</v>
      </c>
      <c r="K56" s="167">
        <v>9.8000000000000007</v>
      </c>
      <c r="L56" s="126" t="s">
        <v>310</v>
      </c>
    </row>
    <row r="57" spans="1:12" ht="24.6" customHeight="1" thickBot="1" x14ac:dyDescent="0.4">
      <c r="A57" s="189" t="s">
        <v>353</v>
      </c>
      <c r="B57" s="241" t="s">
        <v>42</v>
      </c>
      <c r="C57" s="241"/>
      <c r="D57" s="241"/>
      <c r="E57" s="241"/>
      <c r="F57" s="241"/>
      <c r="G57" s="241"/>
      <c r="H57" s="241"/>
      <c r="I57" s="241"/>
      <c r="J57" s="241"/>
      <c r="K57" s="241"/>
      <c r="L57" s="242"/>
    </row>
    <row r="58" spans="1:12" ht="39" customHeight="1" x14ac:dyDescent="0.35">
      <c r="A58" s="122" t="s">
        <v>354</v>
      </c>
      <c r="B58" s="20" t="s">
        <v>267</v>
      </c>
      <c r="C58" s="168" t="s">
        <v>125</v>
      </c>
      <c r="D58" s="21" t="s">
        <v>242</v>
      </c>
      <c r="E58" s="21">
        <v>15.1</v>
      </c>
      <c r="F58" s="21">
        <v>36.4</v>
      </c>
      <c r="G58" s="7"/>
      <c r="H58" s="85" t="s">
        <v>134</v>
      </c>
      <c r="I58" s="125" t="s">
        <v>270</v>
      </c>
      <c r="J58" s="65">
        <v>36.4</v>
      </c>
      <c r="K58" s="65">
        <v>36.4</v>
      </c>
      <c r="L58" s="126" t="s">
        <v>268</v>
      </c>
    </row>
    <row r="59" spans="1:12" ht="57.6" customHeight="1" thickBot="1" x14ac:dyDescent="0.4">
      <c r="A59" s="77" t="s">
        <v>355</v>
      </c>
      <c r="B59" s="78" t="s">
        <v>266</v>
      </c>
      <c r="C59" s="123" t="s">
        <v>216</v>
      </c>
      <c r="D59" s="63" t="s">
        <v>269</v>
      </c>
      <c r="E59" s="127">
        <v>47270.400000000001</v>
      </c>
      <c r="F59" s="127">
        <v>30321</v>
      </c>
      <c r="G59" s="79"/>
      <c r="H59" s="152" t="s">
        <v>134</v>
      </c>
      <c r="I59" s="129" t="s">
        <v>270</v>
      </c>
      <c r="J59" s="130">
        <v>30321</v>
      </c>
      <c r="K59" s="130">
        <v>30321</v>
      </c>
      <c r="L59" s="131" t="s">
        <v>268</v>
      </c>
    </row>
    <row r="60" spans="1:12" ht="21.6" customHeight="1" thickBot="1" x14ac:dyDescent="0.4">
      <c r="A60" s="189" t="s">
        <v>356</v>
      </c>
      <c r="B60" s="241" t="s">
        <v>43</v>
      </c>
      <c r="C60" s="241"/>
      <c r="D60" s="241"/>
      <c r="E60" s="241"/>
      <c r="F60" s="241"/>
      <c r="G60" s="241"/>
      <c r="H60" s="241"/>
      <c r="I60" s="241"/>
      <c r="J60" s="241"/>
      <c r="K60" s="241"/>
      <c r="L60" s="242"/>
    </row>
    <row r="61" spans="1:12" ht="73.2" customHeight="1" x14ac:dyDescent="0.35">
      <c r="A61" s="156" t="s">
        <v>357</v>
      </c>
      <c r="B61" s="157" t="s">
        <v>271</v>
      </c>
      <c r="C61" s="168" t="s">
        <v>125</v>
      </c>
      <c r="D61" s="256" t="s">
        <v>230</v>
      </c>
      <c r="E61" s="257">
        <v>3</v>
      </c>
      <c r="F61" s="169">
        <v>3</v>
      </c>
      <c r="G61" s="7"/>
      <c r="H61" s="85" t="s">
        <v>134</v>
      </c>
      <c r="I61" s="129" t="s">
        <v>270</v>
      </c>
      <c r="J61" s="169">
        <v>3</v>
      </c>
      <c r="K61" s="169">
        <v>3</v>
      </c>
      <c r="L61" s="126" t="s">
        <v>268</v>
      </c>
    </row>
    <row r="62" spans="1:12" ht="73.2" customHeight="1" x14ac:dyDescent="0.35">
      <c r="A62" s="160" t="s">
        <v>358</v>
      </c>
      <c r="B62" s="161" t="s">
        <v>272</v>
      </c>
      <c r="C62" s="4" t="s">
        <v>125</v>
      </c>
      <c r="D62" s="74" t="s">
        <v>198</v>
      </c>
      <c r="E62" s="170">
        <v>2</v>
      </c>
      <c r="F62" s="150">
        <v>3</v>
      </c>
      <c r="G62" s="3"/>
      <c r="H62" s="85" t="s">
        <v>134</v>
      </c>
      <c r="I62" s="132" t="s">
        <v>270</v>
      </c>
      <c r="J62" s="150">
        <v>3</v>
      </c>
      <c r="K62" s="150">
        <v>3</v>
      </c>
      <c r="L62" s="121" t="s">
        <v>268</v>
      </c>
    </row>
    <row r="63" spans="1:12" ht="73.2" customHeight="1" x14ac:dyDescent="0.35">
      <c r="A63" s="160" t="s">
        <v>359</v>
      </c>
      <c r="B63" s="161" t="s">
        <v>273</v>
      </c>
      <c r="C63" s="4" t="s">
        <v>125</v>
      </c>
      <c r="D63" s="74" t="s">
        <v>274</v>
      </c>
      <c r="E63" s="170">
        <v>710</v>
      </c>
      <c r="F63" s="150">
        <v>1667</v>
      </c>
      <c r="G63" s="3"/>
      <c r="H63" s="85" t="s">
        <v>134</v>
      </c>
      <c r="I63" s="132" t="s">
        <v>270</v>
      </c>
      <c r="J63" s="150">
        <v>1667</v>
      </c>
      <c r="K63" s="150">
        <v>1667</v>
      </c>
      <c r="L63" s="121" t="s">
        <v>268</v>
      </c>
    </row>
    <row r="64" spans="1:12" ht="58.2" customHeight="1" thickBot="1" x14ac:dyDescent="0.4">
      <c r="A64" s="165" t="s">
        <v>360</v>
      </c>
      <c r="B64" s="166" t="s">
        <v>275</v>
      </c>
      <c r="C64" s="123" t="s">
        <v>216</v>
      </c>
      <c r="D64" s="124" t="s">
        <v>274</v>
      </c>
      <c r="E64" s="171">
        <v>121</v>
      </c>
      <c r="F64" s="71">
        <v>2471</v>
      </c>
      <c r="G64" s="79"/>
      <c r="H64" s="152" t="s">
        <v>134</v>
      </c>
      <c r="I64" s="138" t="s">
        <v>270</v>
      </c>
      <c r="J64" s="71">
        <v>2471</v>
      </c>
      <c r="K64" s="71">
        <v>2471</v>
      </c>
      <c r="L64" s="142" t="s">
        <v>268</v>
      </c>
    </row>
    <row r="65" spans="1:12" ht="25.2" customHeight="1" thickBot="1" x14ac:dyDescent="0.4">
      <c r="A65" s="189" t="s">
        <v>361</v>
      </c>
      <c r="B65" s="241" t="s">
        <v>277</v>
      </c>
      <c r="C65" s="241"/>
      <c r="D65" s="241"/>
      <c r="E65" s="241"/>
      <c r="F65" s="241"/>
      <c r="G65" s="241"/>
      <c r="H65" s="241"/>
      <c r="I65" s="241"/>
      <c r="J65" s="241"/>
      <c r="K65" s="241"/>
      <c r="L65" s="242"/>
    </row>
    <row r="66" spans="1:12" ht="41.4" customHeight="1" x14ac:dyDescent="0.35">
      <c r="A66" s="182" t="s">
        <v>362</v>
      </c>
      <c r="B66" s="195" t="s">
        <v>276</v>
      </c>
      <c r="C66" s="65" t="s">
        <v>216</v>
      </c>
      <c r="D66" s="133" t="s">
        <v>24</v>
      </c>
      <c r="E66" s="21" t="s">
        <v>134</v>
      </c>
      <c r="F66" s="133">
        <v>1</v>
      </c>
      <c r="G66" s="135"/>
      <c r="H66" s="85" t="s">
        <v>134</v>
      </c>
      <c r="I66" s="125" t="s">
        <v>270</v>
      </c>
      <c r="J66" s="133">
        <v>1</v>
      </c>
      <c r="K66" s="133">
        <v>1</v>
      </c>
      <c r="L66" s="131" t="s">
        <v>268</v>
      </c>
    </row>
    <row r="67" spans="1:12" ht="42.6" customHeight="1" x14ac:dyDescent="0.35">
      <c r="A67" s="18" t="s">
        <v>363</v>
      </c>
      <c r="B67" s="172" t="s">
        <v>278</v>
      </c>
      <c r="C67" s="141" t="s">
        <v>216</v>
      </c>
      <c r="D67" s="173" t="s">
        <v>280</v>
      </c>
      <c r="E67" s="2" t="s">
        <v>134</v>
      </c>
      <c r="F67" s="150">
        <v>5.0000000000000001E-3</v>
      </c>
      <c r="G67" s="3"/>
      <c r="H67" s="85" t="s">
        <v>134</v>
      </c>
      <c r="I67" s="174" t="s">
        <v>270</v>
      </c>
      <c r="J67" s="150">
        <v>5.0000000000000001E-3</v>
      </c>
      <c r="K67" s="150">
        <v>5.0000000000000001E-3</v>
      </c>
      <c r="L67" s="121" t="s">
        <v>268</v>
      </c>
    </row>
    <row r="68" spans="1:12" ht="60.6" customHeight="1" thickBot="1" x14ac:dyDescent="0.4">
      <c r="A68" s="77" t="s">
        <v>364</v>
      </c>
      <c r="B68" s="196" t="s">
        <v>279</v>
      </c>
      <c r="C68" s="180" t="s">
        <v>216</v>
      </c>
      <c r="D68" s="197" t="s">
        <v>280</v>
      </c>
      <c r="E68" s="63" t="s">
        <v>134</v>
      </c>
      <c r="F68" s="71">
        <v>6.4999999999999997E-3</v>
      </c>
      <c r="G68" s="79"/>
      <c r="H68" s="85" t="s">
        <v>134</v>
      </c>
      <c r="I68" s="181" t="s">
        <v>270</v>
      </c>
      <c r="J68" s="71">
        <v>6.4999999999999997E-3</v>
      </c>
      <c r="K68" s="71">
        <v>6.4999999999999997E-3</v>
      </c>
      <c r="L68" s="142" t="s">
        <v>268</v>
      </c>
    </row>
    <row r="69" spans="1:12" ht="26.4" customHeight="1" thickBot="1" x14ac:dyDescent="0.4">
      <c r="A69" s="189" t="s">
        <v>365</v>
      </c>
      <c r="B69" s="241" t="s">
        <v>281</v>
      </c>
      <c r="C69" s="241"/>
      <c r="D69" s="241"/>
      <c r="E69" s="241"/>
      <c r="F69" s="241"/>
      <c r="G69" s="241"/>
      <c r="H69" s="241"/>
      <c r="I69" s="241"/>
      <c r="J69" s="241"/>
      <c r="K69" s="241"/>
      <c r="L69" s="242"/>
    </row>
    <row r="70" spans="1:12" ht="39.6" customHeight="1" x14ac:dyDescent="0.35">
      <c r="A70" s="156" t="s">
        <v>366</v>
      </c>
      <c r="B70" s="177" t="s">
        <v>282</v>
      </c>
      <c r="C70" s="123" t="s">
        <v>216</v>
      </c>
      <c r="D70" s="139" t="s">
        <v>283</v>
      </c>
      <c r="E70" s="178">
        <v>15</v>
      </c>
      <c r="F70" s="169">
        <v>31</v>
      </c>
      <c r="G70" s="7"/>
      <c r="H70" s="85" t="s">
        <v>134</v>
      </c>
      <c r="I70" s="125" t="s">
        <v>270</v>
      </c>
      <c r="J70" s="169">
        <v>31</v>
      </c>
      <c r="K70" s="169">
        <v>31</v>
      </c>
      <c r="L70" s="126" t="s">
        <v>268</v>
      </c>
    </row>
    <row r="71" spans="1:12" ht="40.799999999999997" customHeight="1" x14ac:dyDescent="0.35">
      <c r="A71" s="160" t="s">
        <v>367</v>
      </c>
      <c r="B71" s="161" t="s">
        <v>284</v>
      </c>
      <c r="C71" s="141" t="s">
        <v>216</v>
      </c>
      <c r="D71" s="2" t="s">
        <v>285</v>
      </c>
      <c r="E71" s="150">
        <v>1.8</v>
      </c>
      <c r="F71" s="150">
        <v>4.0999999999999996</v>
      </c>
      <c r="G71" s="3"/>
      <c r="H71" s="85" t="s">
        <v>134</v>
      </c>
      <c r="I71" s="132" t="s">
        <v>270</v>
      </c>
      <c r="J71" s="150">
        <v>4.0999999999999996</v>
      </c>
      <c r="K71" s="150">
        <v>4.0999999999999996</v>
      </c>
      <c r="L71" s="121" t="s">
        <v>268</v>
      </c>
    </row>
    <row r="72" spans="1:12" ht="56.4" customHeight="1" x14ac:dyDescent="0.35">
      <c r="A72" s="160" t="s">
        <v>368</v>
      </c>
      <c r="B72" s="161" t="s">
        <v>286</v>
      </c>
      <c r="C72" s="141" t="s">
        <v>216</v>
      </c>
      <c r="D72" s="2" t="s">
        <v>285</v>
      </c>
      <c r="E72" s="150" t="s">
        <v>265</v>
      </c>
      <c r="F72" s="150">
        <v>3.3</v>
      </c>
      <c r="G72" s="3"/>
      <c r="H72" s="85" t="s">
        <v>134</v>
      </c>
      <c r="I72" s="132" t="s">
        <v>270</v>
      </c>
      <c r="J72" s="150">
        <v>3.3</v>
      </c>
      <c r="K72" s="150">
        <v>3.3</v>
      </c>
      <c r="L72" s="121" t="s">
        <v>268</v>
      </c>
    </row>
    <row r="73" spans="1:12" ht="54.6" customHeight="1" x14ac:dyDescent="0.35">
      <c r="A73" s="160" t="s">
        <v>369</v>
      </c>
      <c r="B73" s="161" t="s">
        <v>287</v>
      </c>
      <c r="C73" s="141" t="s">
        <v>216</v>
      </c>
      <c r="D73" s="170" t="s">
        <v>283</v>
      </c>
      <c r="E73" s="170">
        <v>1.8</v>
      </c>
      <c r="F73" s="150">
        <v>2.2999999999999998</v>
      </c>
      <c r="G73" s="3"/>
      <c r="H73" s="85" t="s">
        <v>134</v>
      </c>
      <c r="I73" s="174" t="s">
        <v>270</v>
      </c>
      <c r="J73" s="150">
        <v>2.2999999999999998</v>
      </c>
      <c r="K73" s="150">
        <v>2.2999999999999998</v>
      </c>
      <c r="L73" s="121" t="s">
        <v>268</v>
      </c>
    </row>
    <row r="74" spans="1:12" ht="73.2" customHeight="1" x14ac:dyDescent="0.35">
      <c r="A74" s="160" t="s">
        <v>370</v>
      </c>
      <c r="B74" s="161" t="s">
        <v>288</v>
      </c>
      <c r="C74" s="141" t="s">
        <v>216</v>
      </c>
      <c r="D74" s="170" t="s">
        <v>283</v>
      </c>
      <c r="E74" s="179">
        <v>15</v>
      </c>
      <c r="F74" s="149">
        <v>16</v>
      </c>
      <c r="G74" s="3"/>
      <c r="H74" s="85" t="s">
        <v>134</v>
      </c>
      <c r="I74" s="174" t="s">
        <v>270</v>
      </c>
      <c r="J74" s="149">
        <v>16</v>
      </c>
      <c r="K74" s="149">
        <v>16</v>
      </c>
      <c r="L74" s="121" t="s">
        <v>268</v>
      </c>
    </row>
    <row r="75" spans="1:12" ht="55.8" customHeight="1" x14ac:dyDescent="0.35">
      <c r="A75" s="160" t="s">
        <v>371</v>
      </c>
      <c r="B75" s="161" t="s">
        <v>289</v>
      </c>
      <c r="C75" s="141" t="s">
        <v>216</v>
      </c>
      <c r="D75" s="170" t="s">
        <v>283</v>
      </c>
      <c r="E75" s="170" t="s">
        <v>265</v>
      </c>
      <c r="F75" s="150">
        <v>3.3</v>
      </c>
      <c r="G75" s="3"/>
      <c r="H75" s="85" t="s">
        <v>134</v>
      </c>
      <c r="I75" s="174" t="s">
        <v>270</v>
      </c>
      <c r="J75" s="150">
        <v>3.3</v>
      </c>
      <c r="K75" s="150">
        <v>3.3</v>
      </c>
      <c r="L75" s="121" t="s">
        <v>268</v>
      </c>
    </row>
    <row r="76" spans="1:12" ht="55.8" customHeight="1" x14ac:dyDescent="0.35">
      <c r="A76" s="160" t="s">
        <v>372</v>
      </c>
      <c r="B76" s="161" t="s">
        <v>290</v>
      </c>
      <c r="C76" s="141" t="s">
        <v>216</v>
      </c>
      <c r="D76" s="170" t="s">
        <v>28</v>
      </c>
      <c r="E76" s="170">
        <v>0.22</v>
      </c>
      <c r="F76" s="150">
        <v>0.2</v>
      </c>
      <c r="G76" s="3"/>
      <c r="H76" s="85" t="s">
        <v>134</v>
      </c>
      <c r="I76" s="174" t="s">
        <v>270</v>
      </c>
      <c r="J76" s="150">
        <v>0.2</v>
      </c>
      <c r="K76" s="150">
        <v>0.2</v>
      </c>
      <c r="L76" s="121" t="s">
        <v>268</v>
      </c>
    </row>
    <row r="77" spans="1:12" ht="73.2" customHeight="1" x14ac:dyDescent="0.35">
      <c r="A77" s="160" t="s">
        <v>373</v>
      </c>
      <c r="B77" s="161" t="s">
        <v>291</v>
      </c>
      <c r="C77" s="141" t="s">
        <v>216</v>
      </c>
      <c r="D77" s="170" t="s">
        <v>28</v>
      </c>
      <c r="E77" s="179">
        <v>3</v>
      </c>
      <c r="F77" s="150">
        <v>3.5</v>
      </c>
      <c r="G77" s="3"/>
      <c r="H77" s="85" t="s">
        <v>134</v>
      </c>
      <c r="I77" s="174" t="s">
        <v>270</v>
      </c>
      <c r="J77" s="150">
        <v>3.5</v>
      </c>
      <c r="K77" s="150">
        <v>3.5</v>
      </c>
      <c r="L77" s="121" t="s">
        <v>268</v>
      </c>
    </row>
    <row r="78" spans="1:12" ht="37.200000000000003" customHeight="1" thickBot="1" x14ac:dyDescent="0.4">
      <c r="A78" s="165" t="s">
        <v>374</v>
      </c>
      <c r="B78" s="166" t="s">
        <v>292</v>
      </c>
      <c r="C78" s="180" t="s">
        <v>216</v>
      </c>
      <c r="D78" s="171" t="s">
        <v>283</v>
      </c>
      <c r="E78" s="171">
        <v>0.05</v>
      </c>
      <c r="F78" s="71">
        <v>0.05</v>
      </c>
      <c r="G78" s="79"/>
      <c r="H78" s="85" t="s">
        <v>134</v>
      </c>
      <c r="I78" s="181" t="s">
        <v>270</v>
      </c>
      <c r="J78" s="71">
        <v>0.05</v>
      </c>
      <c r="K78" s="71">
        <v>0.05</v>
      </c>
      <c r="L78" s="142" t="s">
        <v>268</v>
      </c>
    </row>
    <row r="79" spans="1:12" ht="24" customHeight="1" thickBot="1" x14ac:dyDescent="0.4">
      <c r="A79" s="189" t="s">
        <v>375</v>
      </c>
      <c r="B79" s="241" t="s">
        <v>31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2"/>
    </row>
    <row r="80" spans="1:12" ht="59.4" customHeight="1" x14ac:dyDescent="0.35">
      <c r="A80" s="182" t="s">
        <v>379</v>
      </c>
      <c r="B80" s="177" t="s">
        <v>120</v>
      </c>
      <c r="C80" s="65" t="s">
        <v>124</v>
      </c>
      <c r="D80" s="183" t="s">
        <v>121</v>
      </c>
      <c r="E80" s="184">
        <v>30000</v>
      </c>
      <c r="F80" s="169">
        <v>30000</v>
      </c>
      <c r="G80" s="84"/>
      <c r="H80" s="85" t="s">
        <v>134</v>
      </c>
      <c r="I80" s="199" t="s">
        <v>270</v>
      </c>
      <c r="J80" s="83"/>
      <c r="K80" s="83"/>
      <c r="L80" s="126" t="s">
        <v>268</v>
      </c>
    </row>
    <row r="81" spans="1:12" ht="54" customHeight="1" x14ac:dyDescent="0.35">
      <c r="A81" s="165" t="s">
        <v>380</v>
      </c>
      <c r="B81" s="166" t="s">
        <v>122</v>
      </c>
      <c r="C81" s="65" t="s">
        <v>124</v>
      </c>
      <c r="D81" s="71" t="s">
        <v>24</v>
      </c>
      <c r="E81" s="148">
        <v>700</v>
      </c>
      <c r="F81" s="148">
        <v>700</v>
      </c>
      <c r="G81" s="3"/>
      <c r="H81" s="85" t="s">
        <v>134</v>
      </c>
      <c r="I81" s="181" t="s">
        <v>270</v>
      </c>
      <c r="J81" s="67"/>
      <c r="K81" s="67"/>
      <c r="L81" s="126" t="s">
        <v>268</v>
      </c>
    </row>
    <row r="82" spans="1:12" ht="94.8" customHeight="1" x14ac:dyDescent="0.35">
      <c r="A82" s="165" t="s">
        <v>381</v>
      </c>
      <c r="B82" s="166" t="s">
        <v>123</v>
      </c>
      <c r="C82" s="65" t="s">
        <v>124</v>
      </c>
      <c r="D82" s="71" t="s">
        <v>22</v>
      </c>
      <c r="E82" s="148">
        <v>100</v>
      </c>
      <c r="F82" s="149">
        <v>100</v>
      </c>
      <c r="G82" s="3"/>
      <c r="H82" s="85" t="s">
        <v>134</v>
      </c>
      <c r="I82" s="181" t="s">
        <v>270</v>
      </c>
      <c r="J82" s="67"/>
      <c r="K82" s="67"/>
      <c r="L82" s="126" t="s">
        <v>268</v>
      </c>
    </row>
    <row r="83" spans="1:12" ht="39.6" customHeight="1" x14ac:dyDescent="0.35">
      <c r="A83" s="165" t="s">
        <v>382</v>
      </c>
      <c r="B83" s="185" t="s">
        <v>126</v>
      </c>
      <c r="C83" s="65" t="s">
        <v>124</v>
      </c>
      <c r="D83" s="71" t="s">
        <v>22</v>
      </c>
      <c r="E83" s="148">
        <v>100</v>
      </c>
      <c r="F83" s="149">
        <v>100</v>
      </c>
      <c r="G83" s="3"/>
      <c r="H83" s="85" t="s">
        <v>134</v>
      </c>
      <c r="I83" s="181" t="s">
        <v>270</v>
      </c>
      <c r="J83" s="67"/>
      <c r="K83" s="67"/>
      <c r="L83" s="126" t="s">
        <v>268</v>
      </c>
    </row>
    <row r="84" spans="1:12" ht="76.2" customHeight="1" x14ac:dyDescent="0.35">
      <c r="A84" s="165" t="s">
        <v>383</v>
      </c>
      <c r="B84" s="166" t="s">
        <v>127</v>
      </c>
      <c r="C84" s="65" t="s">
        <v>124</v>
      </c>
      <c r="D84" s="71" t="s">
        <v>24</v>
      </c>
      <c r="E84" s="148">
        <v>850</v>
      </c>
      <c r="F84" s="149">
        <v>850</v>
      </c>
      <c r="G84" s="3"/>
      <c r="H84" s="85" t="s">
        <v>134</v>
      </c>
      <c r="I84" s="181" t="s">
        <v>270</v>
      </c>
      <c r="J84" s="67"/>
      <c r="K84" s="67"/>
      <c r="L84" s="126" t="s">
        <v>268</v>
      </c>
    </row>
    <row r="85" spans="1:12" ht="43.8" customHeight="1" x14ac:dyDescent="0.35">
      <c r="A85" s="165" t="s">
        <v>384</v>
      </c>
      <c r="B85" s="166" t="s">
        <v>129</v>
      </c>
      <c r="C85" s="65" t="s">
        <v>124</v>
      </c>
      <c r="D85" s="71" t="s">
        <v>130</v>
      </c>
      <c r="E85" s="71">
        <v>8.4640000000000004</v>
      </c>
      <c r="F85" s="71">
        <v>8.4640000000000004</v>
      </c>
      <c r="G85" s="3"/>
      <c r="H85" s="85" t="s">
        <v>134</v>
      </c>
      <c r="I85" s="181" t="s">
        <v>270</v>
      </c>
      <c r="J85" s="67"/>
      <c r="K85" s="67"/>
      <c r="L85" s="126" t="s">
        <v>268</v>
      </c>
    </row>
    <row r="86" spans="1:12" ht="61.8" customHeight="1" x14ac:dyDescent="0.35">
      <c r="A86" s="165" t="s">
        <v>385</v>
      </c>
      <c r="B86" s="161" t="s">
        <v>131</v>
      </c>
      <c r="C86" s="65" t="s">
        <v>124</v>
      </c>
      <c r="D86" s="150" t="s">
        <v>24</v>
      </c>
      <c r="E86" s="150">
        <v>3</v>
      </c>
      <c r="F86" s="150">
        <v>3</v>
      </c>
      <c r="G86" s="3"/>
      <c r="H86" s="85" t="s">
        <v>134</v>
      </c>
      <c r="I86" s="181" t="s">
        <v>270</v>
      </c>
      <c r="J86" s="67"/>
      <c r="K86" s="67"/>
      <c r="L86" s="126" t="s">
        <v>268</v>
      </c>
    </row>
    <row r="87" spans="1:12" ht="38.4" customHeight="1" thickBot="1" x14ac:dyDescent="0.4">
      <c r="A87" s="165" t="s">
        <v>386</v>
      </c>
      <c r="B87" s="166" t="s">
        <v>132</v>
      </c>
      <c r="C87" s="123" t="s">
        <v>124</v>
      </c>
      <c r="D87" s="71" t="s">
        <v>24</v>
      </c>
      <c r="E87" s="71">
        <v>1</v>
      </c>
      <c r="F87" s="71">
        <v>1</v>
      </c>
      <c r="G87" s="79"/>
      <c r="H87" s="85" t="s">
        <v>134</v>
      </c>
      <c r="I87" s="181" t="s">
        <v>270</v>
      </c>
      <c r="J87" s="81"/>
      <c r="K87" s="81"/>
      <c r="L87" s="126" t="s">
        <v>268</v>
      </c>
    </row>
    <row r="88" spans="1:12" ht="22.2" customHeight="1" thickBot="1" x14ac:dyDescent="0.4">
      <c r="A88" s="189" t="s">
        <v>114</v>
      </c>
      <c r="B88" s="241" t="s">
        <v>27</v>
      </c>
      <c r="C88" s="241"/>
      <c r="D88" s="241"/>
      <c r="E88" s="241"/>
      <c r="F88" s="241"/>
      <c r="G88" s="241"/>
      <c r="H88" s="241"/>
      <c r="I88" s="241"/>
      <c r="J88" s="241"/>
      <c r="K88" s="241"/>
      <c r="L88" s="242"/>
    </row>
    <row r="89" spans="1:12" ht="22.2" customHeight="1" thickBot="1" x14ac:dyDescent="0.4">
      <c r="A89" s="235" t="s">
        <v>104</v>
      </c>
      <c r="B89" s="236"/>
      <c r="C89" s="236"/>
      <c r="D89" s="236"/>
      <c r="E89" s="236"/>
      <c r="F89" s="236"/>
      <c r="G89" s="236"/>
      <c r="H89" s="236"/>
      <c r="I89" s="236"/>
      <c r="J89" s="236"/>
      <c r="K89" s="236"/>
      <c r="L89" s="237"/>
    </row>
    <row r="90" spans="1:12" ht="22.2" customHeight="1" thickBot="1" x14ac:dyDescent="0.4">
      <c r="A90" s="189" t="s">
        <v>50</v>
      </c>
      <c r="B90" s="241" t="s">
        <v>293</v>
      </c>
      <c r="C90" s="241"/>
      <c r="D90" s="241"/>
      <c r="E90" s="241"/>
      <c r="F90" s="241"/>
      <c r="G90" s="241"/>
      <c r="H90" s="241"/>
      <c r="I90" s="241"/>
      <c r="J90" s="241"/>
      <c r="K90" s="241"/>
      <c r="L90" s="242"/>
    </row>
    <row r="91" spans="1:12" ht="56.4" customHeight="1" x14ac:dyDescent="0.35">
      <c r="A91" s="156" t="s">
        <v>376</v>
      </c>
      <c r="B91" s="157" t="s">
        <v>294</v>
      </c>
      <c r="C91" s="140"/>
      <c r="D91" s="21" t="s">
        <v>295</v>
      </c>
      <c r="E91" s="198">
        <v>100</v>
      </c>
      <c r="F91" s="198">
        <v>100</v>
      </c>
      <c r="G91" s="7"/>
      <c r="H91" s="85" t="s">
        <v>134</v>
      </c>
      <c r="I91" s="199" t="s">
        <v>270</v>
      </c>
      <c r="J91" s="198">
        <v>100</v>
      </c>
      <c r="K91" s="198">
        <v>100</v>
      </c>
      <c r="L91" s="126" t="s">
        <v>268</v>
      </c>
    </row>
    <row r="92" spans="1:12" ht="70.8" customHeight="1" x14ac:dyDescent="0.35">
      <c r="A92" s="150" t="s">
        <v>377</v>
      </c>
      <c r="B92" s="161" t="s">
        <v>296</v>
      </c>
      <c r="C92" s="260"/>
      <c r="D92" s="150" t="s">
        <v>297</v>
      </c>
      <c r="E92" s="149">
        <v>46</v>
      </c>
      <c r="F92" s="149">
        <v>469</v>
      </c>
      <c r="G92" s="3"/>
      <c r="H92" s="150" t="s">
        <v>134</v>
      </c>
      <c r="I92" s="132" t="s">
        <v>270</v>
      </c>
      <c r="J92" s="149">
        <v>469</v>
      </c>
      <c r="K92" s="149">
        <v>469</v>
      </c>
      <c r="L92" s="261" t="s">
        <v>268</v>
      </c>
    </row>
    <row r="93" spans="1:12" ht="57" customHeight="1" thickBot="1" x14ac:dyDescent="0.4">
      <c r="A93" s="186" t="s">
        <v>378</v>
      </c>
      <c r="B93" s="187" t="s">
        <v>34</v>
      </c>
      <c r="C93" s="143"/>
      <c r="D93" s="188" t="s">
        <v>280</v>
      </c>
      <c r="E93" s="175">
        <v>18.079999999999998</v>
      </c>
      <c r="F93" s="175">
        <v>35.08</v>
      </c>
      <c r="G93" s="40"/>
      <c r="H93" s="175" t="s">
        <v>134</v>
      </c>
      <c r="I93" s="176" t="s">
        <v>270</v>
      </c>
      <c r="J93" s="175">
        <v>35.08</v>
      </c>
      <c r="K93" s="175">
        <v>35.08</v>
      </c>
      <c r="L93" s="137" t="s">
        <v>268</v>
      </c>
    </row>
    <row r="94" spans="1:12" x14ac:dyDescent="0.35">
      <c r="A94" s="66"/>
      <c r="B94" s="13"/>
      <c r="C94" s="13"/>
      <c r="D94" s="13"/>
      <c r="E94" s="13"/>
      <c r="F94" s="12"/>
      <c r="H94" s="14"/>
    </row>
    <row r="95" spans="1:12" x14ac:dyDescent="0.35">
      <c r="A95" s="66"/>
      <c r="B95" s="13"/>
      <c r="C95" s="13"/>
      <c r="D95" s="13"/>
      <c r="E95" s="13"/>
      <c r="F95" s="12"/>
      <c r="H95" s="14"/>
    </row>
    <row r="96" spans="1:12" x14ac:dyDescent="0.35">
      <c r="B96" s="13"/>
      <c r="C96" s="13"/>
      <c r="D96" s="13"/>
      <c r="E96" s="13"/>
      <c r="F96" s="12"/>
      <c r="H96" s="14"/>
    </row>
    <row r="97" spans="2:8" x14ac:dyDescent="0.35">
      <c r="B97" s="13"/>
      <c r="C97" s="13"/>
      <c r="D97" s="13"/>
      <c r="E97" s="13"/>
      <c r="F97" s="12"/>
      <c r="H97" s="14"/>
    </row>
    <row r="98" spans="2:8" x14ac:dyDescent="0.35">
      <c r="B98" s="13"/>
      <c r="C98" s="13"/>
      <c r="D98" s="13"/>
      <c r="E98" s="13"/>
      <c r="F98" s="12"/>
      <c r="H98" s="14"/>
    </row>
    <row r="99" spans="2:8" x14ac:dyDescent="0.35">
      <c r="B99" s="13"/>
      <c r="C99" s="13"/>
      <c r="D99" s="13"/>
      <c r="E99" s="13"/>
      <c r="F99" s="12"/>
      <c r="H99" s="14"/>
    </row>
    <row r="100" spans="2:8" x14ac:dyDescent="0.35">
      <c r="B100" s="13"/>
      <c r="C100" s="13"/>
      <c r="D100" s="13"/>
      <c r="E100" s="13"/>
      <c r="F100" s="12"/>
      <c r="H100" s="14"/>
    </row>
    <row r="101" spans="2:8" x14ac:dyDescent="0.35">
      <c r="B101" s="13"/>
      <c r="C101" s="13"/>
      <c r="D101" s="13"/>
      <c r="E101" s="13"/>
      <c r="F101" s="12"/>
      <c r="H101" s="14"/>
    </row>
    <row r="102" spans="2:8" x14ac:dyDescent="0.35">
      <c r="B102" s="13"/>
      <c r="C102" s="13"/>
      <c r="D102" s="13"/>
      <c r="E102" s="13"/>
      <c r="F102" s="12"/>
      <c r="H102" s="14"/>
    </row>
    <row r="103" spans="2:8" x14ac:dyDescent="0.35">
      <c r="B103" s="13"/>
      <c r="C103" s="13"/>
      <c r="D103" s="13"/>
      <c r="E103" s="13"/>
      <c r="F103" s="12"/>
      <c r="H103" s="14"/>
    </row>
    <row r="104" spans="2:8" x14ac:dyDescent="0.35">
      <c r="B104" s="13"/>
      <c r="C104" s="13"/>
      <c r="D104" s="13"/>
      <c r="E104" s="13"/>
      <c r="F104" s="12"/>
      <c r="H104" s="14"/>
    </row>
    <row r="105" spans="2:8" x14ac:dyDescent="0.35">
      <c r="B105" s="13"/>
      <c r="C105" s="13"/>
      <c r="D105" s="13"/>
      <c r="E105" s="13"/>
      <c r="F105" s="12"/>
      <c r="H105" s="14"/>
    </row>
    <row r="106" spans="2:8" x14ac:dyDescent="0.35">
      <c r="B106" s="13"/>
      <c r="C106" s="13"/>
      <c r="D106" s="13"/>
      <c r="E106" s="13"/>
      <c r="F106" s="12"/>
      <c r="H106" s="14"/>
    </row>
    <row r="107" spans="2:8" x14ac:dyDescent="0.35">
      <c r="B107" s="13"/>
      <c r="C107" s="13"/>
      <c r="D107" s="13"/>
      <c r="E107" s="13"/>
      <c r="F107" s="12"/>
      <c r="H107" s="14"/>
    </row>
    <row r="108" spans="2:8" x14ac:dyDescent="0.35">
      <c r="B108" s="13"/>
      <c r="C108" s="13"/>
      <c r="D108" s="13"/>
      <c r="E108" s="13"/>
      <c r="F108" s="12"/>
      <c r="H108" s="14"/>
    </row>
    <row r="109" spans="2:8" x14ac:dyDescent="0.35">
      <c r="B109" s="13"/>
      <c r="C109" s="13"/>
      <c r="D109" s="13"/>
      <c r="E109" s="13"/>
      <c r="F109" s="12"/>
      <c r="H109" s="14"/>
    </row>
    <row r="110" spans="2:8" x14ac:dyDescent="0.35">
      <c r="B110" s="13"/>
      <c r="C110" s="13"/>
      <c r="D110" s="13"/>
      <c r="E110" s="13"/>
      <c r="F110" s="12"/>
      <c r="H110" s="14"/>
    </row>
    <row r="111" spans="2:8" x14ac:dyDescent="0.35">
      <c r="B111" s="13"/>
      <c r="C111" s="13"/>
      <c r="D111" s="13"/>
      <c r="E111" s="13"/>
      <c r="F111" s="12"/>
      <c r="H111" s="14"/>
    </row>
    <row r="112" spans="2:8" x14ac:dyDescent="0.35">
      <c r="B112" s="13"/>
      <c r="C112" s="13"/>
      <c r="D112" s="13"/>
      <c r="E112" s="13"/>
      <c r="F112" s="12"/>
      <c r="H112" s="14"/>
    </row>
    <row r="113" spans="2:8" x14ac:dyDescent="0.35">
      <c r="B113" s="13"/>
      <c r="C113" s="13"/>
      <c r="D113" s="13"/>
      <c r="E113" s="13"/>
      <c r="F113" s="12"/>
      <c r="H113" s="14"/>
    </row>
    <row r="114" spans="2:8" x14ac:dyDescent="0.35">
      <c r="B114" s="13"/>
      <c r="C114" s="13"/>
      <c r="D114" s="13"/>
      <c r="E114" s="13"/>
      <c r="F114" s="12"/>
      <c r="H114" s="14"/>
    </row>
    <row r="115" spans="2:8" x14ac:dyDescent="0.35">
      <c r="B115" s="13"/>
      <c r="C115" s="13"/>
      <c r="D115" s="13"/>
      <c r="E115" s="13"/>
      <c r="F115" s="12"/>
      <c r="H115" s="14"/>
    </row>
    <row r="116" spans="2:8" x14ac:dyDescent="0.35">
      <c r="B116" s="13"/>
      <c r="C116" s="13"/>
      <c r="D116" s="13"/>
      <c r="E116" s="13"/>
      <c r="F116" s="12"/>
      <c r="H116" s="14"/>
    </row>
    <row r="117" spans="2:8" x14ac:dyDescent="0.35">
      <c r="B117" s="13"/>
      <c r="C117" s="13"/>
      <c r="D117" s="13"/>
      <c r="E117" s="13"/>
      <c r="F117" s="12"/>
      <c r="H117" s="14"/>
    </row>
    <row r="118" spans="2:8" x14ac:dyDescent="0.35">
      <c r="B118" s="13"/>
      <c r="C118" s="13"/>
      <c r="D118" s="13"/>
      <c r="E118" s="13"/>
      <c r="F118" s="12"/>
      <c r="H118" s="14"/>
    </row>
    <row r="119" spans="2:8" x14ac:dyDescent="0.35">
      <c r="B119" s="13"/>
      <c r="C119" s="13"/>
      <c r="D119" s="13"/>
      <c r="E119" s="13"/>
      <c r="F119" s="12"/>
      <c r="H119" s="14"/>
    </row>
    <row r="120" spans="2:8" x14ac:dyDescent="0.35">
      <c r="B120" s="13"/>
      <c r="C120" s="13"/>
      <c r="D120" s="13"/>
      <c r="E120" s="13"/>
      <c r="F120" s="12"/>
      <c r="H120" s="14"/>
    </row>
    <row r="121" spans="2:8" x14ac:dyDescent="0.35">
      <c r="B121" s="13"/>
      <c r="C121" s="13"/>
      <c r="D121" s="13"/>
      <c r="E121" s="13"/>
      <c r="F121" s="12"/>
      <c r="H121" s="14"/>
    </row>
    <row r="122" spans="2:8" x14ac:dyDescent="0.35">
      <c r="B122" s="13"/>
      <c r="C122" s="13"/>
      <c r="D122" s="13"/>
      <c r="E122" s="13"/>
      <c r="F122" s="12"/>
      <c r="H122" s="14"/>
    </row>
    <row r="123" spans="2:8" x14ac:dyDescent="0.35">
      <c r="B123" s="13"/>
      <c r="C123" s="13"/>
      <c r="D123" s="13"/>
      <c r="E123" s="13"/>
      <c r="F123" s="12"/>
      <c r="H123" s="14"/>
    </row>
    <row r="124" spans="2:8" x14ac:dyDescent="0.35">
      <c r="B124" s="13"/>
      <c r="C124" s="13"/>
      <c r="D124" s="13"/>
      <c r="E124" s="13"/>
      <c r="F124" s="12"/>
      <c r="H124" s="14"/>
    </row>
    <row r="125" spans="2:8" x14ac:dyDescent="0.35">
      <c r="B125" s="13"/>
      <c r="C125" s="13"/>
      <c r="D125" s="13"/>
      <c r="E125" s="13"/>
      <c r="F125" s="12"/>
      <c r="H125" s="14"/>
    </row>
    <row r="126" spans="2:8" x14ac:dyDescent="0.35">
      <c r="B126" s="13"/>
      <c r="C126" s="13"/>
      <c r="D126" s="13"/>
      <c r="E126" s="13"/>
      <c r="F126" s="12"/>
      <c r="H126" s="14"/>
    </row>
    <row r="127" spans="2:8" x14ac:dyDescent="0.35">
      <c r="B127" s="13"/>
      <c r="C127" s="13"/>
      <c r="D127" s="13"/>
      <c r="E127" s="13"/>
      <c r="F127" s="12"/>
      <c r="H127" s="14"/>
    </row>
    <row r="128" spans="2:8" x14ac:dyDescent="0.35">
      <c r="B128" s="13"/>
      <c r="C128" s="13"/>
      <c r="D128" s="13"/>
      <c r="E128" s="13"/>
      <c r="F128" s="12"/>
      <c r="H128" s="14"/>
    </row>
    <row r="129" spans="2:8" x14ac:dyDescent="0.35">
      <c r="B129" s="13"/>
      <c r="C129" s="13"/>
      <c r="D129" s="13"/>
      <c r="E129" s="13"/>
      <c r="F129" s="12"/>
      <c r="H129" s="14"/>
    </row>
    <row r="130" spans="2:8" x14ac:dyDescent="0.35">
      <c r="B130" s="13"/>
      <c r="C130" s="13"/>
      <c r="D130" s="13"/>
      <c r="E130" s="13"/>
      <c r="F130" s="12"/>
      <c r="H130" s="14"/>
    </row>
    <row r="131" spans="2:8" x14ac:dyDescent="0.35">
      <c r="B131" s="13"/>
      <c r="C131" s="13"/>
      <c r="D131" s="13"/>
      <c r="E131" s="13"/>
      <c r="F131" s="12"/>
      <c r="H131" s="14"/>
    </row>
    <row r="132" spans="2:8" x14ac:dyDescent="0.35">
      <c r="B132" s="13"/>
      <c r="C132" s="13"/>
      <c r="D132" s="13"/>
      <c r="E132" s="13"/>
      <c r="F132" s="12"/>
      <c r="H132" s="14"/>
    </row>
    <row r="133" spans="2:8" x14ac:dyDescent="0.35">
      <c r="B133" s="13"/>
      <c r="C133" s="13"/>
      <c r="D133" s="13"/>
      <c r="E133" s="13"/>
      <c r="F133" s="12"/>
      <c r="H133" s="14"/>
    </row>
    <row r="134" spans="2:8" x14ac:dyDescent="0.35">
      <c r="B134" s="13"/>
      <c r="C134" s="13"/>
      <c r="D134" s="13"/>
      <c r="E134" s="13"/>
      <c r="F134" s="12"/>
      <c r="H134" s="14"/>
    </row>
    <row r="135" spans="2:8" x14ac:dyDescent="0.35">
      <c r="B135" s="13"/>
      <c r="C135" s="13"/>
      <c r="D135" s="13"/>
      <c r="E135" s="13"/>
      <c r="F135" s="12"/>
      <c r="H135" s="14"/>
    </row>
    <row r="136" spans="2:8" x14ac:dyDescent="0.35">
      <c r="B136" s="13"/>
      <c r="C136" s="13"/>
      <c r="D136" s="13"/>
      <c r="E136" s="13"/>
      <c r="F136" s="12"/>
      <c r="H136" s="14"/>
    </row>
    <row r="137" spans="2:8" x14ac:dyDescent="0.35">
      <c r="B137" s="13"/>
      <c r="C137" s="13"/>
      <c r="D137" s="13"/>
      <c r="E137" s="13"/>
      <c r="F137" s="12"/>
      <c r="H137" s="14"/>
    </row>
    <row r="138" spans="2:8" x14ac:dyDescent="0.35">
      <c r="B138" s="13"/>
      <c r="C138" s="13"/>
      <c r="D138" s="13"/>
      <c r="E138" s="13"/>
      <c r="F138" s="12"/>
      <c r="H138" s="14"/>
    </row>
    <row r="139" spans="2:8" x14ac:dyDescent="0.35">
      <c r="B139" s="13"/>
      <c r="C139" s="13"/>
      <c r="D139" s="13"/>
      <c r="E139" s="13"/>
      <c r="F139" s="12"/>
      <c r="H139" s="14"/>
    </row>
    <row r="140" spans="2:8" x14ac:dyDescent="0.35">
      <c r="B140" s="13"/>
      <c r="C140" s="13"/>
      <c r="D140" s="13"/>
      <c r="E140" s="13"/>
      <c r="F140" s="12"/>
      <c r="H140" s="14"/>
    </row>
    <row r="141" spans="2:8" x14ac:dyDescent="0.35">
      <c r="B141" s="13"/>
      <c r="C141" s="13"/>
      <c r="D141" s="13"/>
      <c r="E141" s="13"/>
      <c r="F141" s="12"/>
      <c r="H141" s="14"/>
    </row>
    <row r="142" spans="2:8" x14ac:dyDescent="0.35">
      <c r="B142" s="13"/>
      <c r="C142" s="13"/>
      <c r="D142" s="13"/>
      <c r="E142" s="13"/>
      <c r="F142" s="12"/>
      <c r="H142" s="14"/>
    </row>
    <row r="143" spans="2:8" x14ac:dyDescent="0.35">
      <c r="B143" s="13"/>
      <c r="C143" s="13"/>
      <c r="D143" s="13"/>
      <c r="E143" s="13"/>
      <c r="F143" s="12"/>
      <c r="H143" s="14"/>
    </row>
    <row r="144" spans="2:8" x14ac:dyDescent="0.35">
      <c r="B144" s="13"/>
      <c r="C144" s="13"/>
      <c r="D144" s="13"/>
      <c r="E144" s="13"/>
      <c r="F144" s="12"/>
      <c r="H144" s="14"/>
    </row>
    <row r="145" spans="2:8" x14ac:dyDescent="0.35">
      <c r="B145" s="13"/>
      <c r="C145" s="13"/>
      <c r="D145" s="13"/>
      <c r="E145" s="13"/>
      <c r="F145" s="12"/>
      <c r="H145" s="14"/>
    </row>
    <row r="146" spans="2:8" x14ac:dyDescent="0.35">
      <c r="B146" s="13"/>
      <c r="C146" s="13"/>
      <c r="D146" s="13"/>
      <c r="E146" s="13"/>
      <c r="F146" s="12"/>
      <c r="H146" s="14"/>
    </row>
    <row r="147" spans="2:8" x14ac:dyDescent="0.35">
      <c r="B147" s="13"/>
      <c r="C147" s="13"/>
      <c r="D147" s="13"/>
      <c r="E147" s="13"/>
      <c r="F147" s="12"/>
      <c r="H147" s="14"/>
    </row>
    <row r="148" spans="2:8" x14ac:dyDescent="0.35">
      <c r="B148" s="13"/>
      <c r="C148" s="13"/>
      <c r="D148" s="13"/>
      <c r="E148" s="13"/>
      <c r="F148" s="12"/>
      <c r="H148" s="14"/>
    </row>
    <row r="149" spans="2:8" x14ac:dyDescent="0.35">
      <c r="B149" s="13"/>
      <c r="C149" s="13"/>
      <c r="D149" s="13"/>
      <c r="E149" s="13"/>
      <c r="F149" s="12"/>
      <c r="H149" s="14"/>
    </row>
    <row r="150" spans="2:8" x14ac:dyDescent="0.35">
      <c r="B150" s="13"/>
      <c r="C150" s="13"/>
      <c r="D150" s="13"/>
      <c r="E150" s="13"/>
      <c r="F150" s="12"/>
      <c r="H150" s="14"/>
    </row>
    <row r="151" spans="2:8" x14ac:dyDescent="0.35">
      <c r="B151" s="13"/>
      <c r="C151" s="13"/>
      <c r="D151" s="13"/>
      <c r="E151" s="13"/>
      <c r="F151" s="12"/>
      <c r="H151" s="14"/>
    </row>
    <row r="152" spans="2:8" x14ac:dyDescent="0.35">
      <c r="B152" s="13"/>
      <c r="C152" s="13"/>
      <c r="D152" s="13"/>
      <c r="E152" s="13"/>
      <c r="F152" s="12"/>
      <c r="H152" s="14"/>
    </row>
    <row r="153" spans="2:8" x14ac:dyDescent="0.35">
      <c r="B153" s="13"/>
      <c r="C153" s="13"/>
      <c r="D153" s="13"/>
      <c r="E153" s="13"/>
      <c r="F153" s="12"/>
      <c r="H153" s="14"/>
    </row>
    <row r="154" spans="2:8" x14ac:dyDescent="0.35">
      <c r="B154" s="13"/>
      <c r="C154" s="13"/>
      <c r="D154" s="13"/>
      <c r="E154" s="13"/>
      <c r="F154" s="12"/>
      <c r="H154" s="14"/>
    </row>
    <row r="155" spans="2:8" x14ac:dyDescent="0.35">
      <c r="B155" s="13"/>
      <c r="C155" s="13"/>
      <c r="D155" s="13"/>
      <c r="E155" s="13"/>
      <c r="F155" s="12"/>
      <c r="H155" s="14"/>
    </row>
    <row r="156" spans="2:8" x14ac:dyDescent="0.35">
      <c r="B156" s="13"/>
      <c r="C156" s="13"/>
      <c r="D156" s="13"/>
      <c r="E156" s="13"/>
      <c r="F156" s="12"/>
      <c r="H156" s="14"/>
    </row>
    <row r="157" spans="2:8" x14ac:dyDescent="0.35">
      <c r="B157" s="13"/>
      <c r="C157" s="13"/>
      <c r="D157" s="13"/>
      <c r="E157" s="13"/>
      <c r="F157" s="12"/>
      <c r="H157" s="14"/>
    </row>
    <row r="158" spans="2:8" x14ac:dyDescent="0.35">
      <c r="B158" s="13"/>
      <c r="C158" s="13"/>
      <c r="D158" s="13"/>
      <c r="E158" s="13"/>
      <c r="F158" s="12"/>
      <c r="H158" s="14"/>
    </row>
    <row r="159" spans="2:8" x14ac:dyDescent="0.35">
      <c r="B159" s="13"/>
      <c r="C159" s="13"/>
      <c r="D159" s="13"/>
      <c r="E159" s="13"/>
      <c r="F159" s="12"/>
      <c r="H159" s="14"/>
    </row>
    <row r="160" spans="2:8" x14ac:dyDescent="0.35">
      <c r="B160" s="13"/>
      <c r="C160" s="13"/>
      <c r="D160" s="13"/>
      <c r="E160" s="13"/>
      <c r="F160" s="12"/>
      <c r="H160" s="14"/>
    </row>
    <row r="161" spans="2:8" x14ac:dyDescent="0.35">
      <c r="B161" s="13"/>
      <c r="C161" s="13"/>
      <c r="D161" s="13"/>
      <c r="E161" s="13"/>
      <c r="F161" s="12"/>
      <c r="H161" s="14"/>
    </row>
    <row r="162" spans="2:8" x14ac:dyDescent="0.35">
      <c r="B162" s="13"/>
      <c r="C162" s="13"/>
      <c r="D162" s="13"/>
      <c r="E162" s="13"/>
      <c r="F162" s="12"/>
      <c r="H162" s="14"/>
    </row>
    <row r="163" spans="2:8" x14ac:dyDescent="0.35">
      <c r="B163" s="13"/>
      <c r="C163" s="13"/>
      <c r="D163" s="13"/>
      <c r="E163" s="13"/>
      <c r="F163" s="12"/>
      <c r="H163" s="14"/>
    </row>
    <row r="164" spans="2:8" x14ac:dyDescent="0.35">
      <c r="B164" s="13"/>
      <c r="C164" s="13"/>
      <c r="D164" s="13"/>
      <c r="E164" s="13"/>
      <c r="F164" s="12"/>
      <c r="H164" s="14"/>
    </row>
    <row r="165" spans="2:8" x14ac:dyDescent="0.35">
      <c r="B165" s="13"/>
      <c r="C165" s="13"/>
      <c r="D165" s="13"/>
      <c r="E165" s="13"/>
      <c r="F165" s="12"/>
      <c r="H165" s="14"/>
    </row>
    <row r="166" spans="2:8" x14ac:dyDescent="0.35">
      <c r="B166" s="13"/>
      <c r="C166" s="13"/>
      <c r="D166" s="13"/>
      <c r="E166" s="13"/>
      <c r="F166" s="12"/>
      <c r="H166" s="14"/>
    </row>
    <row r="167" spans="2:8" x14ac:dyDescent="0.35">
      <c r="B167" s="13"/>
      <c r="C167" s="13"/>
      <c r="D167" s="13"/>
      <c r="E167" s="13"/>
      <c r="F167" s="12"/>
      <c r="H167" s="14"/>
    </row>
    <row r="168" spans="2:8" x14ac:dyDescent="0.35">
      <c r="B168" s="13"/>
      <c r="C168" s="13"/>
      <c r="D168" s="13"/>
      <c r="E168" s="13"/>
      <c r="F168" s="12"/>
      <c r="H168" s="14"/>
    </row>
    <row r="169" spans="2:8" x14ac:dyDescent="0.35">
      <c r="B169" s="13"/>
      <c r="C169" s="13"/>
      <c r="D169" s="13"/>
      <c r="E169" s="13"/>
      <c r="F169" s="12"/>
      <c r="H169" s="14"/>
    </row>
    <row r="170" spans="2:8" x14ac:dyDescent="0.35">
      <c r="B170" s="13"/>
      <c r="C170" s="13"/>
      <c r="D170" s="13"/>
      <c r="E170" s="13"/>
      <c r="F170" s="12"/>
      <c r="H170" s="14"/>
    </row>
    <row r="171" spans="2:8" x14ac:dyDescent="0.35">
      <c r="B171" s="13"/>
      <c r="C171" s="13"/>
      <c r="D171" s="13"/>
      <c r="E171" s="13"/>
      <c r="F171" s="12"/>
      <c r="H171" s="14"/>
    </row>
    <row r="172" spans="2:8" x14ac:dyDescent="0.35">
      <c r="B172" s="13"/>
      <c r="C172" s="13"/>
      <c r="D172" s="13"/>
      <c r="E172" s="13"/>
      <c r="F172" s="12"/>
      <c r="H172" s="14"/>
    </row>
    <row r="173" spans="2:8" x14ac:dyDescent="0.35">
      <c r="B173" s="13"/>
      <c r="C173" s="13"/>
      <c r="D173" s="13"/>
      <c r="E173" s="13"/>
      <c r="F173" s="12"/>
      <c r="H173" s="14"/>
    </row>
    <row r="174" spans="2:8" x14ac:dyDescent="0.35">
      <c r="B174" s="13"/>
      <c r="C174" s="13"/>
      <c r="D174" s="13"/>
      <c r="E174" s="13"/>
      <c r="F174" s="12"/>
      <c r="H174" s="14"/>
    </row>
    <row r="175" spans="2:8" x14ac:dyDescent="0.35">
      <c r="B175" s="13"/>
      <c r="C175" s="13"/>
      <c r="D175" s="13"/>
      <c r="E175" s="13"/>
      <c r="F175" s="12"/>
      <c r="H175" s="14"/>
    </row>
    <row r="176" spans="2:8" x14ac:dyDescent="0.35">
      <c r="B176" s="13"/>
      <c r="C176" s="13"/>
      <c r="D176" s="13"/>
      <c r="E176" s="13"/>
      <c r="F176" s="12"/>
      <c r="H176" s="14"/>
    </row>
    <row r="177" spans="2:8" x14ac:dyDescent="0.35">
      <c r="B177" s="13"/>
      <c r="C177" s="13"/>
      <c r="D177" s="13"/>
      <c r="E177" s="13"/>
      <c r="F177" s="12"/>
      <c r="H177" s="14"/>
    </row>
    <row r="178" spans="2:8" x14ac:dyDescent="0.35">
      <c r="B178" s="13"/>
      <c r="C178" s="13"/>
      <c r="D178" s="13"/>
      <c r="E178" s="13"/>
      <c r="F178" s="12"/>
      <c r="H178" s="14"/>
    </row>
    <row r="179" spans="2:8" x14ac:dyDescent="0.35">
      <c r="B179" s="13"/>
      <c r="C179" s="13"/>
      <c r="D179" s="13"/>
      <c r="E179" s="13"/>
      <c r="F179" s="12"/>
      <c r="H179" s="14"/>
    </row>
    <row r="180" spans="2:8" x14ac:dyDescent="0.35">
      <c r="B180" s="13"/>
      <c r="C180" s="13"/>
      <c r="D180" s="13"/>
      <c r="E180" s="13"/>
      <c r="F180" s="12"/>
      <c r="H180" s="14"/>
    </row>
    <row r="181" spans="2:8" x14ac:dyDescent="0.35">
      <c r="B181" s="13"/>
      <c r="C181" s="13"/>
      <c r="D181" s="13"/>
      <c r="E181" s="13"/>
      <c r="F181" s="12"/>
      <c r="H181" s="14"/>
    </row>
    <row r="182" spans="2:8" x14ac:dyDescent="0.35">
      <c r="B182" s="13"/>
      <c r="C182" s="13"/>
      <c r="D182" s="13"/>
      <c r="E182" s="13"/>
      <c r="F182" s="12"/>
      <c r="H182" s="14"/>
    </row>
    <row r="183" spans="2:8" x14ac:dyDescent="0.35">
      <c r="B183" s="13"/>
      <c r="C183" s="13"/>
      <c r="D183" s="13"/>
      <c r="E183" s="13"/>
      <c r="F183" s="12"/>
      <c r="H183" s="14"/>
    </row>
    <row r="184" spans="2:8" x14ac:dyDescent="0.35">
      <c r="B184" s="13"/>
      <c r="C184" s="13"/>
      <c r="D184" s="13"/>
      <c r="E184" s="13"/>
      <c r="F184" s="12"/>
      <c r="H184" s="14"/>
    </row>
    <row r="185" spans="2:8" x14ac:dyDescent="0.35">
      <c r="B185" s="13"/>
      <c r="C185" s="13"/>
      <c r="D185" s="13"/>
      <c r="E185" s="13"/>
      <c r="F185" s="12"/>
      <c r="H185" s="14"/>
    </row>
    <row r="186" spans="2:8" x14ac:dyDescent="0.35">
      <c r="B186" s="13"/>
      <c r="C186" s="13"/>
      <c r="D186" s="13"/>
      <c r="E186" s="13"/>
      <c r="F186" s="12"/>
      <c r="H186" s="14"/>
    </row>
    <row r="187" spans="2:8" x14ac:dyDescent="0.35">
      <c r="B187" s="13"/>
      <c r="C187" s="13"/>
      <c r="D187" s="13"/>
      <c r="E187" s="13"/>
      <c r="F187" s="12"/>
      <c r="H187" s="14"/>
    </row>
    <row r="188" spans="2:8" x14ac:dyDescent="0.35">
      <c r="B188" s="13"/>
      <c r="C188" s="13"/>
      <c r="D188" s="13"/>
      <c r="E188" s="13"/>
      <c r="F188" s="12"/>
      <c r="H188" s="14"/>
    </row>
    <row r="189" spans="2:8" x14ac:dyDescent="0.35">
      <c r="B189" s="13"/>
      <c r="C189" s="13"/>
      <c r="D189" s="13"/>
      <c r="E189" s="13"/>
      <c r="F189" s="12"/>
      <c r="H189" s="14"/>
    </row>
    <row r="190" spans="2:8" x14ac:dyDescent="0.35">
      <c r="B190" s="13"/>
      <c r="C190" s="13"/>
      <c r="D190" s="13"/>
      <c r="E190" s="13"/>
      <c r="F190" s="12"/>
      <c r="H190" s="14"/>
    </row>
    <row r="191" spans="2:8" x14ac:dyDescent="0.35">
      <c r="B191" s="13"/>
      <c r="C191" s="13"/>
      <c r="D191" s="13"/>
      <c r="E191" s="13"/>
      <c r="F191" s="12"/>
      <c r="H191" s="14"/>
    </row>
    <row r="192" spans="2:8" x14ac:dyDescent="0.35">
      <c r="B192" s="13"/>
      <c r="C192" s="13"/>
      <c r="D192" s="13"/>
      <c r="E192" s="13"/>
      <c r="F192" s="12"/>
      <c r="H192" s="14"/>
    </row>
    <row r="193" spans="2:8" x14ac:dyDescent="0.35">
      <c r="B193" s="13"/>
      <c r="C193" s="13"/>
      <c r="D193" s="13"/>
      <c r="E193" s="13"/>
      <c r="F193" s="12"/>
      <c r="H193" s="14"/>
    </row>
    <row r="194" spans="2:8" x14ac:dyDescent="0.35">
      <c r="B194" s="13"/>
      <c r="C194" s="13"/>
      <c r="D194" s="13"/>
      <c r="E194" s="13"/>
      <c r="F194" s="12"/>
      <c r="H194" s="14"/>
    </row>
    <row r="195" spans="2:8" x14ac:dyDescent="0.35">
      <c r="B195" s="13"/>
      <c r="C195" s="13"/>
      <c r="D195" s="13"/>
      <c r="E195" s="13"/>
      <c r="F195" s="12"/>
      <c r="H195" s="14"/>
    </row>
    <row r="196" spans="2:8" x14ac:dyDescent="0.35">
      <c r="B196" s="13"/>
      <c r="C196" s="13"/>
      <c r="D196" s="13"/>
      <c r="E196" s="13"/>
      <c r="F196" s="12"/>
      <c r="H196" s="14"/>
    </row>
    <row r="197" spans="2:8" x14ac:dyDescent="0.35">
      <c r="B197" s="13"/>
      <c r="C197" s="13"/>
      <c r="D197" s="13"/>
      <c r="E197" s="13"/>
      <c r="F197" s="12"/>
      <c r="H197" s="14"/>
    </row>
    <row r="198" spans="2:8" x14ac:dyDescent="0.35">
      <c r="B198" s="13"/>
      <c r="C198" s="13"/>
      <c r="D198" s="13"/>
      <c r="E198" s="13"/>
      <c r="F198" s="12"/>
      <c r="H198" s="14"/>
    </row>
    <row r="199" spans="2:8" x14ac:dyDescent="0.35">
      <c r="B199" s="13"/>
      <c r="C199" s="13"/>
      <c r="D199" s="13"/>
      <c r="E199" s="13"/>
      <c r="F199" s="12"/>
      <c r="H199" s="14"/>
    </row>
    <row r="200" spans="2:8" x14ac:dyDescent="0.35">
      <c r="B200" s="13"/>
      <c r="C200" s="13"/>
      <c r="D200" s="13"/>
      <c r="E200" s="13"/>
      <c r="F200" s="12"/>
      <c r="H200" s="14"/>
    </row>
    <row r="201" spans="2:8" x14ac:dyDescent="0.35">
      <c r="B201" s="13"/>
      <c r="C201" s="13"/>
      <c r="D201" s="13"/>
      <c r="E201" s="13"/>
      <c r="F201" s="12"/>
      <c r="H201" s="14"/>
    </row>
    <row r="202" spans="2:8" x14ac:dyDescent="0.35">
      <c r="B202" s="13"/>
      <c r="C202" s="13"/>
      <c r="D202" s="13"/>
      <c r="E202" s="13"/>
      <c r="F202" s="12"/>
      <c r="H202" s="14"/>
    </row>
    <row r="203" spans="2:8" x14ac:dyDescent="0.35">
      <c r="B203" s="13"/>
      <c r="C203" s="13"/>
      <c r="D203" s="13"/>
      <c r="E203" s="13"/>
      <c r="F203" s="12"/>
      <c r="H203" s="14"/>
    </row>
    <row r="204" spans="2:8" x14ac:dyDescent="0.35">
      <c r="B204" s="13"/>
      <c r="C204" s="13"/>
      <c r="D204" s="13"/>
      <c r="E204" s="13"/>
      <c r="F204" s="12"/>
      <c r="H204" s="14"/>
    </row>
    <row r="205" spans="2:8" x14ac:dyDescent="0.35">
      <c r="B205" s="13"/>
      <c r="C205" s="13"/>
      <c r="D205" s="13"/>
      <c r="E205" s="13"/>
      <c r="F205" s="12"/>
      <c r="H205" s="14"/>
    </row>
    <row r="206" spans="2:8" x14ac:dyDescent="0.35">
      <c r="B206" s="13"/>
      <c r="C206" s="13"/>
      <c r="D206" s="13"/>
      <c r="E206" s="13"/>
      <c r="F206" s="12"/>
      <c r="H206" s="14"/>
    </row>
    <row r="207" spans="2:8" x14ac:dyDescent="0.35">
      <c r="B207" s="13"/>
      <c r="C207" s="13"/>
      <c r="D207" s="13"/>
      <c r="E207" s="13"/>
      <c r="F207" s="12"/>
      <c r="H207" s="14"/>
    </row>
    <row r="208" spans="2:8" x14ac:dyDescent="0.35">
      <c r="B208" s="13"/>
      <c r="C208" s="13"/>
      <c r="D208" s="13"/>
      <c r="E208" s="13"/>
      <c r="F208" s="12"/>
      <c r="H208" s="14"/>
    </row>
    <row r="209" spans="2:8" x14ac:dyDescent="0.35">
      <c r="B209" s="13"/>
      <c r="C209" s="13"/>
      <c r="D209" s="13"/>
      <c r="E209" s="13"/>
      <c r="F209" s="12"/>
      <c r="H209" s="14"/>
    </row>
    <row r="210" spans="2:8" x14ac:dyDescent="0.35">
      <c r="B210" s="13"/>
      <c r="C210" s="13"/>
      <c r="D210" s="13"/>
      <c r="E210" s="13"/>
      <c r="F210" s="12"/>
      <c r="H210" s="14"/>
    </row>
    <row r="211" spans="2:8" x14ac:dyDescent="0.35">
      <c r="B211" s="13"/>
      <c r="C211" s="13"/>
      <c r="D211" s="13"/>
      <c r="E211" s="13"/>
      <c r="F211" s="12"/>
      <c r="H211" s="14"/>
    </row>
    <row r="212" spans="2:8" x14ac:dyDescent="0.35">
      <c r="B212" s="13"/>
      <c r="C212" s="13"/>
      <c r="D212" s="13"/>
      <c r="E212" s="13"/>
      <c r="F212" s="12"/>
      <c r="H212" s="14"/>
    </row>
    <row r="213" spans="2:8" x14ac:dyDescent="0.35">
      <c r="B213" s="13"/>
      <c r="C213" s="13"/>
      <c r="D213" s="13"/>
      <c r="E213" s="13"/>
      <c r="F213" s="12"/>
      <c r="H213" s="14"/>
    </row>
    <row r="214" spans="2:8" x14ac:dyDescent="0.35">
      <c r="B214" s="13"/>
      <c r="C214" s="13"/>
      <c r="D214" s="13"/>
      <c r="E214" s="13"/>
      <c r="F214" s="12"/>
      <c r="H214" s="14"/>
    </row>
    <row r="215" spans="2:8" x14ac:dyDescent="0.35">
      <c r="B215" s="13"/>
      <c r="C215" s="13"/>
      <c r="D215" s="13"/>
      <c r="E215" s="13"/>
      <c r="F215" s="12"/>
      <c r="H215" s="14"/>
    </row>
    <row r="216" spans="2:8" x14ac:dyDescent="0.35">
      <c r="B216" s="13"/>
      <c r="C216" s="13"/>
      <c r="D216" s="13"/>
      <c r="E216" s="13"/>
      <c r="F216" s="12"/>
      <c r="H216" s="14"/>
    </row>
    <row r="217" spans="2:8" x14ac:dyDescent="0.35">
      <c r="B217" s="13"/>
      <c r="C217" s="13"/>
      <c r="D217" s="13"/>
      <c r="E217" s="13"/>
      <c r="F217" s="12"/>
      <c r="H217" s="14"/>
    </row>
    <row r="218" spans="2:8" x14ac:dyDescent="0.35">
      <c r="B218" s="13"/>
      <c r="C218" s="13"/>
      <c r="D218" s="13"/>
      <c r="E218" s="13"/>
      <c r="F218" s="12"/>
      <c r="H218" s="14"/>
    </row>
    <row r="219" spans="2:8" x14ac:dyDescent="0.35">
      <c r="B219" s="13"/>
      <c r="C219" s="13"/>
      <c r="D219" s="13"/>
      <c r="E219" s="13"/>
      <c r="F219" s="12"/>
      <c r="H219" s="14"/>
    </row>
    <row r="220" spans="2:8" x14ac:dyDescent="0.35">
      <c r="B220" s="13"/>
      <c r="C220" s="13"/>
      <c r="D220" s="13"/>
      <c r="E220" s="13"/>
      <c r="F220" s="12"/>
      <c r="H220" s="14"/>
    </row>
    <row r="221" spans="2:8" x14ac:dyDescent="0.35">
      <c r="B221" s="13"/>
      <c r="C221" s="13"/>
      <c r="D221" s="13"/>
      <c r="E221" s="13"/>
      <c r="F221" s="12"/>
      <c r="H221" s="14"/>
    </row>
    <row r="222" spans="2:8" x14ac:dyDescent="0.35">
      <c r="B222" s="13"/>
      <c r="C222" s="13"/>
      <c r="D222" s="13"/>
      <c r="E222" s="13"/>
      <c r="F222" s="12"/>
      <c r="H222" s="14"/>
    </row>
    <row r="223" spans="2:8" x14ac:dyDescent="0.35">
      <c r="B223" s="13"/>
      <c r="C223" s="13"/>
      <c r="D223" s="13"/>
      <c r="E223" s="13"/>
      <c r="F223" s="12"/>
      <c r="H223" s="14"/>
    </row>
    <row r="224" spans="2:8" x14ac:dyDescent="0.35">
      <c r="B224" s="13"/>
      <c r="C224" s="13"/>
      <c r="D224" s="13"/>
      <c r="E224" s="13"/>
      <c r="F224" s="12"/>
      <c r="H224" s="14"/>
    </row>
    <row r="225" spans="2:8" x14ac:dyDescent="0.35">
      <c r="B225" s="13"/>
      <c r="C225" s="13"/>
      <c r="D225" s="13"/>
      <c r="E225" s="13"/>
      <c r="F225" s="12"/>
      <c r="H225" s="14"/>
    </row>
    <row r="226" spans="2:8" x14ac:dyDescent="0.35">
      <c r="B226" s="13"/>
      <c r="C226" s="13"/>
      <c r="D226" s="13"/>
      <c r="E226" s="13"/>
      <c r="F226" s="12"/>
      <c r="H226" s="14"/>
    </row>
    <row r="227" spans="2:8" x14ac:dyDescent="0.35">
      <c r="B227" s="13"/>
      <c r="C227" s="13"/>
      <c r="D227" s="13"/>
      <c r="E227" s="13"/>
      <c r="F227" s="12"/>
      <c r="H227" s="14"/>
    </row>
    <row r="228" spans="2:8" x14ac:dyDescent="0.35">
      <c r="B228" s="13"/>
      <c r="C228" s="13"/>
      <c r="D228" s="13"/>
      <c r="E228" s="13"/>
      <c r="F228" s="12"/>
      <c r="H228" s="14"/>
    </row>
    <row r="229" spans="2:8" x14ac:dyDescent="0.35">
      <c r="B229" s="13"/>
      <c r="C229" s="13"/>
      <c r="D229" s="13"/>
      <c r="E229" s="13"/>
      <c r="F229" s="12"/>
      <c r="H229" s="14"/>
    </row>
    <row r="230" spans="2:8" x14ac:dyDescent="0.35">
      <c r="B230" s="13"/>
      <c r="C230" s="13"/>
      <c r="D230" s="13"/>
      <c r="E230" s="13"/>
      <c r="F230" s="12"/>
      <c r="H230" s="14"/>
    </row>
    <row r="231" spans="2:8" x14ac:dyDescent="0.35">
      <c r="B231" s="13"/>
      <c r="C231" s="13"/>
      <c r="D231" s="13"/>
      <c r="E231" s="13"/>
      <c r="F231" s="12"/>
      <c r="H231" s="14"/>
    </row>
    <row r="232" spans="2:8" x14ac:dyDescent="0.35">
      <c r="B232" s="13"/>
      <c r="C232" s="13"/>
      <c r="D232" s="13"/>
      <c r="E232" s="13"/>
      <c r="F232" s="12"/>
      <c r="H232" s="14"/>
    </row>
    <row r="233" spans="2:8" x14ac:dyDescent="0.35">
      <c r="B233" s="13"/>
      <c r="C233" s="13"/>
      <c r="D233" s="13"/>
      <c r="E233" s="13"/>
      <c r="F233" s="12"/>
      <c r="H233" s="14"/>
    </row>
    <row r="234" spans="2:8" x14ac:dyDescent="0.35">
      <c r="B234" s="13"/>
      <c r="C234" s="13"/>
      <c r="D234" s="13"/>
      <c r="E234" s="13"/>
      <c r="F234" s="12"/>
      <c r="H234" s="14"/>
    </row>
    <row r="235" spans="2:8" x14ac:dyDescent="0.35">
      <c r="B235" s="13"/>
      <c r="C235" s="13"/>
      <c r="D235" s="13"/>
      <c r="E235" s="13"/>
      <c r="F235" s="12"/>
      <c r="H235" s="14"/>
    </row>
    <row r="236" spans="2:8" x14ac:dyDescent="0.35">
      <c r="B236" s="13"/>
      <c r="C236" s="13"/>
      <c r="D236" s="13"/>
      <c r="E236" s="13"/>
      <c r="F236" s="12"/>
      <c r="H236" s="14"/>
    </row>
    <row r="237" spans="2:8" x14ac:dyDescent="0.35">
      <c r="B237" s="13"/>
      <c r="C237" s="13"/>
      <c r="D237" s="13"/>
      <c r="E237" s="13"/>
      <c r="F237" s="12"/>
      <c r="H237" s="14"/>
    </row>
    <row r="238" spans="2:8" x14ac:dyDescent="0.35">
      <c r="B238" s="13"/>
      <c r="C238" s="13"/>
      <c r="D238" s="13"/>
      <c r="E238" s="13"/>
      <c r="F238" s="12"/>
      <c r="H238" s="14"/>
    </row>
    <row r="239" spans="2:8" x14ac:dyDescent="0.35">
      <c r="B239" s="13"/>
      <c r="C239" s="13"/>
      <c r="D239" s="13"/>
      <c r="E239" s="13"/>
      <c r="F239" s="12"/>
      <c r="H239" s="14"/>
    </row>
    <row r="240" spans="2:8" x14ac:dyDescent="0.35">
      <c r="B240" s="13"/>
      <c r="C240" s="13"/>
      <c r="D240" s="13"/>
      <c r="E240" s="13"/>
      <c r="F240" s="12"/>
      <c r="H240" s="14"/>
    </row>
    <row r="241" spans="2:8" x14ac:dyDescent="0.35">
      <c r="B241" s="13"/>
      <c r="C241" s="13"/>
      <c r="D241" s="13"/>
      <c r="E241" s="13"/>
      <c r="F241" s="12"/>
      <c r="H241" s="14"/>
    </row>
    <row r="242" spans="2:8" x14ac:dyDescent="0.35">
      <c r="B242" s="13"/>
      <c r="C242" s="13"/>
      <c r="D242" s="13"/>
      <c r="E242" s="13"/>
      <c r="F242" s="12"/>
      <c r="H242" s="14"/>
    </row>
    <row r="243" spans="2:8" x14ac:dyDescent="0.35">
      <c r="B243" s="13"/>
      <c r="C243" s="13"/>
      <c r="D243" s="13"/>
      <c r="E243" s="13"/>
      <c r="F243" s="12"/>
      <c r="H243" s="14"/>
    </row>
    <row r="244" spans="2:8" x14ac:dyDescent="0.35">
      <c r="B244" s="13"/>
      <c r="C244" s="13"/>
      <c r="D244" s="13"/>
      <c r="E244" s="13"/>
      <c r="F244" s="12"/>
      <c r="H244" s="14"/>
    </row>
    <row r="245" spans="2:8" x14ac:dyDescent="0.35">
      <c r="B245" s="13"/>
      <c r="C245" s="13"/>
      <c r="D245" s="13"/>
      <c r="E245" s="13"/>
      <c r="F245" s="12"/>
      <c r="H245" s="14"/>
    </row>
    <row r="246" spans="2:8" x14ac:dyDescent="0.35">
      <c r="B246" s="13"/>
      <c r="C246" s="13"/>
      <c r="D246" s="13"/>
      <c r="E246" s="13"/>
      <c r="F246" s="12"/>
      <c r="H246" s="14"/>
    </row>
    <row r="247" spans="2:8" x14ac:dyDescent="0.35">
      <c r="B247" s="13"/>
      <c r="C247" s="13"/>
      <c r="D247" s="13"/>
      <c r="E247" s="13"/>
      <c r="F247" s="12"/>
      <c r="H247" s="14"/>
    </row>
    <row r="248" spans="2:8" x14ac:dyDescent="0.35">
      <c r="B248" s="13"/>
      <c r="C248" s="13"/>
      <c r="D248" s="13"/>
      <c r="E248" s="13"/>
      <c r="F248" s="12"/>
      <c r="H248" s="14"/>
    </row>
    <row r="249" spans="2:8" x14ac:dyDescent="0.35">
      <c r="B249" s="13"/>
      <c r="C249" s="13"/>
      <c r="D249" s="13"/>
      <c r="E249" s="13"/>
      <c r="F249" s="12"/>
      <c r="H249" s="14"/>
    </row>
    <row r="250" spans="2:8" x14ac:dyDescent="0.35">
      <c r="B250" s="13"/>
      <c r="C250" s="13"/>
      <c r="D250" s="13"/>
      <c r="E250" s="13"/>
      <c r="F250" s="12"/>
      <c r="H250" s="14"/>
    </row>
    <row r="251" spans="2:8" x14ac:dyDescent="0.35">
      <c r="B251" s="13"/>
      <c r="C251" s="13"/>
      <c r="D251" s="13"/>
      <c r="E251" s="13"/>
      <c r="F251" s="12"/>
      <c r="H251" s="14"/>
    </row>
    <row r="252" spans="2:8" x14ac:dyDescent="0.35">
      <c r="B252" s="13"/>
      <c r="C252" s="13"/>
      <c r="D252" s="13"/>
      <c r="E252" s="13"/>
      <c r="F252" s="12"/>
      <c r="H252" s="14"/>
    </row>
    <row r="253" spans="2:8" x14ac:dyDescent="0.35">
      <c r="B253" s="13"/>
      <c r="C253" s="13"/>
      <c r="D253" s="13"/>
      <c r="E253" s="13"/>
      <c r="F253" s="12"/>
      <c r="H253" s="14"/>
    </row>
    <row r="254" spans="2:8" x14ac:dyDescent="0.35">
      <c r="B254" s="13"/>
      <c r="C254" s="13"/>
      <c r="D254" s="13"/>
      <c r="E254" s="13"/>
      <c r="F254" s="12"/>
      <c r="H254" s="14"/>
    </row>
    <row r="255" spans="2:8" x14ac:dyDescent="0.35">
      <c r="B255" s="13"/>
      <c r="C255" s="13"/>
      <c r="D255" s="13"/>
      <c r="E255" s="13"/>
      <c r="F255" s="12"/>
      <c r="H255" s="14"/>
    </row>
    <row r="256" spans="2:8" x14ac:dyDescent="0.35">
      <c r="B256" s="13"/>
      <c r="C256" s="13"/>
      <c r="D256" s="13"/>
      <c r="E256" s="13"/>
      <c r="F256" s="12"/>
      <c r="H256" s="14"/>
    </row>
    <row r="257" spans="2:8" x14ac:dyDescent="0.35">
      <c r="B257" s="13"/>
      <c r="C257" s="13"/>
      <c r="D257" s="13"/>
      <c r="E257" s="13"/>
      <c r="F257" s="12"/>
      <c r="H257" s="14"/>
    </row>
    <row r="258" spans="2:8" x14ac:dyDescent="0.35">
      <c r="B258" s="13"/>
      <c r="C258" s="13"/>
      <c r="D258" s="13"/>
      <c r="E258" s="13"/>
      <c r="F258" s="12"/>
      <c r="H258" s="14"/>
    </row>
    <row r="259" spans="2:8" x14ac:dyDescent="0.35">
      <c r="B259" s="13"/>
      <c r="C259" s="13"/>
      <c r="D259" s="13"/>
      <c r="E259" s="13"/>
      <c r="F259" s="12"/>
      <c r="H259" s="14"/>
    </row>
    <row r="260" spans="2:8" x14ac:dyDescent="0.35">
      <c r="B260" s="13"/>
      <c r="C260" s="13"/>
      <c r="D260" s="13"/>
      <c r="E260" s="13"/>
      <c r="F260" s="12"/>
      <c r="H260" s="14"/>
    </row>
    <row r="261" spans="2:8" x14ac:dyDescent="0.35">
      <c r="B261" s="13"/>
      <c r="C261" s="13"/>
      <c r="D261" s="13"/>
      <c r="E261" s="13"/>
      <c r="F261" s="12"/>
      <c r="H261" s="14"/>
    </row>
    <row r="262" spans="2:8" x14ac:dyDescent="0.35">
      <c r="B262" s="13"/>
      <c r="C262" s="13"/>
      <c r="D262" s="13"/>
      <c r="E262" s="13"/>
      <c r="F262" s="12"/>
      <c r="H262" s="14"/>
    </row>
    <row r="263" spans="2:8" x14ac:dyDescent="0.35">
      <c r="B263" s="13"/>
      <c r="C263" s="13"/>
      <c r="D263" s="13"/>
      <c r="E263" s="13"/>
      <c r="F263" s="12"/>
      <c r="H263" s="14"/>
    </row>
    <row r="264" spans="2:8" x14ac:dyDescent="0.35">
      <c r="B264" s="13"/>
      <c r="C264" s="13"/>
      <c r="D264" s="13"/>
      <c r="E264" s="13"/>
      <c r="F264" s="12"/>
      <c r="H264" s="14"/>
    </row>
    <row r="265" spans="2:8" x14ac:dyDescent="0.35">
      <c r="B265" s="13"/>
      <c r="C265" s="13"/>
      <c r="D265" s="13"/>
      <c r="E265" s="13"/>
      <c r="F265" s="12"/>
      <c r="H265" s="14"/>
    </row>
    <row r="266" spans="2:8" x14ac:dyDescent="0.35">
      <c r="B266" s="13"/>
      <c r="C266" s="13"/>
      <c r="D266" s="13"/>
      <c r="E266" s="13"/>
      <c r="F266" s="12"/>
      <c r="H266" s="14"/>
    </row>
    <row r="267" spans="2:8" x14ac:dyDescent="0.35">
      <c r="B267" s="13"/>
      <c r="C267" s="13"/>
      <c r="D267" s="13"/>
      <c r="E267" s="13"/>
      <c r="F267" s="12"/>
      <c r="H267" s="14"/>
    </row>
    <row r="268" spans="2:8" x14ac:dyDescent="0.35">
      <c r="B268" s="13"/>
      <c r="C268" s="13"/>
      <c r="D268" s="13"/>
      <c r="E268" s="13"/>
      <c r="F268" s="12"/>
      <c r="H268" s="14"/>
    </row>
    <row r="269" spans="2:8" x14ac:dyDescent="0.35">
      <c r="B269" s="13"/>
      <c r="C269" s="13"/>
      <c r="D269" s="13"/>
      <c r="E269" s="13"/>
      <c r="F269" s="12"/>
      <c r="H269" s="14"/>
    </row>
    <row r="270" spans="2:8" x14ac:dyDescent="0.35">
      <c r="B270" s="13"/>
      <c r="C270" s="13"/>
      <c r="D270" s="13"/>
      <c r="E270" s="13"/>
      <c r="F270" s="12"/>
      <c r="H270" s="14"/>
    </row>
    <row r="271" spans="2:8" x14ac:dyDescent="0.35">
      <c r="B271" s="13"/>
      <c r="C271" s="13"/>
      <c r="D271" s="13"/>
      <c r="E271" s="13"/>
      <c r="F271" s="12"/>
      <c r="H271" s="14"/>
    </row>
    <row r="272" spans="2:8" x14ac:dyDescent="0.35">
      <c r="B272" s="13"/>
      <c r="C272" s="13"/>
      <c r="D272" s="13"/>
      <c r="E272" s="13"/>
      <c r="F272" s="12"/>
      <c r="H272" s="14"/>
    </row>
    <row r="273" spans="2:8" x14ac:dyDescent="0.35">
      <c r="B273" s="13"/>
      <c r="C273" s="13"/>
      <c r="D273" s="13"/>
      <c r="E273" s="13"/>
      <c r="F273" s="12"/>
      <c r="H273" s="14"/>
    </row>
    <row r="274" spans="2:8" x14ac:dyDescent="0.35">
      <c r="B274" s="13"/>
      <c r="C274" s="13"/>
      <c r="D274" s="13"/>
      <c r="E274" s="13"/>
      <c r="F274" s="12"/>
      <c r="H274" s="14"/>
    </row>
    <row r="275" spans="2:8" x14ac:dyDescent="0.35">
      <c r="B275" s="13"/>
      <c r="C275" s="13"/>
      <c r="D275" s="13"/>
      <c r="E275" s="13"/>
      <c r="F275" s="12"/>
      <c r="H275" s="14"/>
    </row>
    <row r="276" spans="2:8" x14ac:dyDescent="0.35">
      <c r="B276" s="13"/>
      <c r="C276" s="13"/>
      <c r="D276" s="13"/>
      <c r="E276" s="13"/>
      <c r="F276" s="12"/>
      <c r="H276" s="14"/>
    </row>
    <row r="277" spans="2:8" x14ac:dyDescent="0.35">
      <c r="B277" s="13"/>
      <c r="C277" s="13"/>
      <c r="D277" s="13"/>
      <c r="E277" s="13"/>
      <c r="F277" s="12"/>
      <c r="H277" s="14"/>
    </row>
    <row r="278" spans="2:8" x14ac:dyDescent="0.35">
      <c r="B278" s="13"/>
      <c r="C278" s="13"/>
      <c r="D278" s="13"/>
      <c r="E278" s="13"/>
      <c r="F278" s="12"/>
      <c r="H278" s="14"/>
    </row>
    <row r="279" spans="2:8" x14ac:dyDescent="0.35">
      <c r="B279" s="13"/>
      <c r="C279" s="13"/>
      <c r="D279" s="13"/>
      <c r="E279" s="13"/>
      <c r="F279" s="12"/>
      <c r="H279" s="14"/>
    </row>
    <row r="280" spans="2:8" x14ac:dyDescent="0.35">
      <c r="B280" s="13"/>
      <c r="C280" s="13"/>
      <c r="D280" s="13"/>
      <c r="E280" s="13"/>
      <c r="F280" s="12"/>
      <c r="H280" s="14"/>
    </row>
    <row r="281" spans="2:8" x14ac:dyDescent="0.35">
      <c r="B281" s="13"/>
      <c r="C281" s="13"/>
      <c r="D281" s="13"/>
      <c r="E281" s="13"/>
      <c r="F281" s="12"/>
      <c r="H281" s="14"/>
    </row>
    <row r="282" spans="2:8" x14ac:dyDescent="0.35">
      <c r="B282" s="13"/>
      <c r="C282" s="13"/>
      <c r="D282" s="13"/>
      <c r="E282" s="13"/>
      <c r="F282" s="12"/>
      <c r="H282" s="14"/>
    </row>
    <row r="283" spans="2:8" x14ac:dyDescent="0.35">
      <c r="B283" s="13"/>
      <c r="C283" s="13"/>
      <c r="D283" s="13"/>
      <c r="E283" s="13"/>
      <c r="F283" s="12"/>
      <c r="H283" s="14"/>
    </row>
    <row r="284" spans="2:8" x14ac:dyDescent="0.35">
      <c r="B284" s="13"/>
      <c r="C284" s="13"/>
      <c r="D284" s="13"/>
      <c r="E284" s="13"/>
      <c r="F284" s="12"/>
      <c r="H284" s="14"/>
    </row>
    <row r="285" spans="2:8" x14ac:dyDescent="0.35">
      <c r="B285" s="13"/>
      <c r="C285" s="13"/>
      <c r="D285" s="13"/>
      <c r="E285" s="13"/>
      <c r="F285" s="12"/>
      <c r="H285" s="14"/>
    </row>
    <row r="286" spans="2:8" x14ac:dyDescent="0.35">
      <c r="B286" s="13"/>
      <c r="C286" s="13"/>
      <c r="D286" s="13"/>
      <c r="E286" s="13"/>
      <c r="F286" s="12"/>
      <c r="H286" s="14"/>
    </row>
    <row r="287" spans="2:8" x14ac:dyDescent="0.35">
      <c r="B287" s="13"/>
      <c r="C287" s="13"/>
      <c r="D287" s="13"/>
      <c r="E287" s="13"/>
      <c r="F287" s="12"/>
      <c r="H287" s="14"/>
    </row>
    <row r="288" spans="2:8" x14ac:dyDescent="0.35">
      <c r="B288" s="13"/>
      <c r="C288" s="13"/>
      <c r="D288" s="13"/>
      <c r="E288" s="13"/>
      <c r="F288" s="12"/>
      <c r="H288" s="14"/>
    </row>
    <row r="289" spans="2:8" x14ac:dyDescent="0.35">
      <c r="B289" s="13"/>
      <c r="C289" s="13"/>
      <c r="D289" s="13"/>
      <c r="E289" s="13"/>
      <c r="F289" s="12"/>
      <c r="H289" s="14"/>
    </row>
    <row r="290" spans="2:8" x14ac:dyDescent="0.35">
      <c r="B290" s="13"/>
      <c r="C290" s="13"/>
      <c r="D290" s="13"/>
      <c r="E290" s="13"/>
      <c r="F290" s="12"/>
      <c r="H290" s="14"/>
    </row>
    <row r="291" spans="2:8" x14ac:dyDescent="0.35">
      <c r="B291" s="13"/>
      <c r="C291" s="13"/>
      <c r="D291" s="13"/>
      <c r="E291" s="13"/>
      <c r="F291" s="12"/>
      <c r="H291" s="14"/>
    </row>
    <row r="292" spans="2:8" x14ac:dyDescent="0.35">
      <c r="B292" s="13"/>
      <c r="C292" s="13"/>
      <c r="D292" s="13"/>
      <c r="E292" s="13"/>
      <c r="F292" s="12"/>
      <c r="H292" s="14"/>
    </row>
    <row r="293" spans="2:8" x14ac:dyDescent="0.35">
      <c r="B293" s="13"/>
      <c r="C293" s="13"/>
      <c r="D293" s="13"/>
      <c r="E293" s="13"/>
      <c r="F293" s="12"/>
      <c r="H293" s="14"/>
    </row>
    <row r="294" spans="2:8" x14ac:dyDescent="0.35">
      <c r="B294" s="13"/>
      <c r="C294" s="13"/>
      <c r="D294" s="13"/>
      <c r="E294" s="13"/>
      <c r="F294" s="12"/>
      <c r="H294" s="14"/>
    </row>
    <row r="295" spans="2:8" x14ac:dyDescent="0.35">
      <c r="B295" s="13"/>
      <c r="C295" s="13"/>
      <c r="D295" s="13"/>
      <c r="E295" s="13"/>
      <c r="F295" s="12"/>
      <c r="H295" s="14"/>
    </row>
    <row r="296" spans="2:8" x14ac:dyDescent="0.35">
      <c r="B296" s="13"/>
      <c r="C296" s="13"/>
      <c r="D296" s="13"/>
      <c r="E296" s="13"/>
      <c r="F296" s="12"/>
      <c r="H296" s="14"/>
    </row>
    <row r="297" spans="2:8" x14ac:dyDescent="0.35">
      <c r="B297" s="13"/>
      <c r="C297" s="13"/>
      <c r="D297" s="13"/>
      <c r="E297" s="13"/>
      <c r="F297" s="12"/>
      <c r="H297" s="14"/>
    </row>
    <row r="298" spans="2:8" x14ac:dyDescent="0.35">
      <c r="B298" s="13"/>
      <c r="C298" s="13"/>
      <c r="D298" s="13"/>
      <c r="E298" s="13"/>
      <c r="F298" s="12"/>
      <c r="H298" s="14"/>
    </row>
    <row r="299" spans="2:8" x14ac:dyDescent="0.35">
      <c r="B299" s="13"/>
      <c r="C299" s="13"/>
      <c r="D299" s="13"/>
      <c r="E299" s="13"/>
      <c r="F299" s="12"/>
      <c r="H299" s="14"/>
    </row>
    <row r="300" spans="2:8" x14ac:dyDescent="0.35">
      <c r="B300" s="13"/>
      <c r="C300" s="13"/>
      <c r="D300" s="13"/>
      <c r="E300" s="13"/>
      <c r="F300" s="12"/>
      <c r="H300" s="14"/>
    </row>
    <row r="301" spans="2:8" x14ac:dyDescent="0.35">
      <c r="B301" s="13"/>
      <c r="C301" s="13"/>
      <c r="D301" s="13"/>
      <c r="E301" s="13"/>
      <c r="F301" s="12"/>
      <c r="H301" s="14"/>
    </row>
    <row r="302" spans="2:8" x14ac:dyDescent="0.35">
      <c r="B302" s="13"/>
      <c r="C302" s="13"/>
      <c r="D302" s="13"/>
      <c r="E302" s="13"/>
      <c r="F302" s="12"/>
      <c r="H302" s="14"/>
    </row>
    <row r="303" spans="2:8" x14ac:dyDescent="0.35">
      <c r="B303" s="13"/>
      <c r="C303" s="13"/>
      <c r="D303" s="13"/>
      <c r="E303" s="13"/>
      <c r="F303" s="12"/>
      <c r="H303" s="14"/>
    </row>
    <row r="304" spans="2:8" x14ac:dyDescent="0.35">
      <c r="B304" s="13"/>
      <c r="C304" s="13"/>
      <c r="D304" s="13"/>
      <c r="E304" s="13"/>
      <c r="F304" s="12"/>
      <c r="H304" s="14"/>
    </row>
    <row r="305" spans="2:8" x14ac:dyDescent="0.35">
      <c r="B305" s="13"/>
      <c r="C305" s="13"/>
      <c r="D305" s="13"/>
      <c r="E305" s="13"/>
      <c r="F305" s="12"/>
      <c r="H305" s="14"/>
    </row>
    <row r="306" spans="2:8" x14ac:dyDescent="0.35">
      <c r="B306" s="13"/>
      <c r="C306" s="13"/>
      <c r="D306" s="13"/>
      <c r="E306" s="13"/>
      <c r="F306" s="12"/>
      <c r="H306" s="14"/>
    </row>
    <row r="307" spans="2:8" x14ac:dyDescent="0.35">
      <c r="B307" s="13"/>
      <c r="C307" s="13"/>
      <c r="D307" s="13"/>
      <c r="E307" s="13"/>
      <c r="F307" s="12"/>
      <c r="H307" s="14"/>
    </row>
    <row r="308" spans="2:8" x14ac:dyDescent="0.35">
      <c r="B308" s="13"/>
      <c r="C308" s="13"/>
      <c r="D308" s="13"/>
      <c r="E308" s="13"/>
      <c r="F308" s="12"/>
      <c r="H308" s="14"/>
    </row>
    <row r="309" spans="2:8" x14ac:dyDescent="0.35">
      <c r="B309" s="13"/>
      <c r="C309" s="13"/>
      <c r="D309" s="13"/>
      <c r="E309" s="13"/>
      <c r="F309" s="12"/>
      <c r="H309" s="14"/>
    </row>
    <row r="310" spans="2:8" x14ac:dyDescent="0.35">
      <c r="B310" s="13"/>
      <c r="C310" s="13"/>
      <c r="D310" s="13"/>
      <c r="E310" s="13"/>
      <c r="F310" s="12"/>
      <c r="H310" s="14"/>
    </row>
    <row r="311" spans="2:8" x14ac:dyDescent="0.35">
      <c r="B311" s="13"/>
      <c r="C311" s="13"/>
      <c r="D311" s="13"/>
      <c r="E311" s="13"/>
      <c r="F311" s="12"/>
      <c r="H311" s="14"/>
    </row>
    <row r="312" spans="2:8" x14ac:dyDescent="0.35">
      <c r="B312" s="13"/>
      <c r="C312" s="13"/>
      <c r="D312" s="13"/>
      <c r="E312" s="13"/>
      <c r="F312" s="12"/>
      <c r="H312" s="14"/>
    </row>
    <row r="313" spans="2:8" x14ac:dyDescent="0.35">
      <c r="B313" s="13"/>
      <c r="C313" s="13"/>
      <c r="D313" s="13"/>
      <c r="E313" s="13"/>
      <c r="F313" s="12"/>
      <c r="H313" s="14"/>
    </row>
    <row r="314" spans="2:8" x14ac:dyDescent="0.35">
      <c r="B314" s="13"/>
      <c r="C314" s="13"/>
      <c r="D314" s="13"/>
      <c r="E314" s="13"/>
      <c r="F314" s="12"/>
      <c r="H314" s="14"/>
    </row>
    <row r="315" spans="2:8" x14ac:dyDescent="0.35">
      <c r="B315" s="13"/>
      <c r="C315" s="13"/>
      <c r="D315" s="13"/>
      <c r="E315" s="13"/>
      <c r="F315" s="12"/>
      <c r="H315" s="14"/>
    </row>
    <row r="316" spans="2:8" x14ac:dyDescent="0.35">
      <c r="B316" s="13"/>
      <c r="C316" s="13"/>
      <c r="D316" s="13"/>
      <c r="E316" s="13"/>
      <c r="F316" s="12"/>
      <c r="H316" s="14"/>
    </row>
    <row r="317" spans="2:8" x14ac:dyDescent="0.35">
      <c r="B317" s="13"/>
      <c r="C317" s="13"/>
      <c r="D317" s="13"/>
      <c r="E317" s="13"/>
      <c r="F317" s="12"/>
      <c r="H317" s="14"/>
    </row>
    <row r="318" spans="2:8" x14ac:dyDescent="0.35">
      <c r="B318" s="13"/>
      <c r="C318" s="13"/>
      <c r="D318" s="13"/>
      <c r="E318" s="13"/>
      <c r="F318" s="12"/>
      <c r="H318" s="14"/>
    </row>
    <row r="319" spans="2:8" x14ac:dyDescent="0.35">
      <c r="B319" s="13"/>
      <c r="C319" s="13"/>
      <c r="D319" s="13"/>
      <c r="E319" s="13"/>
      <c r="F319" s="12"/>
      <c r="H319" s="14"/>
    </row>
    <row r="320" spans="2:8" x14ac:dyDescent="0.35">
      <c r="B320" s="13"/>
      <c r="C320" s="13"/>
      <c r="D320" s="13"/>
      <c r="E320" s="13"/>
      <c r="F320" s="12"/>
      <c r="H320" s="14"/>
    </row>
    <row r="321" spans="2:8" x14ac:dyDescent="0.35">
      <c r="B321" s="13"/>
      <c r="C321" s="13"/>
      <c r="D321" s="13"/>
      <c r="E321" s="13"/>
      <c r="F321" s="12"/>
      <c r="H321" s="14"/>
    </row>
    <row r="322" spans="2:8" x14ac:dyDescent="0.35">
      <c r="B322" s="13"/>
      <c r="C322" s="13"/>
      <c r="D322" s="13"/>
      <c r="E322" s="13"/>
      <c r="F322" s="12"/>
      <c r="H322" s="14"/>
    </row>
    <row r="323" spans="2:8" x14ac:dyDescent="0.35">
      <c r="B323" s="13"/>
      <c r="C323" s="13"/>
      <c r="D323" s="13"/>
      <c r="E323" s="13"/>
      <c r="F323" s="12"/>
      <c r="H323" s="14"/>
    </row>
    <row r="324" spans="2:8" x14ac:dyDescent="0.35">
      <c r="B324" s="13"/>
      <c r="C324" s="13"/>
      <c r="D324" s="13"/>
      <c r="E324" s="13"/>
      <c r="F324" s="12"/>
      <c r="H324" s="14"/>
    </row>
    <row r="325" spans="2:8" x14ac:dyDescent="0.35">
      <c r="B325" s="13"/>
      <c r="C325" s="13"/>
      <c r="D325" s="13"/>
      <c r="E325" s="13"/>
      <c r="F325" s="12"/>
      <c r="H325" s="14"/>
    </row>
    <row r="326" spans="2:8" x14ac:dyDescent="0.35">
      <c r="B326" s="13"/>
      <c r="C326" s="13"/>
      <c r="D326" s="13"/>
      <c r="E326" s="13"/>
      <c r="F326" s="12"/>
      <c r="H326" s="14"/>
    </row>
    <row r="327" spans="2:8" x14ac:dyDescent="0.35">
      <c r="B327" s="13"/>
      <c r="C327" s="13"/>
      <c r="D327" s="13"/>
      <c r="E327" s="13"/>
      <c r="F327" s="12"/>
      <c r="H327" s="14"/>
    </row>
    <row r="328" spans="2:8" x14ac:dyDescent="0.35">
      <c r="B328" s="13"/>
      <c r="C328" s="13"/>
      <c r="D328" s="13"/>
      <c r="E328" s="13"/>
      <c r="F328" s="12"/>
      <c r="H328" s="14"/>
    </row>
    <row r="329" spans="2:8" x14ac:dyDescent="0.35">
      <c r="B329" s="13"/>
      <c r="C329" s="13"/>
      <c r="D329" s="13"/>
      <c r="E329" s="13"/>
      <c r="F329" s="12"/>
      <c r="H329" s="14"/>
    </row>
    <row r="330" spans="2:8" x14ac:dyDescent="0.35">
      <c r="B330" s="13"/>
      <c r="C330" s="13"/>
      <c r="D330" s="13"/>
      <c r="E330" s="13"/>
      <c r="F330" s="12"/>
      <c r="H330" s="14"/>
    </row>
    <row r="331" spans="2:8" x14ac:dyDescent="0.35">
      <c r="B331" s="13"/>
      <c r="C331" s="13"/>
      <c r="D331" s="13"/>
      <c r="E331" s="13"/>
      <c r="F331" s="12"/>
      <c r="H331" s="14"/>
    </row>
    <row r="332" spans="2:8" x14ac:dyDescent="0.35">
      <c r="B332" s="13"/>
      <c r="C332" s="13"/>
      <c r="D332" s="13"/>
      <c r="E332" s="13"/>
      <c r="F332" s="12"/>
      <c r="H332" s="14"/>
    </row>
    <row r="333" spans="2:8" x14ac:dyDescent="0.35">
      <c r="B333" s="13"/>
      <c r="C333" s="13"/>
      <c r="D333" s="13"/>
      <c r="E333" s="13"/>
      <c r="F333" s="12"/>
      <c r="H333" s="14"/>
    </row>
    <row r="334" spans="2:8" x14ac:dyDescent="0.35">
      <c r="B334" s="13"/>
      <c r="C334" s="13"/>
      <c r="D334" s="13"/>
      <c r="E334" s="13"/>
      <c r="F334" s="12"/>
      <c r="H334" s="14"/>
    </row>
    <row r="335" spans="2:8" x14ac:dyDescent="0.35">
      <c r="B335" s="13"/>
      <c r="C335" s="13"/>
      <c r="D335" s="13"/>
      <c r="E335" s="13"/>
      <c r="F335" s="12"/>
      <c r="H335" s="14"/>
    </row>
    <row r="336" spans="2:8" x14ac:dyDescent="0.35">
      <c r="B336" s="13"/>
      <c r="C336" s="13"/>
      <c r="D336" s="13"/>
      <c r="E336" s="13"/>
      <c r="F336" s="12"/>
      <c r="H336" s="14"/>
    </row>
    <row r="337" spans="2:8" x14ac:dyDescent="0.35">
      <c r="B337" s="13"/>
      <c r="C337" s="13"/>
      <c r="D337" s="13"/>
      <c r="E337" s="13"/>
      <c r="F337" s="12"/>
      <c r="H337" s="14"/>
    </row>
    <row r="338" spans="2:8" x14ac:dyDescent="0.35">
      <c r="B338" s="13"/>
      <c r="C338" s="13"/>
      <c r="D338" s="13"/>
      <c r="E338" s="13"/>
      <c r="F338" s="12"/>
      <c r="H338" s="14"/>
    </row>
    <row r="339" spans="2:8" x14ac:dyDescent="0.35">
      <c r="B339" s="13"/>
      <c r="C339" s="13"/>
      <c r="D339" s="13"/>
      <c r="E339" s="13"/>
      <c r="F339" s="12"/>
      <c r="H339" s="14"/>
    </row>
    <row r="340" spans="2:8" x14ac:dyDescent="0.35">
      <c r="B340" s="13"/>
      <c r="C340" s="13"/>
      <c r="D340" s="13"/>
      <c r="E340" s="13"/>
      <c r="F340" s="12"/>
      <c r="H340" s="14"/>
    </row>
    <row r="341" spans="2:8" x14ac:dyDescent="0.35">
      <c r="B341" s="13"/>
      <c r="C341" s="13"/>
      <c r="D341" s="13"/>
      <c r="E341" s="13"/>
      <c r="F341" s="12"/>
      <c r="H341" s="14"/>
    </row>
    <row r="342" spans="2:8" x14ac:dyDescent="0.35">
      <c r="B342" s="13"/>
      <c r="C342" s="13"/>
      <c r="D342" s="13"/>
      <c r="E342" s="13"/>
      <c r="F342" s="12"/>
      <c r="H342" s="14"/>
    </row>
    <row r="343" spans="2:8" x14ac:dyDescent="0.35">
      <c r="B343" s="13"/>
      <c r="C343" s="13"/>
      <c r="D343" s="13"/>
      <c r="E343" s="13"/>
      <c r="F343" s="12"/>
      <c r="H343" s="14"/>
    </row>
    <row r="344" spans="2:8" x14ac:dyDescent="0.35">
      <c r="B344" s="13"/>
      <c r="C344" s="13"/>
      <c r="D344" s="13"/>
      <c r="E344" s="13"/>
      <c r="F344" s="12"/>
      <c r="H344" s="14"/>
    </row>
    <row r="345" spans="2:8" x14ac:dyDescent="0.35">
      <c r="B345" s="13"/>
      <c r="C345" s="13"/>
      <c r="D345" s="13"/>
      <c r="E345" s="13"/>
      <c r="F345" s="12"/>
      <c r="H345" s="14"/>
    </row>
    <row r="346" spans="2:8" x14ac:dyDescent="0.35">
      <c r="B346" s="13"/>
      <c r="C346" s="13"/>
      <c r="D346" s="13"/>
      <c r="E346" s="13"/>
      <c r="F346" s="12"/>
      <c r="H346" s="14"/>
    </row>
    <row r="347" spans="2:8" x14ac:dyDescent="0.35">
      <c r="B347" s="13"/>
      <c r="C347" s="13"/>
      <c r="D347" s="13"/>
      <c r="E347" s="13"/>
      <c r="F347" s="12"/>
      <c r="H347" s="14"/>
    </row>
    <row r="348" spans="2:8" x14ac:dyDescent="0.35">
      <c r="B348" s="13"/>
      <c r="C348" s="13"/>
      <c r="D348" s="13"/>
      <c r="E348" s="13"/>
      <c r="F348" s="12"/>
      <c r="H348" s="14"/>
    </row>
    <row r="349" spans="2:8" x14ac:dyDescent="0.35">
      <c r="B349" s="13"/>
      <c r="C349" s="13"/>
      <c r="D349" s="13"/>
      <c r="E349" s="13"/>
      <c r="F349" s="12"/>
      <c r="H349" s="14"/>
    </row>
    <row r="350" spans="2:8" x14ac:dyDescent="0.35">
      <c r="B350" s="13"/>
      <c r="C350" s="13"/>
      <c r="D350" s="13"/>
      <c r="E350" s="13"/>
      <c r="F350" s="12"/>
      <c r="H350" s="14"/>
    </row>
    <row r="351" spans="2:8" x14ac:dyDescent="0.35">
      <c r="B351" s="13"/>
      <c r="C351" s="13"/>
      <c r="D351" s="13"/>
      <c r="E351" s="13"/>
      <c r="F351" s="12"/>
      <c r="H351" s="14"/>
    </row>
    <row r="352" spans="2:8" x14ac:dyDescent="0.35">
      <c r="B352" s="13"/>
      <c r="C352" s="13"/>
      <c r="D352" s="13"/>
      <c r="E352" s="13"/>
      <c r="F352" s="12"/>
      <c r="H352" s="14"/>
    </row>
    <row r="353" spans="2:8" x14ac:dyDescent="0.35">
      <c r="B353" s="13"/>
      <c r="C353" s="13"/>
      <c r="D353" s="13"/>
      <c r="E353" s="13"/>
      <c r="F353" s="12"/>
      <c r="H353" s="14"/>
    </row>
    <row r="354" spans="2:8" x14ac:dyDescent="0.35">
      <c r="B354" s="13"/>
      <c r="C354" s="13"/>
      <c r="D354" s="13"/>
      <c r="E354" s="13"/>
      <c r="F354" s="12"/>
      <c r="H354" s="14"/>
    </row>
    <row r="355" spans="2:8" x14ac:dyDescent="0.35">
      <c r="B355" s="13"/>
      <c r="C355" s="13"/>
      <c r="D355" s="13"/>
      <c r="E355" s="13"/>
      <c r="F355" s="12"/>
      <c r="H355" s="14"/>
    </row>
    <row r="356" spans="2:8" x14ac:dyDescent="0.35">
      <c r="B356" s="13"/>
      <c r="C356" s="13"/>
      <c r="D356" s="13"/>
      <c r="E356" s="13"/>
      <c r="F356" s="12"/>
      <c r="H356" s="14"/>
    </row>
    <row r="357" spans="2:8" x14ac:dyDescent="0.35">
      <c r="B357" s="13"/>
      <c r="C357" s="13"/>
      <c r="D357" s="13"/>
      <c r="E357" s="13"/>
      <c r="F357" s="12"/>
      <c r="H357" s="14"/>
    </row>
    <row r="358" spans="2:8" x14ac:dyDescent="0.35">
      <c r="B358" s="13"/>
      <c r="C358" s="13"/>
      <c r="D358" s="13"/>
      <c r="E358" s="13"/>
      <c r="F358" s="12"/>
      <c r="H358" s="14"/>
    </row>
    <row r="359" spans="2:8" x14ac:dyDescent="0.35">
      <c r="B359" s="13"/>
      <c r="C359" s="13"/>
      <c r="D359" s="13"/>
      <c r="E359" s="13"/>
      <c r="F359" s="12"/>
      <c r="H359" s="14"/>
    </row>
    <row r="360" spans="2:8" x14ac:dyDescent="0.35">
      <c r="B360" s="13"/>
      <c r="C360" s="13"/>
      <c r="D360" s="13"/>
      <c r="E360" s="13"/>
      <c r="F360" s="12"/>
      <c r="H360" s="14"/>
    </row>
    <row r="361" spans="2:8" x14ac:dyDescent="0.35">
      <c r="B361" s="13"/>
      <c r="C361" s="13"/>
      <c r="D361" s="13"/>
      <c r="E361" s="13"/>
      <c r="F361" s="12"/>
      <c r="H361" s="14"/>
    </row>
    <row r="362" spans="2:8" x14ac:dyDescent="0.35">
      <c r="B362" s="13"/>
      <c r="C362" s="13"/>
      <c r="D362" s="13"/>
      <c r="E362" s="13"/>
      <c r="F362" s="12"/>
      <c r="H362" s="14"/>
    </row>
    <row r="363" spans="2:8" x14ac:dyDescent="0.35">
      <c r="B363" s="13"/>
      <c r="C363" s="13"/>
      <c r="D363" s="13"/>
      <c r="E363" s="13"/>
      <c r="F363" s="12"/>
      <c r="H363" s="14"/>
    </row>
    <row r="364" spans="2:8" x14ac:dyDescent="0.35">
      <c r="B364" s="13"/>
      <c r="C364" s="13"/>
      <c r="D364" s="13"/>
      <c r="E364" s="13"/>
      <c r="F364" s="12"/>
      <c r="H364" s="14"/>
    </row>
    <row r="365" spans="2:8" x14ac:dyDescent="0.35">
      <c r="B365" s="13"/>
      <c r="C365" s="13"/>
      <c r="D365" s="13"/>
      <c r="E365" s="13"/>
      <c r="F365" s="12"/>
      <c r="H365" s="14"/>
    </row>
    <row r="366" spans="2:8" x14ac:dyDescent="0.35">
      <c r="B366" s="13"/>
      <c r="C366" s="13"/>
      <c r="D366" s="13"/>
      <c r="E366" s="13"/>
      <c r="F366" s="12"/>
      <c r="H366" s="14"/>
    </row>
    <row r="367" spans="2:8" x14ac:dyDescent="0.35">
      <c r="B367" s="13"/>
      <c r="C367" s="13"/>
      <c r="D367" s="13"/>
      <c r="E367" s="13"/>
      <c r="F367" s="12"/>
      <c r="H367" s="14"/>
    </row>
    <row r="368" spans="2:8" x14ac:dyDescent="0.35">
      <c r="B368" s="13"/>
      <c r="C368" s="13"/>
      <c r="D368" s="13"/>
      <c r="E368" s="13"/>
      <c r="F368" s="12"/>
      <c r="H368" s="14"/>
    </row>
    <row r="369" spans="2:8" x14ac:dyDescent="0.35">
      <c r="B369" s="13"/>
      <c r="C369" s="13"/>
      <c r="D369" s="13"/>
      <c r="E369" s="13"/>
      <c r="F369" s="12"/>
      <c r="H369" s="14"/>
    </row>
    <row r="370" spans="2:8" x14ac:dyDescent="0.35">
      <c r="B370" s="13"/>
      <c r="C370" s="13"/>
      <c r="D370" s="13"/>
      <c r="E370" s="13"/>
      <c r="F370" s="12"/>
      <c r="H370" s="14"/>
    </row>
    <row r="371" spans="2:8" x14ac:dyDescent="0.35">
      <c r="B371" s="13"/>
      <c r="C371" s="13"/>
      <c r="D371" s="13"/>
      <c r="E371" s="13"/>
      <c r="F371" s="12"/>
      <c r="H371" s="14"/>
    </row>
    <row r="372" spans="2:8" x14ac:dyDescent="0.35">
      <c r="B372" s="13"/>
      <c r="C372" s="13"/>
      <c r="D372" s="13"/>
      <c r="E372" s="13"/>
      <c r="F372" s="12"/>
      <c r="H372" s="14"/>
    </row>
    <row r="373" spans="2:8" x14ac:dyDescent="0.35">
      <c r="B373" s="13"/>
      <c r="C373" s="13"/>
      <c r="D373" s="13"/>
      <c r="E373" s="13"/>
      <c r="F373" s="12"/>
      <c r="H373" s="14"/>
    </row>
    <row r="374" spans="2:8" x14ac:dyDescent="0.35">
      <c r="B374" s="13"/>
      <c r="C374" s="13"/>
      <c r="D374" s="13"/>
      <c r="E374" s="13"/>
      <c r="F374" s="12"/>
      <c r="H374" s="14"/>
    </row>
    <row r="375" spans="2:8" x14ac:dyDescent="0.35">
      <c r="B375" s="13"/>
      <c r="C375" s="13"/>
      <c r="D375" s="13"/>
      <c r="E375" s="13"/>
      <c r="F375" s="12"/>
      <c r="H375" s="14"/>
    </row>
    <row r="376" spans="2:8" x14ac:dyDescent="0.35">
      <c r="B376" s="13"/>
      <c r="C376" s="13"/>
      <c r="D376" s="13"/>
      <c r="E376" s="13"/>
      <c r="F376" s="12"/>
      <c r="H376" s="14"/>
    </row>
    <row r="377" spans="2:8" x14ac:dyDescent="0.35">
      <c r="B377" s="13"/>
      <c r="C377" s="13"/>
      <c r="D377" s="13"/>
      <c r="E377" s="13"/>
      <c r="F377" s="12"/>
      <c r="H377" s="14"/>
    </row>
    <row r="378" spans="2:8" x14ac:dyDescent="0.35">
      <c r="B378" s="13"/>
      <c r="C378" s="13"/>
      <c r="D378" s="13"/>
      <c r="E378" s="13"/>
      <c r="F378" s="12"/>
      <c r="H378" s="14"/>
    </row>
    <row r="379" spans="2:8" x14ac:dyDescent="0.35">
      <c r="B379" s="13"/>
      <c r="C379" s="13"/>
      <c r="D379" s="13"/>
      <c r="E379" s="13"/>
      <c r="F379" s="12"/>
      <c r="H379" s="14"/>
    </row>
    <row r="380" spans="2:8" x14ac:dyDescent="0.35">
      <c r="B380" s="13"/>
      <c r="C380" s="13"/>
      <c r="D380" s="13"/>
      <c r="E380" s="13"/>
      <c r="F380" s="12"/>
      <c r="H380" s="14"/>
    </row>
    <row r="381" spans="2:8" x14ac:dyDescent="0.35">
      <c r="B381" s="13"/>
      <c r="C381" s="13"/>
      <c r="D381" s="13"/>
      <c r="E381" s="13"/>
      <c r="F381" s="12"/>
      <c r="H381" s="14"/>
    </row>
    <row r="382" spans="2:8" x14ac:dyDescent="0.35">
      <c r="B382" s="13"/>
      <c r="C382" s="13"/>
      <c r="D382" s="13"/>
      <c r="E382" s="13"/>
      <c r="F382" s="12"/>
      <c r="H382" s="14"/>
    </row>
    <row r="383" spans="2:8" x14ac:dyDescent="0.35">
      <c r="B383" s="13"/>
      <c r="C383" s="13"/>
      <c r="D383" s="13"/>
      <c r="E383" s="13"/>
      <c r="F383" s="12"/>
      <c r="H383" s="14"/>
    </row>
    <row r="384" spans="2:8" x14ac:dyDescent="0.35">
      <c r="B384" s="13"/>
      <c r="C384" s="13"/>
      <c r="D384" s="13"/>
      <c r="E384" s="13"/>
      <c r="F384" s="12"/>
      <c r="H384" s="14"/>
    </row>
    <row r="385" spans="2:8" x14ac:dyDescent="0.35">
      <c r="B385" s="13"/>
      <c r="C385" s="13"/>
      <c r="D385" s="13"/>
      <c r="E385" s="13"/>
      <c r="F385" s="12"/>
      <c r="H385" s="14"/>
    </row>
    <row r="386" spans="2:8" x14ac:dyDescent="0.35">
      <c r="B386" s="13"/>
      <c r="C386" s="13"/>
      <c r="D386" s="13"/>
      <c r="E386" s="13"/>
      <c r="F386" s="12"/>
      <c r="H386" s="14"/>
    </row>
    <row r="387" spans="2:8" x14ac:dyDescent="0.35">
      <c r="B387" s="13"/>
      <c r="C387" s="13"/>
      <c r="D387" s="13"/>
      <c r="E387" s="13"/>
      <c r="F387" s="12"/>
      <c r="H387" s="14"/>
    </row>
    <row r="388" spans="2:8" x14ac:dyDescent="0.35">
      <c r="B388" s="13"/>
      <c r="C388" s="13"/>
      <c r="D388" s="13"/>
      <c r="E388" s="13"/>
      <c r="F388" s="12"/>
      <c r="H388" s="14"/>
    </row>
    <row r="389" spans="2:8" x14ac:dyDescent="0.35">
      <c r="B389" s="13"/>
      <c r="C389" s="13"/>
      <c r="D389" s="13"/>
      <c r="E389" s="13"/>
      <c r="F389" s="12"/>
      <c r="H389" s="14"/>
    </row>
    <row r="390" spans="2:8" x14ac:dyDescent="0.35">
      <c r="B390" s="13"/>
      <c r="C390" s="13"/>
      <c r="D390" s="13"/>
      <c r="E390" s="13"/>
      <c r="F390" s="12"/>
      <c r="H390" s="14"/>
    </row>
    <row r="391" spans="2:8" x14ac:dyDescent="0.35">
      <c r="B391" s="13"/>
      <c r="C391" s="13"/>
      <c r="D391" s="13"/>
      <c r="E391" s="13"/>
      <c r="F391" s="12"/>
      <c r="H391" s="14"/>
    </row>
    <row r="392" spans="2:8" x14ac:dyDescent="0.35">
      <c r="B392" s="13"/>
      <c r="C392" s="13"/>
      <c r="D392" s="13"/>
      <c r="E392" s="13"/>
      <c r="F392" s="12"/>
      <c r="H392" s="14"/>
    </row>
    <row r="393" spans="2:8" x14ac:dyDescent="0.35">
      <c r="B393" s="13"/>
      <c r="C393" s="13"/>
      <c r="D393" s="13"/>
      <c r="E393" s="13"/>
      <c r="F393" s="12"/>
      <c r="H393" s="14"/>
    </row>
    <row r="394" spans="2:8" x14ac:dyDescent="0.35">
      <c r="B394" s="13"/>
      <c r="C394" s="13"/>
      <c r="D394" s="13"/>
      <c r="E394" s="13"/>
      <c r="F394" s="12"/>
      <c r="H394" s="14"/>
    </row>
    <row r="395" spans="2:8" x14ac:dyDescent="0.35">
      <c r="B395" s="13"/>
      <c r="C395" s="13"/>
      <c r="D395" s="13"/>
      <c r="E395" s="13"/>
      <c r="F395" s="12"/>
      <c r="H395" s="14"/>
    </row>
    <row r="396" spans="2:8" x14ac:dyDescent="0.35">
      <c r="B396" s="13"/>
      <c r="C396" s="13"/>
      <c r="D396" s="13"/>
      <c r="E396" s="13"/>
      <c r="F396" s="12"/>
      <c r="H396" s="14"/>
    </row>
    <row r="397" spans="2:8" x14ac:dyDescent="0.35">
      <c r="B397" s="13"/>
      <c r="C397" s="13"/>
      <c r="D397" s="13"/>
      <c r="E397" s="13"/>
      <c r="F397" s="12"/>
      <c r="H397" s="14"/>
    </row>
    <row r="398" spans="2:8" x14ac:dyDescent="0.35">
      <c r="B398" s="13"/>
      <c r="C398" s="13"/>
      <c r="D398" s="13"/>
      <c r="E398" s="13"/>
      <c r="F398" s="12"/>
      <c r="H398" s="14"/>
    </row>
    <row r="399" spans="2:8" x14ac:dyDescent="0.35">
      <c r="B399" s="13"/>
      <c r="C399" s="13"/>
      <c r="D399" s="13"/>
      <c r="E399" s="13"/>
      <c r="F399" s="12"/>
      <c r="H399" s="14"/>
    </row>
    <row r="400" spans="2:8" x14ac:dyDescent="0.35">
      <c r="B400" s="13"/>
      <c r="C400" s="13"/>
      <c r="D400" s="13"/>
      <c r="E400" s="13"/>
      <c r="F400" s="12"/>
      <c r="H400" s="14"/>
    </row>
    <row r="401" spans="2:8" x14ac:dyDescent="0.35">
      <c r="B401" s="13"/>
      <c r="C401" s="13"/>
      <c r="D401" s="13"/>
      <c r="E401" s="13"/>
      <c r="F401" s="12"/>
      <c r="H401" s="14"/>
    </row>
    <row r="402" spans="2:8" x14ac:dyDescent="0.35">
      <c r="B402" s="13"/>
      <c r="C402" s="13"/>
      <c r="D402" s="13"/>
      <c r="E402" s="13"/>
      <c r="F402" s="12"/>
      <c r="H402" s="14"/>
    </row>
    <row r="403" spans="2:8" x14ac:dyDescent="0.35">
      <c r="B403" s="13"/>
      <c r="C403" s="13"/>
      <c r="D403" s="13"/>
      <c r="E403" s="13"/>
      <c r="F403" s="12"/>
      <c r="H403" s="14"/>
    </row>
    <row r="404" spans="2:8" x14ac:dyDescent="0.35">
      <c r="B404" s="13"/>
      <c r="C404" s="13"/>
      <c r="D404" s="13"/>
      <c r="E404" s="13"/>
      <c r="F404" s="12"/>
      <c r="H404" s="14"/>
    </row>
    <row r="405" spans="2:8" x14ac:dyDescent="0.35">
      <c r="B405" s="13"/>
      <c r="C405" s="13"/>
      <c r="D405" s="13"/>
      <c r="E405" s="13"/>
      <c r="F405" s="12"/>
      <c r="H405" s="14"/>
    </row>
    <row r="406" spans="2:8" x14ac:dyDescent="0.35">
      <c r="B406" s="13"/>
      <c r="C406" s="13"/>
      <c r="D406" s="13"/>
      <c r="E406" s="13"/>
      <c r="F406" s="12"/>
      <c r="H406" s="14"/>
    </row>
    <row r="407" spans="2:8" x14ac:dyDescent="0.35">
      <c r="B407" s="13"/>
      <c r="C407" s="13"/>
      <c r="D407" s="13"/>
      <c r="E407" s="13"/>
      <c r="F407" s="12"/>
      <c r="H407" s="14"/>
    </row>
    <row r="408" spans="2:8" x14ac:dyDescent="0.35">
      <c r="B408" s="13"/>
      <c r="C408" s="13"/>
      <c r="D408" s="13"/>
      <c r="E408" s="13"/>
      <c r="F408" s="12"/>
      <c r="H408" s="14"/>
    </row>
    <row r="409" spans="2:8" x14ac:dyDescent="0.35">
      <c r="B409" s="13"/>
      <c r="C409" s="13"/>
      <c r="D409" s="13"/>
      <c r="E409" s="13"/>
      <c r="F409" s="12"/>
      <c r="H409" s="14"/>
    </row>
    <row r="410" spans="2:8" x14ac:dyDescent="0.35">
      <c r="B410" s="13"/>
      <c r="C410" s="13"/>
      <c r="D410" s="13"/>
      <c r="E410" s="13"/>
      <c r="F410" s="12"/>
      <c r="H410" s="14"/>
    </row>
    <row r="411" spans="2:8" x14ac:dyDescent="0.35">
      <c r="B411" s="13"/>
      <c r="C411" s="13"/>
      <c r="D411" s="13"/>
      <c r="E411" s="13"/>
      <c r="F411" s="12"/>
      <c r="H411" s="14"/>
    </row>
    <row r="412" spans="2:8" x14ac:dyDescent="0.35">
      <c r="B412" s="13"/>
      <c r="C412" s="13"/>
      <c r="D412" s="13"/>
      <c r="E412" s="13"/>
      <c r="F412" s="12"/>
      <c r="H412" s="14"/>
    </row>
    <row r="413" spans="2:8" x14ac:dyDescent="0.35">
      <c r="B413" s="13"/>
      <c r="C413" s="13"/>
      <c r="D413" s="13"/>
      <c r="E413" s="13"/>
      <c r="F413" s="12"/>
      <c r="H413" s="14"/>
    </row>
    <row r="414" spans="2:8" x14ac:dyDescent="0.35">
      <c r="B414" s="13"/>
      <c r="C414" s="13"/>
      <c r="D414" s="13"/>
      <c r="E414" s="13"/>
      <c r="F414" s="12"/>
      <c r="H414" s="14"/>
    </row>
    <row r="415" spans="2:8" x14ac:dyDescent="0.35">
      <c r="B415" s="13"/>
      <c r="C415" s="13"/>
      <c r="D415" s="13"/>
      <c r="E415" s="13"/>
      <c r="F415" s="12"/>
      <c r="H415" s="14"/>
    </row>
    <row r="416" spans="2:8" x14ac:dyDescent="0.35">
      <c r="B416" s="13"/>
      <c r="C416" s="13"/>
      <c r="D416" s="13"/>
      <c r="E416" s="13"/>
      <c r="F416" s="12"/>
      <c r="H416" s="14"/>
    </row>
    <row r="417" spans="2:8" x14ac:dyDescent="0.35">
      <c r="B417" s="13"/>
      <c r="C417" s="13"/>
      <c r="D417" s="13"/>
      <c r="E417" s="13"/>
      <c r="F417" s="12"/>
      <c r="H417" s="14"/>
    </row>
    <row r="418" spans="2:8" x14ac:dyDescent="0.35">
      <c r="B418" s="13"/>
      <c r="C418" s="13"/>
      <c r="D418" s="13"/>
      <c r="E418" s="13"/>
      <c r="F418" s="12"/>
      <c r="H418" s="14"/>
    </row>
    <row r="419" spans="2:8" x14ac:dyDescent="0.35">
      <c r="B419" s="13"/>
      <c r="C419" s="13"/>
      <c r="D419" s="13"/>
      <c r="E419" s="13"/>
      <c r="F419" s="12"/>
      <c r="H419" s="14"/>
    </row>
    <row r="420" spans="2:8" x14ac:dyDescent="0.35">
      <c r="B420" s="13"/>
      <c r="C420" s="13"/>
      <c r="D420" s="13"/>
      <c r="E420" s="13"/>
      <c r="F420" s="12"/>
      <c r="H420" s="14"/>
    </row>
    <row r="421" spans="2:8" x14ac:dyDescent="0.35">
      <c r="B421" s="13"/>
      <c r="C421" s="13"/>
      <c r="D421" s="13"/>
      <c r="E421" s="13"/>
      <c r="F421" s="12"/>
      <c r="H421" s="14"/>
    </row>
    <row r="422" spans="2:8" x14ac:dyDescent="0.35">
      <c r="B422" s="13"/>
      <c r="C422" s="13"/>
      <c r="D422" s="13"/>
      <c r="E422" s="13"/>
      <c r="F422" s="12"/>
      <c r="H422" s="14"/>
    </row>
    <row r="423" spans="2:8" x14ac:dyDescent="0.35">
      <c r="B423" s="13"/>
      <c r="C423" s="13"/>
      <c r="D423" s="13"/>
      <c r="E423" s="13"/>
      <c r="F423" s="12"/>
      <c r="H423" s="14"/>
    </row>
    <row r="424" spans="2:8" x14ac:dyDescent="0.35">
      <c r="B424" s="13"/>
      <c r="C424" s="13"/>
      <c r="D424" s="13"/>
      <c r="E424" s="13"/>
      <c r="F424" s="12"/>
      <c r="H424" s="14"/>
    </row>
    <row r="425" spans="2:8" x14ac:dyDescent="0.35">
      <c r="B425" s="13"/>
      <c r="C425" s="13"/>
      <c r="D425" s="13"/>
      <c r="E425" s="13"/>
      <c r="F425" s="12"/>
      <c r="H425" s="14"/>
    </row>
    <row r="426" spans="2:8" x14ac:dyDescent="0.35">
      <c r="B426" s="13"/>
      <c r="C426" s="13"/>
      <c r="D426" s="13"/>
      <c r="E426" s="13"/>
      <c r="F426" s="12"/>
      <c r="H426" s="14"/>
    </row>
    <row r="427" spans="2:8" x14ac:dyDescent="0.35">
      <c r="B427" s="13"/>
      <c r="C427" s="13"/>
      <c r="D427" s="13"/>
      <c r="E427" s="13"/>
      <c r="F427" s="12"/>
      <c r="H427" s="14"/>
    </row>
    <row r="428" spans="2:8" x14ac:dyDescent="0.35">
      <c r="B428" s="13"/>
      <c r="C428" s="13"/>
      <c r="D428" s="13"/>
      <c r="E428" s="13"/>
      <c r="F428" s="12"/>
      <c r="H428" s="14"/>
    </row>
    <row r="429" spans="2:8" x14ac:dyDescent="0.35">
      <c r="B429" s="13"/>
      <c r="C429" s="13"/>
      <c r="D429" s="13"/>
      <c r="E429" s="13"/>
      <c r="F429" s="12"/>
      <c r="H429" s="14"/>
    </row>
    <row r="430" spans="2:8" x14ac:dyDescent="0.35">
      <c r="B430" s="13"/>
      <c r="C430" s="13"/>
      <c r="D430" s="13"/>
      <c r="E430" s="13"/>
      <c r="F430" s="12"/>
      <c r="H430" s="14"/>
    </row>
    <row r="431" spans="2:8" x14ac:dyDescent="0.35">
      <c r="B431" s="13"/>
      <c r="C431" s="13"/>
      <c r="D431" s="13"/>
      <c r="E431" s="13"/>
      <c r="F431" s="12"/>
      <c r="H431" s="14"/>
    </row>
    <row r="432" spans="2:8" x14ac:dyDescent="0.35">
      <c r="B432" s="13"/>
      <c r="C432" s="13"/>
      <c r="D432" s="13"/>
      <c r="E432" s="13"/>
      <c r="F432" s="12"/>
      <c r="H432" s="14"/>
    </row>
    <row r="433" spans="2:8" x14ac:dyDescent="0.35">
      <c r="B433" s="13"/>
      <c r="C433" s="13"/>
      <c r="D433" s="13"/>
      <c r="E433" s="13"/>
      <c r="F433" s="12"/>
      <c r="H433" s="14"/>
    </row>
    <row r="434" spans="2:8" x14ac:dyDescent="0.35">
      <c r="B434" s="13"/>
      <c r="C434" s="13"/>
      <c r="D434" s="13"/>
      <c r="E434" s="13"/>
      <c r="F434" s="12"/>
      <c r="H434" s="14"/>
    </row>
    <row r="435" spans="2:8" x14ac:dyDescent="0.35">
      <c r="B435" s="13"/>
      <c r="C435" s="13"/>
      <c r="D435" s="13"/>
      <c r="E435" s="13"/>
      <c r="F435" s="12"/>
      <c r="H435" s="14"/>
    </row>
    <row r="436" spans="2:8" x14ac:dyDescent="0.35">
      <c r="B436" s="13"/>
      <c r="C436" s="13"/>
      <c r="D436" s="13"/>
      <c r="E436" s="13"/>
      <c r="F436" s="12"/>
      <c r="H436" s="14"/>
    </row>
    <row r="437" spans="2:8" x14ac:dyDescent="0.35">
      <c r="B437" s="13"/>
      <c r="C437" s="13"/>
      <c r="D437" s="13"/>
      <c r="E437" s="13"/>
      <c r="F437" s="12"/>
      <c r="H437" s="14"/>
    </row>
    <row r="438" spans="2:8" x14ac:dyDescent="0.35">
      <c r="B438" s="13"/>
      <c r="C438" s="13"/>
      <c r="D438" s="13"/>
      <c r="E438" s="13"/>
      <c r="F438" s="12"/>
      <c r="H438" s="14"/>
    </row>
    <row r="439" spans="2:8" x14ac:dyDescent="0.35">
      <c r="B439" s="13"/>
      <c r="C439" s="13"/>
      <c r="D439" s="13"/>
      <c r="E439" s="13"/>
      <c r="F439" s="12"/>
      <c r="H439" s="14"/>
    </row>
    <row r="440" spans="2:8" x14ac:dyDescent="0.35">
      <c r="B440" s="13"/>
      <c r="C440" s="13"/>
      <c r="D440" s="13"/>
      <c r="E440" s="13"/>
      <c r="F440" s="12"/>
      <c r="H440" s="14"/>
    </row>
    <row r="441" spans="2:8" x14ac:dyDescent="0.35">
      <c r="B441" s="13"/>
      <c r="C441" s="13"/>
      <c r="D441" s="13"/>
      <c r="E441" s="13"/>
      <c r="F441" s="12"/>
      <c r="H441" s="14"/>
    </row>
    <row r="442" spans="2:8" x14ac:dyDescent="0.35">
      <c r="B442" s="13"/>
      <c r="C442" s="13"/>
      <c r="D442" s="13"/>
      <c r="E442" s="13"/>
      <c r="F442" s="12"/>
      <c r="H442" s="14"/>
    </row>
    <row r="443" spans="2:8" x14ac:dyDescent="0.35">
      <c r="B443" s="13"/>
      <c r="C443" s="13"/>
      <c r="D443" s="13"/>
      <c r="E443" s="13"/>
      <c r="F443" s="12"/>
      <c r="H443" s="14"/>
    </row>
    <row r="444" spans="2:8" x14ac:dyDescent="0.35">
      <c r="B444" s="13"/>
      <c r="C444" s="13"/>
      <c r="D444" s="13"/>
      <c r="E444" s="13"/>
      <c r="F444" s="12"/>
      <c r="H444" s="14"/>
    </row>
    <row r="445" spans="2:8" x14ac:dyDescent="0.35">
      <c r="B445" s="13"/>
      <c r="C445" s="13"/>
      <c r="D445" s="13"/>
      <c r="E445" s="13"/>
      <c r="F445" s="12"/>
      <c r="H445" s="14"/>
    </row>
    <row r="446" spans="2:8" x14ac:dyDescent="0.35">
      <c r="B446" s="13"/>
      <c r="C446" s="13"/>
      <c r="D446" s="13"/>
      <c r="E446" s="13"/>
      <c r="F446" s="12"/>
      <c r="H446" s="14"/>
    </row>
    <row r="447" spans="2:8" x14ac:dyDescent="0.35">
      <c r="B447" s="13"/>
      <c r="C447" s="13"/>
      <c r="D447" s="13"/>
      <c r="E447" s="13"/>
      <c r="F447" s="12"/>
      <c r="H447" s="14"/>
    </row>
    <row r="448" spans="2:8" x14ac:dyDescent="0.35">
      <c r="B448" s="13"/>
      <c r="C448" s="13"/>
      <c r="D448" s="13"/>
      <c r="E448" s="13"/>
      <c r="F448" s="12"/>
      <c r="H448" s="14"/>
    </row>
    <row r="449" spans="2:8" x14ac:dyDescent="0.35">
      <c r="B449" s="13"/>
      <c r="C449" s="13"/>
      <c r="D449" s="13"/>
      <c r="E449" s="13"/>
      <c r="F449" s="12"/>
      <c r="H449" s="14"/>
    </row>
    <row r="450" spans="2:8" x14ac:dyDescent="0.35">
      <c r="B450" s="13"/>
      <c r="C450" s="13"/>
      <c r="D450" s="13"/>
      <c r="E450" s="13"/>
      <c r="F450" s="12"/>
      <c r="H450" s="14"/>
    </row>
    <row r="451" spans="2:8" x14ac:dyDescent="0.35">
      <c r="B451" s="13"/>
      <c r="C451" s="13"/>
      <c r="D451" s="13"/>
      <c r="E451" s="13"/>
      <c r="F451" s="12"/>
      <c r="H451" s="14"/>
    </row>
    <row r="452" spans="2:8" x14ac:dyDescent="0.35">
      <c r="B452" s="13"/>
      <c r="C452" s="13"/>
      <c r="D452" s="13"/>
      <c r="E452" s="13"/>
      <c r="F452" s="12"/>
      <c r="H452" s="14"/>
    </row>
    <row r="453" spans="2:8" x14ac:dyDescent="0.35">
      <c r="B453" s="13"/>
      <c r="C453" s="13"/>
      <c r="D453" s="13"/>
      <c r="E453" s="13"/>
      <c r="F453" s="12"/>
      <c r="H453" s="14"/>
    </row>
    <row r="454" spans="2:8" x14ac:dyDescent="0.35">
      <c r="B454" s="13"/>
      <c r="C454" s="13"/>
      <c r="D454" s="13"/>
      <c r="E454" s="13"/>
      <c r="F454" s="12"/>
      <c r="H454" s="14"/>
    </row>
    <row r="455" spans="2:8" x14ac:dyDescent="0.35">
      <c r="B455" s="13"/>
      <c r="C455" s="13"/>
      <c r="D455" s="13"/>
      <c r="E455" s="13"/>
      <c r="F455" s="12"/>
      <c r="H455" s="14"/>
    </row>
    <row r="456" spans="2:8" x14ac:dyDescent="0.35">
      <c r="B456" s="13"/>
      <c r="C456" s="13"/>
      <c r="D456" s="13"/>
      <c r="E456" s="13"/>
      <c r="F456" s="12"/>
      <c r="H456" s="14"/>
    </row>
    <row r="457" spans="2:8" x14ac:dyDescent="0.35">
      <c r="B457" s="13"/>
      <c r="C457" s="13"/>
      <c r="D457" s="13"/>
      <c r="E457" s="13"/>
      <c r="F457" s="12"/>
      <c r="H457" s="14"/>
    </row>
    <row r="458" spans="2:8" x14ac:dyDescent="0.35">
      <c r="B458" s="13"/>
      <c r="C458" s="13"/>
      <c r="D458" s="13"/>
      <c r="E458" s="13"/>
      <c r="F458" s="12"/>
      <c r="H458" s="14"/>
    </row>
    <row r="459" spans="2:8" x14ac:dyDescent="0.35">
      <c r="B459" s="13"/>
      <c r="C459" s="13"/>
      <c r="D459" s="13"/>
      <c r="E459" s="13"/>
      <c r="F459" s="12"/>
      <c r="H459" s="14"/>
    </row>
    <row r="460" spans="2:8" x14ac:dyDescent="0.35">
      <c r="B460" s="13"/>
      <c r="C460" s="13"/>
      <c r="D460" s="13"/>
      <c r="E460" s="13"/>
      <c r="F460" s="12"/>
      <c r="H460" s="14"/>
    </row>
    <row r="461" spans="2:8" x14ac:dyDescent="0.35">
      <c r="B461" s="13"/>
      <c r="C461" s="13"/>
      <c r="D461" s="13"/>
      <c r="E461" s="13"/>
      <c r="F461" s="12"/>
      <c r="H461" s="14"/>
    </row>
    <row r="462" spans="2:8" x14ac:dyDescent="0.35">
      <c r="B462" s="13"/>
      <c r="C462" s="13"/>
      <c r="D462" s="13"/>
      <c r="E462" s="13"/>
      <c r="F462" s="12"/>
      <c r="H462" s="14"/>
    </row>
    <row r="463" spans="2:8" x14ac:dyDescent="0.35">
      <c r="B463" s="13"/>
      <c r="C463" s="13"/>
      <c r="D463" s="13"/>
      <c r="E463" s="13"/>
      <c r="F463" s="12"/>
      <c r="H463" s="14"/>
    </row>
    <row r="464" spans="2:8" x14ac:dyDescent="0.35">
      <c r="B464" s="13"/>
      <c r="C464" s="13"/>
      <c r="D464" s="13"/>
      <c r="E464" s="13"/>
      <c r="F464" s="12"/>
      <c r="H464" s="14"/>
    </row>
    <row r="465" spans="2:8" x14ac:dyDescent="0.35">
      <c r="B465" s="13"/>
      <c r="C465" s="13"/>
      <c r="D465" s="13"/>
      <c r="E465" s="13"/>
      <c r="F465" s="12"/>
      <c r="H465" s="14"/>
    </row>
    <row r="466" spans="2:8" x14ac:dyDescent="0.35">
      <c r="B466" s="13"/>
      <c r="C466" s="13"/>
      <c r="D466" s="13"/>
      <c r="E466" s="13"/>
      <c r="F466" s="12"/>
      <c r="H466" s="14"/>
    </row>
    <row r="467" spans="2:8" x14ac:dyDescent="0.35">
      <c r="B467" s="13"/>
      <c r="C467" s="13"/>
      <c r="D467" s="13"/>
      <c r="E467" s="13"/>
      <c r="F467" s="12"/>
      <c r="H467" s="14"/>
    </row>
    <row r="468" spans="2:8" x14ac:dyDescent="0.35">
      <c r="B468" s="13"/>
      <c r="C468" s="13"/>
      <c r="D468" s="13"/>
      <c r="E468" s="13"/>
      <c r="F468" s="12"/>
      <c r="H468" s="14"/>
    </row>
    <row r="469" spans="2:8" x14ac:dyDescent="0.35">
      <c r="B469" s="13"/>
      <c r="C469" s="13"/>
      <c r="D469" s="13"/>
      <c r="E469" s="13"/>
      <c r="F469" s="12"/>
      <c r="H469" s="14"/>
    </row>
    <row r="470" spans="2:8" x14ac:dyDescent="0.35">
      <c r="B470" s="13"/>
      <c r="C470" s="13"/>
      <c r="D470" s="13"/>
      <c r="E470" s="13"/>
      <c r="F470" s="12"/>
      <c r="H470" s="14"/>
    </row>
    <row r="471" spans="2:8" x14ac:dyDescent="0.35">
      <c r="B471" s="13"/>
      <c r="C471" s="13"/>
      <c r="D471" s="13"/>
      <c r="E471" s="13"/>
      <c r="F471" s="12"/>
      <c r="H471" s="14"/>
    </row>
    <row r="472" spans="2:8" x14ac:dyDescent="0.35">
      <c r="B472" s="13"/>
      <c r="C472" s="13"/>
      <c r="D472" s="13"/>
      <c r="E472" s="13"/>
      <c r="F472" s="12"/>
      <c r="H472" s="14"/>
    </row>
    <row r="473" spans="2:8" x14ac:dyDescent="0.35">
      <c r="B473" s="13"/>
      <c r="C473" s="13"/>
      <c r="D473" s="13"/>
      <c r="E473" s="13"/>
      <c r="F473" s="12"/>
      <c r="H473" s="14"/>
    </row>
    <row r="474" spans="2:8" x14ac:dyDescent="0.35">
      <c r="B474" s="13"/>
      <c r="C474" s="13"/>
      <c r="D474" s="13"/>
      <c r="E474" s="13"/>
      <c r="F474" s="12"/>
      <c r="H474" s="14"/>
    </row>
    <row r="475" spans="2:8" x14ac:dyDescent="0.35">
      <c r="B475" s="13"/>
      <c r="C475" s="13"/>
      <c r="D475" s="13"/>
      <c r="E475" s="13"/>
      <c r="F475" s="12"/>
      <c r="H475" s="14"/>
    </row>
    <row r="476" spans="2:8" x14ac:dyDescent="0.35">
      <c r="B476" s="13"/>
      <c r="C476" s="13"/>
      <c r="D476" s="13"/>
      <c r="E476" s="13"/>
      <c r="F476" s="12"/>
      <c r="H476" s="14"/>
    </row>
    <row r="477" spans="2:8" x14ac:dyDescent="0.35">
      <c r="B477" s="13"/>
      <c r="C477" s="13"/>
      <c r="D477" s="13"/>
      <c r="E477" s="13"/>
      <c r="F477" s="12"/>
      <c r="H477" s="14"/>
    </row>
    <row r="478" spans="2:8" x14ac:dyDescent="0.35">
      <c r="B478" s="13"/>
      <c r="C478" s="13"/>
      <c r="D478" s="13"/>
      <c r="E478" s="13"/>
      <c r="F478" s="12"/>
      <c r="H478" s="14"/>
    </row>
    <row r="479" spans="2:8" x14ac:dyDescent="0.35">
      <c r="B479" s="13"/>
      <c r="C479" s="13"/>
      <c r="D479" s="13"/>
      <c r="E479" s="13"/>
      <c r="F479" s="12"/>
      <c r="H479" s="14"/>
    </row>
    <row r="480" spans="2:8" x14ac:dyDescent="0.35">
      <c r="B480" s="13"/>
      <c r="C480" s="13"/>
      <c r="D480" s="13"/>
      <c r="E480" s="13"/>
      <c r="F480" s="12"/>
      <c r="H480" s="14"/>
    </row>
    <row r="481" spans="2:8" x14ac:dyDescent="0.35">
      <c r="B481" s="13"/>
      <c r="C481" s="13"/>
      <c r="D481" s="13"/>
      <c r="E481" s="13"/>
      <c r="F481" s="12"/>
      <c r="H481" s="14"/>
    </row>
    <row r="482" spans="2:8" x14ac:dyDescent="0.35">
      <c r="B482" s="13"/>
      <c r="C482" s="13"/>
      <c r="D482" s="13"/>
      <c r="E482" s="13"/>
      <c r="F482" s="12"/>
      <c r="H482" s="14"/>
    </row>
    <row r="483" spans="2:8" x14ac:dyDescent="0.35">
      <c r="B483" s="13"/>
      <c r="C483" s="13"/>
      <c r="D483" s="13"/>
      <c r="E483" s="13"/>
      <c r="F483" s="12"/>
      <c r="H483" s="14"/>
    </row>
    <row r="484" spans="2:8" x14ac:dyDescent="0.35">
      <c r="B484" s="13"/>
      <c r="C484" s="13"/>
      <c r="D484" s="13"/>
      <c r="E484" s="13"/>
      <c r="F484" s="12"/>
      <c r="H484" s="14"/>
    </row>
    <row r="485" spans="2:8" x14ac:dyDescent="0.35">
      <c r="B485" s="13"/>
      <c r="C485" s="13"/>
      <c r="D485" s="13"/>
      <c r="E485" s="13"/>
      <c r="F485" s="12"/>
      <c r="H485" s="14"/>
    </row>
    <row r="486" spans="2:8" x14ac:dyDescent="0.35">
      <c r="B486" s="13"/>
      <c r="C486" s="13"/>
      <c r="D486" s="13"/>
      <c r="E486" s="13"/>
      <c r="F486" s="12"/>
      <c r="H486" s="14"/>
    </row>
    <row r="487" spans="2:8" x14ac:dyDescent="0.35">
      <c r="B487" s="13"/>
      <c r="C487" s="13"/>
      <c r="D487" s="13"/>
      <c r="E487" s="13"/>
      <c r="F487" s="12"/>
      <c r="H487" s="14"/>
    </row>
    <row r="488" spans="2:8" x14ac:dyDescent="0.35">
      <c r="B488" s="13"/>
      <c r="C488" s="13"/>
      <c r="D488" s="13"/>
      <c r="E488" s="13"/>
      <c r="F488" s="12"/>
      <c r="H488" s="14"/>
    </row>
    <row r="489" spans="2:8" x14ac:dyDescent="0.35">
      <c r="B489" s="13"/>
      <c r="C489" s="13"/>
      <c r="D489" s="13"/>
      <c r="E489" s="13"/>
      <c r="F489" s="12"/>
      <c r="H489" s="14"/>
    </row>
    <row r="490" spans="2:8" x14ac:dyDescent="0.35">
      <c r="B490" s="13"/>
      <c r="C490" s="13"/>
      <c r="D490" s="13"/>
      <c r="E490" s="13"/>
      <c r="F490" s="12"/>
      <c r="H490" s="14"/>
    </row>
    <row r="491" spans="2:8" x14ac:dyDescent="0.35">
      <c r="B491" s="13"/>
      <c r="C491" s="13"/>
      <c r="D491" s="13"/>
      <c r="E491" s="13"/>
      <c r="F491" s="12"/>
      <c r="H491" s="14"/>
    </row>
    <row r="492" spans="2:8" x14ac:dyDescent="0.35">
      <c r="B492" s="13"/>
      <c r="C492" s="13"/>
      <c r="D492" s="13"/>
      <c r="E492" s="13"/>
      <c r="F492" s="12"/>
      <c r="H492" s="14"/>
    </row>
    <row r="493" spans="2:8" x14ac:dyDescent="0.35">
      <c r="B493" s="13"/>
      <c r="C493" s="13"/>
      <c r="D493" s="13"/>
      <c r="E493" s="13"/>
      <c r="F493" s="12"/>
      <c r="H493" s="14"/>
    </row>
    <row r="494" spans="2:8" x14ac:dyDescent="0.35">
      <c r="B494" s="13"/>
      <c r="C494" s="13"/>
      <c r="D494" s="13"/>
      <c r="E494" s="13"/>
      <c r="F494" s="12"/>
      <c r="H494" s="14"/>
    </row>
    <row r="495" spans="2:8" x14ac:dyDescent="0.35">
      <c r="B495" s="13"/>
      <c r="C495" s="13"/>
      <c r="D495" s="13"/>
      <c r="E495" s="13"/>
      <c r="F495" s="12"/>
      <c r="H495" s="14"/>
    </row>
    <row r="496" spans="2:8" x14ac:dyDescent="0.35">
      <c r="B496" s="13"/>
      <c r="C496" s="13"/>
      <c r="D496" s="13"/>
      <c r="E496" s="13"/>
      <c r="F496" s="12"/>
      <c r="H496" s="14"/>
    </row>
    <row r="497" spans="2:8" x14ac:dyDescent="0.35">
      <c r="B497" s="13"/>
      <c r="C497" s="13"/>
      <c r="D497" s="13"/>
      <c r="E497" s="13"/>
      <c r="F497" s="12"/>
      <c r="H497" s="14"/>
    </row>
    <row r="498" spans="2:8" x14ac:dyDescent="0.35">
      <c r="B498" s="13"/>
      <c r="C498" s="13"/>
      <c r="D498" s="13"/>
      <c r="E498" s="13"/>
      <c r="F498" s="12"/>
      <c r="H498" s="14"/>
    </row>
    <row r="499" spans="2:8" x14ac:dyDescent="0.35">
      <c r="B499" s="13"/>
      <c r="C499" s="13"/>
      <c r="D499" s="13"/>
      <c r="E499" s="13"/>
      <c r="F499" s="12"/>
      <c r="H499" s="14"/>
    </row>
    <row r="500" spans="2:8" x14ac:dyDescent="0.35">
      <c r="B500" s="13"/>
      <c r="C500" s="13"/>
      <c r="D500" s="13"/>
      <c r="E500" s="13"/>
      <c r="F500" s="12"/>
      <c r="H500" s="14"/>
    </row>
    <row r="501" spans="2:8" x14ac:dyDescent="0.35">
      <c r="B501" s="13"/>
      <c r="C501" s="13"/>
      <c r="D501" s="13"/>
      <c r="E501" s="13"/>
      <c r="F501" s="12"/>
      <c r="H501" s="14"/>
    </row>
    <row r="502" spans="2:8" x14ac:dyDescent="0.35">
      <c r="B502" s="13"/>
      <c r="C502" s="13"/>
      <c r="D502" s="13"/>
      <c r="E502" s="13"/>
      <c r="F502" s="12"/>
      <c r="H502" s="14"/>
    </row>
    <row r="503" spans="2:8" x14ac:dyDescent="0.35">
      <c r="B503" s="13"/>
      <c r="C503" s="13"/>
      <c r="D503" s="13"/>
      <c r="E503" s="13"/>
      <c r="F503" s="12"/>
      <c r="H503" s="14"/>
    </row>
    <row r="504" spans="2:8" x14ac:dyDescent="0.35">
      <c r="B504" s="13"/>
      <c r="C504" s="13"/>
      <c r="D504" s="13"/>
      <c r="E504" s="13"/>
      <c r="F504" s="12"/>
      <c r="H504" s="14"/>
    </row>
    <row r="505" spans="2:8" x14ac:dyDescent="0.35">
      <c r="B505" s="13"/>
      <c r="C505" s="13"/>
      <c r="D505" s="13"/>
      <c r="E505" s="13"/>
      <c r="F505" s="12"/>
      <c r="H505" s="14"/>
    </row>
    <row r="506" spans="2:8" x14ac:dyDescent="0.35">
      <c r="B506" s="13"/>
      <c r="C506" s="13"/>
      <c r="D506" s="13"/>
      <c r="E506" s="13"/>
      <c r="F506" s="12"/>
      <c r="H506" s="14"/>
    </row>
    <row r="507" spans="2:8" x14ac:dyDescent="0.35">
      <c r="B507" s="13"/>
      <c r="C507" s="13"/>
      <c r="D507" s="13"/>
      <c r="E507" s="13"/>
      <c r="F507" s="12"/>
      <c r="H507" s="14"/>
    </row>
    <row r="508" spans="2:8" x14ac:dyDescent="0.35">
      <c r="B508" s="13"/>
      <c r="C508" s="13"/>
      <c r="D508" s="13"/>
      <c r="E508" s="13"/>
      <c r="F508" s="12"/>
      <c r="H508" s="14"/>
    </row>
    <row r="509" spans="2:8" x14ac:dyDescent="0.35">
      <c r="B509" s="13"/>
      <c r="C509" s="13"/>
      <c r="D509" s="13"/>
      <c r="E509" s="13"/>
      <c r="F509" s="12"/>
      <c r="H509" s="14"/>
    </row>
    <row r="510" spans="2:8" x14ac:dyDescent="0.35">
      <c r="B510" s="13"/>
      <c r="C510" s="13"/>
      <c r="D510" s="13"/>
      <c r="E510" s="13"/>
      <c r="F510" s="12"/>
      <c r="H510" s="14"/>
    </row>
    <row r="511" spans="2:8" x14ac:dyDescent="0.35">
      <c r="B511" s="13"/>
      <c r="C511" s="13"/>
      <c r="D511" s="13"/>
      <c r="E511" s="13"/>
      <c r="F511" s="12"/>
      <c r="H511" s="14"/>
    </row>
    <row r="512" spans="2:8" x14ac:dyDescent="0.35">
      <c r="B512" s="13"/>
      <c r="C512" s="13"/>
      <c r="D512" s="13"/>
      <c r="E512" s="13"/>
      <c r="F512" s="12"/>
      <c r="H512" s="14"/>
    </row>
    <row r="513" spans="2:8" x14ac:dyDescent="0.35">
      <c r="B513" s="13"/>
      <c r="C513" s="13"/>
      <c r="D513" s="13"/>
      <c r="E513" s="13"/>
      <c r="F513" s="12"/>
      <c r="H513" s="14"/>
    </row>
    <row r="514" spans="2:8" x14ac:dyDescent="0.35">
      <c r="B514" s="13"/>
      <c r="C514" s="13"/>
      <c r="D514" s="13"/>
      <c r="E514" s="13"/>
      <c r="F514" s="12"/>
      <c r="H514" s="14"/>
    </row>
    <row r="515" spans="2:8" x14ac:dyDescent="0.35">
      <c r="B515" s="13"/>
      <c r="C515" s="13"/>
      <c r="D515" s="13"/>
      <c r="E515" s="13"/>
      <c r="F515" s="12"/>
      <c r="H515" s="14"/>
    </row>
    <row r="516" spans="2:8" x14ac:dyDescent="0.35">
      <c r="B516" s="13"/>
      <c r="C516" s="13"/>
      <c r="D516" s="13"/>
      <c r="E516" s="13"/>
      <c r="F516" s="12"/>
      <c r="H516" s="14"/>
    </row>
    <row r="517" spans="2:8" x14ac:dyDescent="0.35">
      <c r="B517" s="13"/>
      <c r="C517" s="13"/>
      <c r="D517" s="13"/>
      <c r="E517" s="13"/>
      <c r="F517" s="12"/>
      <c r="H517" s="14"/>
    </row>
    <row r="518" spans="2:8" x14ac:dyDescent="0.35">
      <c r="B518" s="13"/>
      <c r="C518" s="13"/>
      <c r="D518" s="13"/>
      <c r="E518" s="13"/>
      <c r="F518" s="12"/>
      <c r="H518" s="14"/>
    </row>
    <row r="519" spans="2:8" x14ac:dyDescent="0.35">
      <c r="B519" s="13"/>
      <c r="C519" s="13"/>
      <c r="D519" s="13"/>
      <c r="E519" s="13"/>
      <c r="F519" s="12"/>
      <c r="H519" s="14"/>
    </row>
    <row r="520" spans="2:8" x14ac:dyDescent="0.35">
      <c r="B520" s="13"/>
      <c r="C520" s="13"/>
      <c r="D520" s="13"/>
      <c r="E520" s="13"/>
      <c r="F520" s="12"/>
      <c r="H520" s="14"/>
    </row>
    <row r="521" spans="2:8" x14ac:dyDescent="0.35">
      <c r="B521" s="13"/>
      <c r="C521" s="13"/>
      <c r="D521" s="13"/>
      <c r="E521" s="13"/>
      <c r="F521" s="12"/>
      <c r="H521" s="14"/>
    </row>
    <row r="522" spans="2:8" x14ac:dyDescent="0.35">
      <c r="B522" s="13"/>
      <c r="C522" s="13"/>
      <c r="D522" s="13"/>
      <c r="E522" s="13"/>
      <c r="F522" s="12"/>
      <c r="H522" s="14"/>
    </row>
    <row r="523" spans="2:8" x14ac:dyDescent="0.35">
      <c r="B523" s="13"/>
      <c r="C523" s="13"/>
      <c r="D523" s="13"/>
      <c r="E523" s="13"/>
      <c r="F523" s="12"/>
      <c r="H523" s="14"/>
    </row>
    <row r="524" spans="2:8" x14ac:dyDescent="0.35">
      <c r="B524" s="13"/>
      <c r="C524" s="13"/>
      <c r="D524" s="13"/>
      <c r="E524" s="13"/>
      <c r="F524" s="12"/>
      <c r="H524" s="14"/>
    </row>
    <row r="525" spans="2:8" x14ac:dyDescent="0.35">
      <c r="B525" s="13"/>
      <c r="C525" s="13"/>
      <c r="D525" s="13"/>
      <c r="E525" s="13"/>
      <c r="F525" s="12"/>
      <c r="H525" s="14"/>
    </row>
    <row r="526" spans="2:8" x14ac:dyDescent="0.35">
      <c r="B526" s="13"/>
      <c r="C526" s="13"/>
      <c r="D526" s="13"/>
      <c r="E526" s="13"/>
      <c r="F526" s="12"/>
      <c r="H526" s="14"/>
    </row>
    <row r="527" spans="2:8" x14ac:dyDescent="0.35">
      <c r="B527" s="13"/>
      <c r="C527" s="13"/>
      <c r="D527" s="13"/>
      <c r="E527" s="13"/>
      <c r="F527" s="12"/>
      <c r="H527" s="14"/>
    </row>
    <row r="528" spans="2:8" x14ac:dyDescent="0.35">
      <c r="B528" s="13"/>
      <c r="C528" s="13"/>
      <c r="D528" s="13"/>
      <c r="E528" s="13"/>
      <c r="F528" s="12"/>
      <c r="H528" s="14"/>
    </row>
    <row r="529" spans="2:8" x14ac:dyDescent="0.35">
      <c r="B529" s="13"/>
      <c r="C529" s="13"/>
      <c r="D529" s="13"/>
      <c r="E529" s="13"/>
      <c r="F529" s="12"/>
      <c r="H529" s="14"/>
    </row>
    <row r="530" spans="2:8" x14ac:dyDescent="0.35">
      <c r="B530" s="13"/>
      <c r="C530" s="13"/>
      <c r="D530" s="13"/>
      <c r="E530" s="13"/>
      <c r="F530" s="12"/>
      <c r="H530" s="14"/>
    </row>
    <row r="531" spans="2:8" x14ac:dyDescent="0.35">
      <c r="B531" s="13"/>
      <c r="C531" s="13"/>
      <c r="D531" s="13"/>
      <c r="E531" s="13"/>
      <c r="F531" s="12"/>
      <c r="H531" s="14"/>
    </row>
    <row r="532" spans="2:8" x14ac:dyDescent="0.35">
      <c r="B532" s="13"/>
      <c r="C532" s="13"/>
      <c r="D532" s="13"/>
      <c r="E532" s="13"/>
      <c r="F532" s="12"/>
      <c r="H532" s="14"/>
    </row>
    <row r="533" spans="2:8" x14ac:dyDescent="0.35">
      <c r="B533" s="13"/>
      <c r="C533" s="13"/>
      <c r="D533" s="13"/>
      <c r="E533" s="13"/>
      <c r="F533" s="12"/>
      <c r="H533" s="14"/>
    </row>
    <row r="534" spans="2:8" x14ac:dyDescent="0.35">
      <c r="B534" s="13"/>
      <c r="C534" s="13"/>
      <c r="D534" s="13"/>
      <c r="E534" s="13"/>
      <c r="F534" s="12"/>
      <c r="H534" s="14"/>
    </row>
    <row r="535" spans="2:8" x14ac:dyDescent="0.35">
      <c r="B535" s="13"/>
      <c r="C535" s="13"/>
      <c r="D535" s="13"/>
      <c r="E535" s="13"/>
      <c r="F535" s="12"/>
      <c r="H535" s="14"/>
    </row>
    <row r="536" spans="2:8" x14ac:dyDescent="0.35">
      <c r="B536" s="13"/>
      <c r="C536" s="13"/>
      <c r="D536" s="13"/>
      <c r="E536" s="13"/>
      <c r="F536" s="12"/>
      <c r="H536" s="14"/>
    </row>
    <row r="537" spans="2:8" x14ac:dyDescent="0.35">
      <c r="B537" s="13"/>
      <c r="C537" s="13"/>
      <c r="D537" s="13"/>
      <c r="E537" s="13"/>
      <c r="F537" s="12"/>
      <c r="H537" s="14"/>
    </row>
    <row r="538" spans="2:8" x14ac:dyDescent="0.35">
      <c r="B538" s="13"/>
      <c r="C538" s="13"/>
      <c r="D538" s="13"/>
      <c r="E538" s="13"/>
      <c r="F538" s="12"/>
      <c r="H538" s="14"/>
    </row>
    <row r="539" spans="2:8" x14ac:dyDescent="0.35">
      <c r="B539" s="13"/>
      <c r="C539" s="13"/>
      <c r="D539" s="13"/>
      <c r="E539" s="13"/>
      <c r="F539" s="12"/>
      <c r="H539" s="14"/>
    </row>
    <row r="540" spans="2:8" x14ac:dyDescent="0.35">
      <c r="B540" s="13"/>
      <c r="C540" s="13"/>
      <c r="D540" s="13"/>
      <c r="E540" s="13"/>
      <c r="F540" s="12"/>
      <c r="H540" s="14"/>
    </row>
    <row r="541" spans="2:8" x14ac:dyDescent="0.35">
      <c r="B541" s="13"/>
      <c r="C541" s="13"/>
      <c r="D541" s="13"/>
      <c r="E541" s="13"/>
      <c r="F541" s="12"/>
      <c r="H541" s="14"/>
    </row>
    <row r="542" spans="2:8" x14ac:dyDescent="0.35">
      <c r="B542" s="13"/>
      <c r="C542" s="13"/>
      <c r="D542" s="13"/>
      <c r="E542" s="13"/>
      <c r="F542" s="12"/>
      <c r="H542" s="14"/>
    </row>
    <row r="543" spans="2:8" x14ac:dyDescent="0.35">
      <c r="B543" s="13"/>
      <c r="C543" s="13"/>
      <c r="D543" s="13"/>
      <c r="E543" s="13"/>
      <c r="F543" s="12"/>
      <c r="H543" s="14"/>
    </row>
    <row r="544" spans="2:8" x14ac:dyDescent="0.35">
      <c r="B544" s="13"/>
      <c r="C544" s="13"/>
      <c r="D544" s="13"/>
      <c r="E544" s="13"/>
      <c r="F544" s="12"/>
      <c r="H544" s="14"/>
    </row>
    <row r="545" spans="2:8" x14ac:dyDescent="0.35">
      <c r="B545" s="13"/>
      <c r="C545" s="13"/>
      <c r="D545" s="13"/>
      <c r="E545" s="13"/>
      <c r="F545" s="12"/>
      <c r="H545" s="14"/>
    </row>
    <row r="546" spans="2:8" x14ac:dyDescent="0.35">
      <c r="B546" s="13"/>
      <c r="C546" s="13"/>
      <c r="D546" s="13"/>
      <c r="E546" s="13"/>
      <c r="F546" s="12"/>
      <c r="H546" s="14"/>
    </row>
    <row r="547" spans="2:8" x14ac:dyDescent="0.35">
      <c r="B547" s="13"/>
      <c r="C547" s="13"/>
      <c r="D547" s="13"/>
      <c r="E547" s="13"/>
      <c r="F547" s="12"/>
      <c r="H547" s="14"/>
    </row>
    <row r="548" spans="2:8" x14ac:dyDescent="0.35">
      <c r="B548" s="13"/>
      <c r="C548" s="13"/>
      <c r="D548" s="13"/>
      <c r="E548" s="13"/>
      <c r="F548" s="12"/>
      <c r="H548" s="14"/>
    </row>
    <row r="549" spans="2:8" x14ac:dyDescent="0.35">
      <c r="B549" s="13"/>
      <c r="C549" s="13"/>
      <c r="D549" s="13"/>
      <c r="E549" s="13"/>
      <c r="F549" s="12"/>
      <c r="H549" s="14"/>
    </row>
    <row r="550" spans="2:8" x14ac:dyDescent="0.35">
      <c r="B550" s="13"/>
      <c r="C550" s="13"/>
      <c r="D550" s="13"/>
      <c r="E550" s="13"/>
      <c r="F550" s="12"/>
      <c r="H550" s="14"/>
    </row>
    <row r="551" spans="2:8" x14ac:dyDescent="0.35">
      <c r="B551" s="13"/>
      <c r="C551" s="13"/>
      <c r="D551" s="13"/>
      <c r="E551" s="13"/>
      <c r="F551" s="12"/>
      <c r="H551" s="14"/>
    </row>
    <row r="552" spans="2:8" x14ac:dyDescent="0.35">
      <c r="B552" s="13"/>
      <c r="C552" s="13"/>
      <c r="D552" s="13"/>
      <c r="E552" s="13"/>
      <c r="F552" s="12"/>
      <c r="H552" s="14"/>
    </row>
    <row r="553" spans="2:8" x14ac:dyDescent="0.35">
      <c r="B553" s="13"/>
      <c r="C553" s="13"/>
      <c r="D553" s="13"/>
      <c r="E553" s="13"/>
      <c r="F553" s="12"/>
      <c r="H553" s="14"/>
    </row>
    <row r="554" spans="2:8" x14ac:dyDescent="0.35">
      <c r="B554" s="13"/>
      <c r="C554" s="13"/>
      <c r="D554" s="13"/>
      <c r="E554" s="13"/>
      <c r="F554" s="12"/>
      <c r="H554" s="14"/>
    </row>
    <row r="555" spans="2:8" x14ac:dyDescent="0.35">
      <c r="B555" s="13"/>
      <c r="C555" s="13"/>
      <c r="D555" s="13"/>
      <c r="E555" s="13"/>
      <c r="F555" s="12"/>
      <c r="H555" s="14"/>
    </row>
    <row r="556" spans="2:8" x14ac:dyDescent="0.35">
      <c r="B556" s="13"/>
      <c r="C556" s="13"/>
      <c r="D556" s="13"/>
      <c r="E556" s="13"/>
      <c r="F556" s="12"/>
      <c r="H556" s="14"/>
    </row>
    <row r="557" spans="2:8" x14ac:dyDescent="0.35">
      <c r="B557" s="13"/>
      <c r="C557" s="13"/>
      <c r="D557" s="13"/>
      <c r="E557" s="13"/>
      <c r="F557" s="12"/>
      <c r="H557" s="14"/>
    </row>
    <row r="558" spans="2:8" x14ac:dyDescent="0.35">
      <c r="B558" s="13"/>
      <c r="C558" s="13"/>
      <c r="D558" s="13"/>
      <c r="E558" s="13"/>
      <c r="F558" s="12"/>
      <c r="H558" s="14"/>
    </row>
    <row r="559" spans="2:8" x14ac:dyDescent="0.35">
      <c r="B559" s="13"/>
      <c r="C559" s="13"/>
      <c r="D559" s="13"/>
      <c r="E559" s="13"/>
      <c r="F559" s="12"/>
      <c r="H559" s="14"/>
    </row>
    <row r="560" spans="2:8" x14ac:dyDescent="0.35">
      <c r="B560" s="13"/>
      <c r="C560" s="13"/>
      <c r="D560" s="13"/>
      <c r="E560" s="13"/>
      <c r="F560" s="12"/>
      <c r="H560" s="14"/>
    </row>
    <row r="561" spans="2:8" x14ac:dyDescent="0.35">
      <c r="B561" s="13"/>
      <c r="C561" s="13"/>
      <c r="D561" s="13"/>
      <c r="E561" s="13"/>
      <c r="F561" s="12"/>
      <c r="H561" s="14"/>
    </row>
    <row r="562" spans="2:8" x14ac:dyDescent="0.35">
      <c r="B562" s="13"/>
      <c r="C562" s="13"/>
      <c r="D562" s="13"/>
      <c r="E562" s="13"/>
      <c r="F562" s="12"/>
      <c r="H562" s="14"/>
    </row>
    <row r="563" spans="2:8" x14ac:dyDescent="0.35">
      <c r="B563" s="13"/>
      <c r="C563" s="13"/>
      <c r="D563" s="13"/>
      <c r="E563" s="13"/>
      <c r="F563" s="12"/>
      <c r="H563" s="14"/>
    </row>
    <row r="564" spans="2:8" x14ac:dyDescent="0.35">
      <c r="B564" s="13"/>
      <c r="C564" s="13"/>
      <c r="D564" s="13"/>
      <c r="E564" s="13"/>
      <c r="F564" s="12"/>
      <c r="H564" s="14"/>
    </row>
    <row r="565" spans="2:8" x14ac:dyDescent="0.35">
      <c r="B565" s="13"/>
      <c r="C565" s="13"/>
      <c r="D565" s="13"/>
      <c r="E565" s="13"/>
      <c r="F565" s="12"/>
      <c r="H565" s="14"/>
    </row>
    <row r="566" spans="2:8" x14ac:dyDescent="0.35">
      <c r="B566" s="13"/>
      <c r="C566" s="13"/>
      <c r="D566" s="13"/>
      <c r="E566" s="13"/>
      <c r="F566" s="12"/>
      <c r="H566" s="14"/>
    </row>
    <row r="567" spans="2:8" x14ac:dyDescent="0.35">
      <c r="B567" s="13"/>
      <c r="C567" s="13"/>
      <c r="D567" s="13"/>
      <c r="E567" s="13"/>
      <c r="F567" s="12"/>
      <c r="H567" s="14"/>
    </row>
    <row r="568" spans="2:8" x14ac:dyDescent="0.35">
      <c r="B568" s="13"/>
      <c r="C568" s="13"/>
      <c r="D568" s="13"/>
      <c r="E568" s="13"/>
      <c r="F568" s="12"/>
      <c r="H568" s="14"/>
    </row>
    <row r="569" spans="2:8" x14ac:dyDescent="0.35">
      <c r="B569" s="13"/>
      <c r="C569" s="13"/>
      <c r="D569" s="13"/>
      <c r="E569" s="13"/>
      <c r="F569" s="12"/>
      <c r="H569" s="14"/>
    </row>
    <row r="570" spans="2:8" x14ac:dyDescent="0.35">
      <c r="B570" s="13"/>
      <c r="C570" s="13"/>
      <c r="D570" s="13"/>
      <c r="E570" s="13"/>
      <c r="F570" s="12"/>
      <c r="H570" s="14"/>
    </row>
    <row r="571" spans="2:8" x14ac:dyDescent="0.35">
      <c r="B571" s="13"/>
      <c r="C571" s="13"/>
      <c r="D571" s="13"/>
      <c r="E571" s="13"/>
      <c r="F571" s="12"/>
      <c r="H571" s="14"/>
    </row>
    <row r="572" spans="2:8" x14ac:dyDescent="0.35">
      <c r="B572" s="13"/>
      <c r="C572" s="13"/>
      <c r="D572" s="13"/>
      <c r="E572" s="13"/>
      <c r="F572" s="12"/>
      <c r="H572" s="14"/>
    </row>
    <row r="573" spans="2:8" x14ac:dyDescent="0.35">
      <c r="B573" s="13"/>
      <c r="C573" s="13"/>
      <c r="D573" s="13"/>
      <c r="E573" s="13"/>
      <c r="F573" s="12"/>
      <c r="H573" s="14"/>
    </row>
    <row r="574" spans="2:8" x14ac:dyDescent="0.35">
      <c r="B574" s="13"/>
      <c r="C574" s="13"/>
      <c r="D574" s="13"/>
      <c r="E574" s="13"/>
      <c r="F574" s="12"/>
      <c r="H574" s="14"/>
    </row>
    <row r="575" spans="2:8" x14ac:dyDescent="0.35">
      <c r="B575" s="13"/>
      <c r="C575" s="13"/>
      <c r="D575" s="13"/>
      <c r="E575" s="13"/>
      <c r="F575" s="12"/>
      <c r="H575" s="14"/>
    </row>
    <row r="576" spans="2:8" x14ac:dyDescent="0.35">
      <c r="B576" s="13"/>
      <c r="C576" s="13"/>
      <c r="D576" s="13"/>
      <c r="E576" s="13"/>
      <c r="F576" s="12"/>
      <c r="H576" s="14"/>
    </row>
    <row r="577" spans="2:8" x14ac:dyDescent="0.35">
      <c r="B577" s="13"/>
      <c r="C577" s="13"/>
      <c r="D577" s="13"/>
      <c r="E577" s="13"/>
      <c r="F577" s="12"/>
      <c r="H577" s="14"/>
    </row>
    <row r="578" spans="2:8" x14ac:dyDescent="0.35">
      <c r="B578" s="13"/>
      <c r="C578" s="13"/>
      <c r="D578" s="13"/>
      <c r="E578" s="13"/>
      <c r="F578" s="12"/>
      <c r="H578" s="14"/>
    </row>
    <row r="579" spans="2:8" x14ac:dyDescent="0.35">
      <c r="B579" s="13"/>
      <c r="C579" s="13"/>
      <c r="D579" s="13"/>
      <c r="E579" s="13"/>
      <c r="F579" s="12"/>
      <c r="H579" s="14"/>
    </row>
    <row r="580" spans="2:8" x14ac:dyDescent="0.35">
      <c r="B580" s="13"/>
      <c r="C580" s="13"/>
      <c r="D580" s="13"/>
      <c r="E580" s="13"/>
      <c r="F580" s="12"/>
      <c r="H580" s="14"/>
    </row>
    <row r="581" spans="2:8" x14ac:dyDescent="0.35">
      <c r="B581" s="13"/>
      <c r="C581" s="13"/>
      <c r="D581" s="13"/>
      <c r="E581" s="13"/>
      <c r="F581" s="12"/>
      <c r="H581" s="14"/>
    </row>
    <row r="582" spans="2:8" x14ac:dyDescent="0.35">
      <c r="B582" s="13"/>
      <c r="C582" s="13"/>
      <c r="D582" s="13"/>
      <c r="E582" s="13"/>
      <c r="F582" s="12"/>
      <c r="H582" s="14"/>
    </row>
    <row r="583" spans="2:8" x14ac:dyDescent="0.35">
      <c r="B583" s="13"/>
      <c r="C583" s="13"/>
      <c r="D583" s="13"/>
      <c r="E583" s="13"/>
      <c r="F583" s="12"/>
      <c r="H583" s="14"/>
    </row>
    <row r="584" spans="2:8" x14ac:dyDescent="0.35">
      <c r="B584" s="13"/>
      <c r="C584" s="13"/>
      <c r="D584" s="13"/>
      <c r="E584" s="13"/>
      <c r="F584" s="12"/>
      <c r="H584" s="14"/>
    </row>
    <row r="585" spans="2:8" x14ac:dyDescent="0.35">
      <c r="B585" s="13"/>
      <c r="C585" s="13"/>
      <c r="D585" s="13"/>
      <c r="E585" s="13"/>
      <c r="F585" s="12"/>
      <c r="H585" s="14"/>
    </row>
    <row r="586" spans="2:8" x14ac:dyDescent="0.35">
      <c r="B586" s="13"/>
      <c r="C586" s="13"/>
      <c r="D586" s="13"/>
      <c r="E586" s="13"/>
      <c r="F586" s="12"/>
      <c r="H586" s="14"/>
    </row>
    <row r="587" spans="2:8" x14ac:dyDescent="0.35">
      <c r="B587" s="13"/>
      <c r="C587" s="13"/>
      <c r="D587" s="13"/>
      <c r="E587" s="13"/>
      <c r="F587" s="12"/>
      <c r="H587" s="14"/>
    </row>
    <row r="588" spans="2:8" x14ac:dyDescent="0.35">
      <c r="B588" s="13"/>
      <c r="C588" s="13"/>
      <c r="D588" s="13"/>
      <c r="E588" s="13"/>
      <c r="F588" s="12"/>
      <c r="H588" s="14"/>
    </row>
    <row r="589" spans="2:8" x14ac:dyDescent="0.35">
      <c r="B589" s="13"/>
      <c r="C589" s="13"/>
      <c r="D589" s="13"/>
      <c r="E589" s="13"/>
      <c r="F589" s="12"/>
      <c r="H589" s="14"/>
    </row>
    <row r="590" spans="2:8" x14ac:dyDescent="0.35">
      <c r="B590" s="13"/>
      <c r="C590" s="13"/>
      <c r="D590" s="13"/>
      <c r="E590" s="13"/>
      <c r="F590" s="12"/>
      <c r="H590" s="14"/>
    </row>
    <row r="591" spans="2:8" x14ac:dyDescent="0.35">
      <c r="B591" s="13"/>
      <c r="C591" s="13"/>
      <c r="D591" s="13"/>
      <c r="E591" s="13"/>
      <c r="F591" s="12"/>
      <c r="H591" s="14"/>
    </row>
    <row r="592" spans="2:8" x14ac:dyDescent="0.35">
      <c r="B592" s="13"/>
      <c r="C592" s="13"/>
      <c r="D592" s="13"/>
      <c r="E592" s="13"/>
      <c r="F592" s="12"/>
      <c r="H592" s="14"/>
    </row>
    <row r="593" spans="2:8" x14ac:dyDescent="0.35">
      <c r="B593" s="13"/>
      <c r="C593" s="13"/>
      <c r="D593" s="13"/>
      <c r="E593" s="13"/>
      <c r="F593" s="12"/>
      <c r="H593" s="14"/>
    </row>
    <row r="594" spans="2:8" x14ac:dyDescent="0.35">
      <c r="B594" s="13"/>
      <c r="C594" s="13"/>
      <c r="D594" s="13"/>
      <c r="E594" s="13"/>
      <c r="F594" s="12"/>
      <c r="H594" s="14"/>
    </row>
    <row r="595" spans="2:8" x14ac:dyDescent="0.35">
      <c r="B595" s="13"/>
      <c r="C595" s="13"/>
      <c r="D595" s="13"/>
      <c r="E595" s="13"/>
      <c r="F595" s="12"/>
      <c r="H595" s="14"/>
    </row>
    <row r="596" spans="2:8" x14ac:dyDescent="0.35">
      <c r="B596" s="13"/>
      <c r="C596" s="13"/>
      <c r="D596" s="13"/>
      <c r="E596" s="13"/>
      <c r="F596" s="12"/>
      <c r="H596" s="14"/>
    </row>
    <row r="597" spans="2:8" x14ac:dyDescent="0.35">
      <c r="B597" s="13"/>
      <c r="C597" s="13"/>
      <c r="D597" s="13"/>
      <c r="E597" s="13"/>
      <c r="F597" s="12"/>
      <c r="H597" s="14"/>
    </row>
    <row r="598" spans="2:8" x14ac:dyDescent="0.35">
      <c r="B598" s="13"/>
      <c r="C598" s="13"/>
      <c r="D598" s="13"/>
      <c r="E598" s="13"/>
      <c r="F598" s="12"/>
      <c r="H598" s="14"/>
    </row>
    <row r="599" spans="2:8" x14ac:dyDescent="0.35">
      <c r="B599" s="13"/>
      <c r="C599" s="13"/>
      <c r="D599" s="13"/>
      <c r="E599" s="13"/>
      <c r="F599" s="12"/>
      <c r="H599" s="14"/>
    </row>
    <row r="600" spans="2:8" x14ac:dyDescent="0.35">
      <c r="B600" s="13"/>
      <c r="C600" s="13"/>
      <c r="D600" s="13"/>
      <c r="E600" s="13"/>
      <c r="F600" s="12"/>
      <c r="H600" s="14"/>
    </row>
    <row r="601" spans="2:8" x14ac:dyDescent="0.35">
      <c r="B601" s="13"/>
      <c r="C601" s="13"/>
      <c r="D601" s="13"/>
      <c r="E601" s="13"/>
      <c r="F601" s="12"/>
      <c r="H601" s="14"/>
    </row>
    <row r="602" spans="2:8" x14ac:dyDescent="0.35">
      <c r="B602" s="13"/>
      <c r="C602" s="13"/>
      <c r="D602" s="13"/>
      <c r="E602" s="13"/>
      <c r="F602" s="12"/>
      <c r="H602" s="14"/>
    </row>
    <row r="603" spans="2:8" x14ac:dyDescent="0.35">
      <c r="B603" s="13"/>
      <c r="C603" s="13"/>
      <c r="D603" s="13"/>
      <c r="E603" s="13"/>
      <c r="F603" s="12"/>
      <c r="H603" s="14"/>
    </row>
    <row r="604" spans="2:8" x14ac:dyDescent="0.35">
      <c r="B604" s="13"/>
      <c r="C604" s="13"/>
      <c r="D604" s="13"/>
      <c r="E604" s="13"/>
      <c r="F604" s="12"/>
      <c r="H604" s="14"/>
    </row>
    <row r="605" spans="2:8" x14ac:dyDescent="0.35">
      <c r="B605" s="13"/>
      <c r="C605" s="13"/>
      <c r="D605" s="13"/>
      <c r="E605" s="13"/>
      <c r="F605" s="12"/>
      <c r="H605" s="14"/>
    </row>
    <row r="606" spans="2:8" x14ac:dyDescent="0.35">
      <c r="B606" s="13"/>
      <c r="C606" s="13"/>
      <c r="D606" s="13"/>
      <c r="E606" s="13"/>
      <c r="F606" s="12"/>
      <c r="H606" s="14"/>
    </row>
    <row r="607" spans="2:8" x14ac:dyDescent="0.35">
      <c r="B607" s="13"/>
      <c r="C607" s="13"/>
      <c r="D607" s="13"/>
      <c r="E607" s="13"/>
      <c r="F607" s="12"/>
      <c r="H607" s="14"/>
    </row>
    <row r="608" spans="2:8" x14ac:dyDescent="0.35">
      <c r="B608" s="13"/>
      <c r="C608" s="13"/>
      <c r="D608" s="13"/>
      <c r="E608" s="13"/>
      <c r="F608" s="12"/>
      <c r="H608" s="14"/>
    </row>
    <row r="609" spans="2:8" x14ac:dyDescent="0.35">
      <c r="B609" s="13"/>
      <c r="C609" s="13"/>
      <c r="D609" s="13"/>
      <c r="E609" s="13"/>
      <c r="F609" s="12"/>
      <c r="H609" s="14"/>
    </row>
    <row r="610" spans="2:8" x14ac:dyDescent="0.35">
      <c r="B610" s="13"/>
      <c r="C610" s="13"/>
      <c r="D610" s="13"/>
      <c r="E610" s="13"/>
      <c r="F610" s="12"/>
      <c r="H610" s="14"/>
    </row>
    <row r="611" spans="2:8" x14ac:dyDescent="0.35">
      <c r="B611" s="13"/>
      <c r="C611" s="13"/>
      <c r="D611" s="13"/>
      <c r="E611" s="13"/>
      <c r="F611" s="12"/>
      <c r="H611" s="14"/>
    </row>
    <row r="612" spans="2:8" x14ac:dyDescent="0.35">
      <c r="B612" s="13"/>
      <c r="C612" s="13"/>
      <c r="D612" s="13"/>
      <c r="E612" s="13"/>
      <c r="F612" s="12"/>
      <c r="H612" s="14"/>
    </row>
    <row r="613" spans="2:8" x14ac:dyDescent="0.35">
      <c r="B613" s="13"/>
      <c r="C613" s="13"/>
      <c r="D613" s="13"/>
      <c r="E613" s="13"/>
      <c r="F613" s="12"/>
      <c r="H613" s="14"/>
    </row>
    <row r="614" spans="2:8" x14ac:dyDescent="0.35">
      <c r="B614" s="13"/>
      <c r="C614" s="13"/>
      <c r="D614" s="13"/>
      <c r="E614" s="13"/>
      <c r="F614" s="12"/>
      <c r="H614" s="14"/>
    </row>
    <row r="615" spans="2:8" x14ac:dyDescent="0.35">
      <c r="B615" s="13"/>
      <c r="C615" s="13"/>
      <c r="D615" s="13"/>
      <c r="E615" s="13"/>
      <c r="F615" s="12"/>
      <c r="H615" s="14"/>
    </row>
    <row r="616" spans="2:8" x14ac:dyDescent="0.35">
      <c r="B616" s="13"/>
      <c r="C616" s="13"/>
      <c r="D616" s="13"/>
      <c r="E616" s="13"/>
      <c r="F616" s="12"/>
      <c r="H616" s="14"/>
    </row>
    <row r="617" spans="2:8" x14ac:dyDescent="0.35">
      <c r="B617" s="13"/>
      <c r="C617" s="13"/>
      <c r="D617" s="13"/>
      <c r="E617" s="13"/>
      <c r="F617" s="12"/>
      <c r="H617" s="14"/>
    </row>
    <row r="618" spans="2:8" x14ac:dyDescent="0.35">
      <c r="B618" s="13"/>
      <c r="C618" s="13"/>
      <c r="D618" s="13"/>
      <c r="E618" s="13"/>
      <c r="F618" s="12"/>
      <c r="H618" s="14"/>
    </row>
    <row r="619" spans="2:8" x14ac:dyDescent="0.35">
      <c r="B619" s="13"/>
      <c r="C619" s="13"/>
      <c r="D619" s="13"/>
      <c r="E619" s="13"/>
      <c r="F619" s="12"/>
      <c r="H619" s="14"/>
    </row>
    <row r="620" spans="2:8" x14ac:dyDescent="0.35">
      <c r="B620" s="13"/>
      <c r="C620" s="13"/>
      <c r="D620" s="13"/>
      <c r="E620" s="13"/>
      <c r="F620" s="12"/>
      <c r="H620" s="14"/>
    </row>
    <row r="621" spans="2:8" x14ac:dyDescent="0.35">
      <c r="B621" s="13"/>
      <c r="C621" s="13"/>
      <c r="D621" s="13"/>
      <c r="E621" s="13"/>
      <c r="F621" s="12"/>
      <c r="H621" s="14"/>
    </row>
    <row r="622" spans="2:8" x14ac:dyDescent="0.35">
      <c r="B622" s="13"/>
      <c r="C622" s="13"/>
      <c r="D622" s="13"/>
      <c r="E622" s="13"/>
      <c r="F622" s="12"/>
      <c r="H622" s="14"/>
    </row>
    <row r="623" spans="2:8" x14ac:dyDescent="0.35">
      <c r="B623" s="13"/>
      <c r="C623" s="13"/>
      <c r="D623" s="13"/>
      <c r="E623" s="13"/>
      <c r="F623" s="12"/>
      <c r="H623" s="14"/>
    </row>
    <row r="624" spans="2:8" x14ac:dyDescent="0.35">
      <c r="B624" s="13"/>
      <c r="C624" s="13"/>
      <c r="D624" s="13"/>
      <c r="E624" s="13"/>
      <c r="F624" s="12"/>
      <c r="H624" s="14"/>
    </row>
    <row r="625" spans="2:8" x14ac:dyDescent="0.35">
      <c r="B625" s="13"/>
      <c r="C625" s="13"/>
      <c r="D625" s="13"/>
      <c r="E625" s="13"/>
      <c r="F625" s="12"/>
      <c r="H625" s="14"/>
    </row>
    <row r="626" spans="2:8" x14ac:dyDescent="0.35">
      <c r="B626" s="13"/>
      <c r="C626" s="13"/>
      <c r="D626" s="13"/>
      <c r="E626" s="13"/>
      <c r="F626" s="12"/>
      <c r="H626" s="14"/>
    </row>
    <row r="627" spans="2:8" x14ac:dyDescent="0.35">
      <c r="B627" s="13"/>
      <c r="C627" s="13"/>
      <c r="D627" s="13"/>
      <c r="E627" s="13"/>
      <c r="F627" s="12"/>
      <c r="H627" s="14"/>
    </row>
    <row r="628" spans="2:8" x14ac:dyDescent="0.35">
      <c r="B628" s="13"/>
      <c r="C628" s="13"/>
      <c r="D628" s="13"/>
      <c r="E628" s="13"/>
      <c r="F628" s="12"/>
      <c r="H628" s="14"/>
    </row>
    <row r="629" spans="2:8" x14ac:dyDescent="0.35">
      <c r="B629" s="13"/>
      <c r="C629" s="13"/>
      <c r="D629" s="13"/>
      <c r="E629" s="13"/>
      <c r="F629" s="12"/>
      <c r="H629" s="14"/>
    </row>
    <row r="630" spans="2:8" x14ac:dyDescent="0.35">
      <c r="B630" s="13"/>
      <c r="C630" s="13"/>
      <c r="D630" s="13"/>
      <c r="E630" s="13"/>
      <c r="F630" s="12"/>
      <c r="H630" s="14"/>
    </row>
    <row r="631" spans="2:8" x14ac:dyDescent="0.35">
      <c r="B631" s="13"/>
      <c r="C631" s="13"/>
      <c r="D631" s="13"/>
      <c r="E631" s="13"/>
      <c r="F631" s="12"/>
      <c r="H631" s="14"/>
    </row>
    <row r="632" spans="2:8" x14ac:dyDescent="0.35">
      <c r="B632" s="13"/>
      <c r="C632" s="13"/>
      <c r="D632" s="13"/>
      <c r="E632" s="13"/>
      <c r="F632" s="12"/>
      <c r="H632" s="14"/>
    </row>
    <row r="633" spans="2:8" x14ac:dyDescent="0.35">
      <c r="B633" s="13"/>
      <c r="C633" s="13"/>
      <c r="D633" s="13"/>
      <c r="E633" s="13"/>
      <c r="F633" s="12"/>
      <c r="H633" s="14"/>
    </row>
    <row r="634" spans="2:8" x14ac:dyDescent="0.35">
      <c r="B634" s="13"/>
      <c r="C634" s="13"/>
      <c r="D634" s="13"/>
      <c r="E634" s="13"/>
      <c r="F634" s="12"/>
      <c r="H634" s="14"/>
    </row>
    <row r="635" spans="2:8" x14ac:dyDescent="0.35">
      <c r="B635" s="13"/>
      <c r="C635" s="13"/>
      <c r="D635" s="13"/>
      <c r="E635" s="13"/>
      <c r="F635" s="12"/>
      <c r="H635" s="14"/>
    </row>
    <row r="636" spans="2:8" x14ac:dyDescent="0.35">
      <c r="B636" s="13"/>
      <c r="C636" s="13"/>
      <c r="D636" s="13"/>
      <c r="E636" s="13"/>
      <c r="F636" s="12"/>
      <c r="H636" s="14"/>
    </row>
    <row r="637" spans="2:8" x14ac:dyDescent="0.35">
      <c r="B637" s="13"/>
      <c r="C637" s="13"/>
      <c r="D637" s="13"/>
      <c r="E637" s="13"/>
      <c r="F637" s="12"/>
      <c r="H637" s="14"/>
    </row>
    <row r="638" spans="2:8" x14ac:dyDescent="0.35">
      <c r="B638" s="13"/>
      <c r="C638" s="13"/>
      <c r="D638" s="13"/>
      <c r="E638" s="13"/>
      <c r="F638" s="12"/>
      <c r="H638" s="14"/>
    </row>
    <row r="639" spans="2:8" x14ac:dyDescent="0.35">
      <c r="B639" s="13"/>
      <c r="C639" s="13"/>
      <c r="D639" s="13"/>
      <c r="E639" s="13"/>
      <c r="F639" s="12"/>
      <c r="H639" s="14"/>
    </row>
    <row r="640" spans="2:8" x14ac:dyDescent="0.35">
      <c r="B640" s="13"/>
      <c r="C640" s="13"/>
      <c r="D640" s="13"/>
      <c r="E640" s="13"/>
      <c r="F640" s="12"/>
      <c r="H640" s="14"/>
    </row>
    <row r="641" spans="2:8" x14ac:dyDescent="0.35">
      <c r="B641" s="13"/>
      <c r="C641" s="13"/>
      <c r="D641" s="13"/>
      <c r="E641" s="13"/>
      <c r="F641" s="12"/>
      <c r="H641" s="14"/>
    </row>
    <row r="642" spans="2:8" x14ac:dyDescent="0.35">
      <c r="B642" s="13"/>
      <c r="C642" s="13"/>
      <c r="D642" s="13"/>
      <c r="E642" s="13"/>
      <c r="F642" s="12"/>
      <c r="H642" s="14"/>
    </row>
    <row r="643" spans="2:8" x14ac:dyDescent="0.35">
      <c r="B643" s="13"/>
      <c r="C643" s="13"/>
      <c r="D643" s="13"/>
      <c r="E643" s="13"/>
      <c r="F643" s="12"/>
      <c r="H643" s="14"/>
    </row>
    <row r="644" spans="2:8" x14ac:dyDescent="0.35">
      <c r="B644" s="13"/>
      <c r="C644" s="13"/>
      <c r="D644" s="13"/>
      <c r="E644" s="13"/>
      <c r="F644" s="12"/>
      <c r="H644" s="14"/>
    </row>
    <row r="645" spans="2:8" x14ac:dyDescent="0.35">
      <c r="B645" s="13"/>
      <c r="C645" s="13"/>
      <c r="D645" s="13"/>
      <c r="E645" s="13"/>
      <c r="F645" s="12"/>
      <c r="H645" s="14"/>
    </row>
    <row r="646" spans="2:8" x14ac:dyDescent="0.35">
      <c r="B646" s="13"/>
      <c r="C646" s="13"/>
      <c r="D646" s="13"/>
      <c r="E646" s="13"/>
      <c r="F646" s="12"/>
      <c r="H646" s="14"/>
    </row>
    <row r="647" spans="2:8" x14ac:dyDescent="0.35">
      <c r="B647" s="13"/>
      <c r="C647" s="13"/>
      <c r="D647" s="13"/>
      <c r="E647" s="13"/>
      <c r="F647" s="12"/>
      <c r="H647" s="14"/>
    </row>
    <row r="648" spans="2:8" x14ac:dyDescent="0.35">
      <c r="B648" s="13"/>
      <c r="C648" s="13"/>
      <c r="D648" s="13"/>
      <c r="E648" s="13"/>
      <c r="F648" s="12"/>
      <c r="H648" s="14"/>
    </row>
    <row r="649" spans="2:8" x14ac:dyDescent="0.35">
      <c r="B649" s="13"/>
      <c r="C649" s="13"/>
      <c r="D649" s="13"/>
      <c r="E649" s="13"/>
      <c r="F649" s="12"/>
      <c r="H649" s="14"/>
    </row>
    <row r="650" spans="2:8" x14ac:dyDescent="0.35">
      <c r="B650" s="13"/>
      <c r="C650" s="13"/>
      <c r="D650" s="13"/>
      <c r="E650" s="13"/>
      <c r="F650" s="12"/>
      <c r="H650" s="14"/>
    </row>
    <row r="651" spans="2:8" x14ac:dyDescent="0.35">
      <c r="B651" s="13"/>
      <c r="C651" s="13"/>
      <c r="D651" s="13"/>
      <c r="E651" s="13"/>
      <c r="F651" s="12"/>
      <c r="H651" s="14"/>
    </row>
    <row r="652" spans="2:8" x14ac:dyDescent="0.35">
      <c r="B652" s="13"/>
      <c r="C652" s="13"/>
      <c r="D652" s="13"/>
      <c r="E652" s="13"/>
      <c r="F652" s="12"/>
      <c r="H652" s="14"/>
    </row>
    <row r="653" spans="2:8" x14ac:dyDescent="0.35">
      <c r="B653" s="13"/>
      <c r="C653" s="13"/>
      <c r="D653" s="13"/>
      <c r="E653" s="13"/>
      <c r="F653" s="12"/>
      <c r="H653" s="14"/>
    </row>
    <row r="654" spans="2:8" x14ac:dyDescent="0.35">
      <c r="B654" s="13"/>
      <c r="C654" s="13"/>
      <c r="D654" s="13"/>
      <c r="E654" s="13"/>
      <c r="F654" s="12"/>
      <c r="H654" s="14"/>
    </row>
    <row r="655" spans="2:8" x14ac:dyDescent="0.35">
      <c r="B655" s="13"/>
      <c r="C655" s="13"/>
      <c r="D655" s="13"/>
      <c r="E655" s="13"/>
      <c r="F655" s="12"/>
      <c r="H655" s="14"/>
    </row>
    <row r="656" spans="2:8" x14ac:dyDescent="0.35">
      <c r="B656" s="13"/>
      <c r="C656" s="13"/>
      <c r="D656" s="13"/>
      <c r="E656" s="13"/>
      <c r="F656" s="12"/>
      <c r="H656" s="14"/>
    </row>
    <row r="657" spans="2:8" x14ac:dyDescent="0.35">
      <c r="B657" s="13"/>
      <c r="C657" s="13"/>
      <c r="D657" s="13"/>
      <c r="E657" s="13"/>
      <c r="F657" s="12"/>
      <c r="H657" s="14"/>
    </row>
    <row r="658" spans="2:8" x14ac:dyDescent="0.35">
      <c r="B658" s="13"/>
      <c r="C658" s="13"/>
      <c r="D658" s="13"/>
      <c r="E658" s="13"/>
      <c r="F658" s="12"/>
      <c r="H658" s="14"/>
    </row>
    <row r="659" spans="2:8" x14ac:dyDescent="0.35">
      <c r="B659" s="13"/>
      <c r="C659" s="13"/>
      <c r="D659" s="13"/>
      <c r="E659" s="13"/>
      <c r="F659" s="12"/>
      <c r="H659" s="14"/>
    </row>
    <row r="660" spans="2:8" x14ac:dyDescent="0.35">
      <c r="B660" s="13"/>
      <c r="C660" s="13"/>
      <c r="D660" s="13"/>
      <c r="E660" s="13"/>
      <c r="F660" s="12"/>
      <c r="H660" s="14"/>
    </row>
    <row r="661" spans="2:8" x14ac:dyDescent="0.35">
      <c r="B661" s="13"/>
      <c r="C661" s="13"/>
      <c r="D661" s="13"/>
      <c r="E661" s="13"/>
      <c r="F661" s="12"/>
      <c r="H661" s="14"/>
    </row>
    <row r="662" spans="2:8" x14ac:dyDescent="0.35">
      <c r="B662" s="13"/>
      <c r="C662" s="13"/>
      <c r="D662" s="13"/>
      <c r="E662" s="13"/>
      <c r="F662" s="12"/>
      <c r="H662" s="14"/>
    </row>
    <row r="663" spans="2:8" x14ac:dyDescent="0.35">
      <c r="B663" s="13"/>
      <c r="C663" s="13"/>
      <c r="D663" s="13"/>
      <c r="E663" s="13"/>
      <c r="F663" s="12"/>
      <c r="H663" s="14"/>
    </row>
    <row r="664" spans="2:8" x14ac:dyDescent="0.35">
      <c r="B664" s="13"/>
      <c r="C664" s="13"/>
      <c r="D664" s="13"/>
      <c r="E664" s="13"/>
      <c r="F664" s="12"/>
      <c r="H664" s="14"/>
    </row>
    <row r="665" spans="2:8" x14ac:dyDescent="0.35">
      <c r="B665" s="13"/>
      <c r="C665" s="13"/>
      <c r="D665" s="13"/>
      <c r="E665" s="13"/>
      <c r="F665" s="12"/>
      <c r="H665" s="14"/>
    </row>
    <row r="666" spans="2:8" x14ac:dyDescent="0.35">
      <c r="B666" s="13"/>
      <c r="C666" s="13"/>
      <c r="D666" s="13"/>
      <c r="E666" s="13"/>
      <c r="F666" s="12"/>
      <c r="H666" s="14"/>
    </row>
    <row r="667" spans="2:8" x14ac:dyDescent="0.35">
      <c r="B667" s="13"/>
      <c r="C667" s="13"/>
      <c r="D667" s="13"/>
      <c r="E667" s="13"/>
      <c r="F667" s="12"/>
      <c r="H667" s="14"/>
    </row>
    <row r="668" spans="2:8" x14ac:dyDescent="0.35">
      <c r="B668" s="13"/>
      <c r="C668" s="13"/>
      <c r="D668" s="13"/>
      <c r="E668" s="13"/>
      <c r="F668" s="12"/>
      <c r="H668" s="14"/>
    </row>
    <row r="669" spans="2:8" x14ac:dyDescent="0.35">
      <c r="B669" s="13"/>
      <c r="C669" s="13"/>
      <c r="D669" s="13"/>
      <c r="E669" s="13"/>
      <c r="F669" s="12"/>
      <c r="H669" s="14"/>
    </row>
    <row r="670" spans="2:8" x14ac:dyDescent="0.35">
      <c r="B670" s="13"/>
      <c r="C670" s="13"/>
      <c r="D670" s="13"/>
      <c r="E670" s="13"/>
      <c r="F670" s="12"/>
      <c r="H670" s="14"/>
    </row>
    <row r="671" spans="2:8" x14ac:dyDescent="0.35">
      <c r="B671" s="13"/>
      <c r="C671" s="13"/>
      <c r="D671" s="13"/>
      <c r="E671" s="13"/>
      <c r="F671" s="12"/>
      <c r="H671" s="14"/>
    </row>
    <row r="672" spans="2:8" x14ac:dyDescent="0.35">
      <c r="B672" s="13"/>
      <c r="C672" s="13"/>
      <c r="D672" s="13"/>
      <c r="E672" s="13"/>
      <c r="F672" s="12"/>
      <c r="H672" s="14"/>
    </row>
    <row r="673" spans="2:8" x14ac:dyDescent="0.35">
      <c r="B673" s="13"/>
      <c r="C673" s="13"/>
      <c r="D673" s="13"/>
      <c r="E673" s="13"/>
      <c r="F673" s="12"/>
      <c r="H673" s="14"/>
    </row>
    <row r="674" spans="2:8" x14ac:dyDescent="0.35">
      <c r="B674" s="13"/>
      <c r="C674" s="13"/>
      <c r="D674" s="13"/>
      <c r="E674" s="13"/>
      <c r="F674" s="12"/>
      <c r="H674" s="14"/>
    </row>
    <row r="675" spans="2:8" x14ac:dyDescent="0.35">
      <c r="B675" s="13"/>
      <c r="C675" s="13"/>
      <c r="D675" s="13"/>
      <c r="E675" s="13"/>
      <c r="F675" s="12"/>
      <c r="H675" s="14"/>
    </row>
    <row r="676" spans="2:8" x14ac:dyDescent="0.35">
      <c r="B676" s="13"/>
      <c r="C676" s="13"/>
      <c r="D676" s="13"/>
      <c r="E676" s="13"/>
      <c r="F676" s="12"/>
      <c r="H676" s="14"/>
    </row>
    <row r="677" spans="2:8" x14ac:dyDescent="0.35">
      <c r="B677" s="13"/>
      <c r="C677" s="13"/>
      <c r="D677" s="13"/>
      <c r="E677" s="13"/>
      <c r="F677" s="12"/>
      <c r="H677" s="14"/>
    </row>
    <row r="678" spans="2:8" x14ac:dyDescent="0.35">
      <c r="B678" s="13"/>
      <c r="C678" s="13"/>
      <c r="D678" s="13"/>
      <c r="E678" s="13"/>
      <c r="F678" s="12"/>
      <c r="H678" s="14"/>
    </row>
    <row r="679" spans="2:8" x14ac:dyDescent="0.35">
      <c r="B679" s="13"/>
      <c r="C679" s="13"/>
      <c r="D679" s="13"/>
      <c r="E679" s="13"/>
      <c r="F679" s="12"/>
      <c r="H679" s="14"/>
    </row>
    <row r="680" spans="2:8" x14ac:dyDescent="0.35">
      <c r="B680" s="13"/>
      <c r="C680" s="13"/>
      <c r="D680" s="13"/>
      <c r="E680" s="13"/>
      <c r="F680" s="12"/>
      <c r="H680" s="14"/>
    </row>
    <row r="681" spans="2:8" x14ac:dyDescent="0.35">
      <c r="B681" s="13"/>
      <c r="C681" s="13"/>
      <c r="D681" s="13"/>
      <c r="E681" s="13"/>
      <c r="F681" s="12"/>
      <c r="H681" s="14"/>
    </row>
    <row r="682" spans="2:8" x14ac:dyDescent="0.35">
      <c r="B682" s="13"/>
      <c r="C682" s="13"/>
      <c r="D682" s="13"/>
      <c r="E682" s="13"/>
      <c r="F682" s="12"/>
      <c r="H682" s="14"/>
    </row>
    <row r="683" spans="2:8" x14ac:dyDescent="0.35">
      <c r="B683" s="13"/>
      <c r="C683" s="13"/>
      <c r="D683" s="13"/>
      <c r="E683" s="13"/>
      <c r="F683" s="12"/>
      <c r="H683" s="14"/>
    </row>
    <row r="684" spans="2:8" x14ac:dyDescent="0.35">
      <c r="B684" s="13"/>
      <c r="C684" s="13"/>
      <c r="D684" s="13"/>
      <c r="E684" s="13"/>
      <c r="F684" s="12"/>
      <c r="H684" s="14"/>
    </row>
    <row r="685" spans="2:8" x14ac:dyDescent="0.35">
      <c r="B685" s="13"/>
      <c r="C685" s="13"/>
      <c r="D685" s="13"/>
      <c r="E685" s="13"/>
      <c r="F685" s="12"/>
      <c r="H685" s="14"/>
    </row>
    <row r="686" spans="2:8" x14ac:dyDescent="0.35">
      <c r="B686" s="13"/>
      <c r="C686" s="13"/>
      <c r="D686" s="13"/>
      <c r="E686" s="13"/>
      <c r="F686" s="12"/>
      <c r="H686" s="14"/>
    </row>
    <row r="687" spans="2:8" x14ac:dyDescent="0.35">
      <c r="B687" s="13"/>
      <c r="C687" s="13"/>
      <c r="D687" s="13"/>
      <c r="E687" s="13"/>
      <c r="F687" s="12"/>
      <c r="H687" s="14"/>
    </row>
    <row r="688" spans="2:8" x14ac:dyDescent="0.35">
      <c r="B688" s="13"/>
      <c r="C688" s="13"/>
      <c r="D688" s="13"/>
      <c r="E688" s="13"/>
      <c r="F688" s="12"/>
      <c r="H688" s="14"/>
    </row>
    <row r="689" spans="2:8" x14ac:dyDescent="0.35">
      <c r="B689" s="13"/>
      <c r="C689" s="13"/>
      <c r="D689" s="13"/>
      <c r="E689" s="13"/>
      <c r="F689" s="12"/>
      <c r="H689" s="14"/>
    </row>
    <row r="690" spans="2:8" x14ac:dyDescent="0.35">
      <c r="B690" s="13"/>
      <c r="C690" s="13"/>
      <c r="D690" s="13"/>
      <c r="E690" s="13"/>
      <c r="F690" s="12"/>
      <c r="H690" s="14"/>
    </row>
    <row r="691" spans="2:8" x14ac:dyDescent="0.35">
      <c r="B691" s="13"/>
      <c r="C691" s="13"/>
      <c r="D691" s="13"/>
      <c r="E691" s="13"/>
      <c r="F691" s="12"/>
      <c r="H691" s="14"/>
    </row>
    <row r="692" spans="2:8" x14ac:dyDescent="0.35">
      <c r="B692" s="13"/>
      <c r="C692" s="13"/>
      <c r="D692" s="13"/>
      <c r="E692" s="13"/>
      <c r="F692" s="12"/>
      <c r="H692" s="14"/>
    </row>
    <row r="693" spans="2:8" x14ac:dyDescent="0.35">
      <c r="B693" s="13"/>
      <c r="C693" s="13"/>
      <c r="D693" s="13"/>
      <c r="E693" s="13"/>
      <c r="F693" s="12"/>
      <c r="H693" s="14"/>
    </row>
    <row r="694" spans="2:8" x14ac:dyDescent="0.35">
      <c r="B694" s="13"/>
      <c r="C694" s="13"/>
      <c r="D694" s="13"/>
      <c r="E694" s="13"/>
      <c r="F694" s="12"/>
      <c r="H694" s="14"/>
    </row>
    <row r="695" spans="2:8" x14ac:dyDescent="0.35">
      <c r="B695" s="13"/>
      <c r="C695" s="13"/>
      <c r="D695" s="13"/>
      <c r="E695" s="13"/>
      <c r="F695" s="12"/>
      <c r="H695" s="14"/>
    </row>
    <row r="696" spans="2:8" x14ac:dyDescent="0.35">
      <c r="B696" s="13"/>
      <c r="C696" s="13"/>
      <c r="D696" s="13"/>
      <c r="E696" s="13"/>
      <c r="F696" s="12"/>
      <c r="H696" s="14"/>
    </row>
    <row r="697" spans="2:8" x14ac:dyDescent="0.35">
      <c r="B697" s="13"/>
      <c r="C697" s="13"/>
      <c r="D697" s="13"/>
      <c r="E697" s="13"/>
      <c r="F697" s="12"/>
      <c r="H697" s="14"/>
    </row>
    <row r="698" spans="2:8" x14ac:dyDescent="0.35">
      <c r="B698" s="13"/>
      <c r="C698" s="13"/>
      <c r="D698" s="13"/>
      <c r="E698" s="13"/>
      <c r="F698" s="12"/>
      <c r="H698" s="14"/>
    </row>
    <row r="699" spans="2:8" x14ac:dyDescent="0.35">
      <c r="B699" s="13"/>
      <c r="C699" s="13"/>
      <c r="D699" s="13"/>
      <c r="E699" s="13"/>
      <c r="F699" s="12"/>
      <c r="H699" s="14"/>
    </row>
    <row r="700" spans="2:8" x14ac:dyDescent="0.35">
      <c r="B700" s="13"/>
      <c r="C700" s="13"/>
      <c r="D700" s="13"/>
      <c r="E700" s="13"/>
      <c r="F700" s="12"/>
      <c r="H700" s="14"/>
    </row>
    <row r="701" spans="2:8" x14ac:dyDescent="0.35">
      <c r="B701" s="13"/>
      <c r="C701" s="13"/>
      <c r="D701" s="13"/>
      <c r="E701" s="13"/>
      <c r="F701" s="12"/>
      <c r="H701" s="14"/>
    </row>
    <row r="702" spans="2:8" x14ac:dyDescent="0.35">
      <c r="B702" s="13"/>
      <c r="C702" s="13"/>
      <c r="D702" s="13"/>
      <c r="E702" s="13"/>
      <c r="F702" s="12"/>
      <c r="H702" s="14"/>
    </row>
    <row r="703" spans="2:8" x14ac:dyDescent="0.35">
      <c r="B703" s="13"/>
      <c r="C703" s="13"/>
      <c r="D703" s="13"/>
      <c r="E703" s="13"/>
      <c r="F703" s="12"/>
      <c r="H703" s="14"/>
    </row>
    <row r="704" spans="2:8" x14ac:dyDescent="0.35">
      <c r="B704" s="13"/>
      <c r="C704" s="13"/>
      <c r="D704" s="13"/>
      <c r="E704" s="13"/>
      <c r="F704" s="12"/>
      <c r="H704" s="14"/>
    </row>
    <row r="705" spans="2:8" x14ac:dyDescent="0.35">
      <c r="B705" s="13"/>
      <c r="C705" s="13"/>
      <c r="D705" s="13"/>
      <c r="E705" s="13"/>
      <c r="F705" s="12"/>
      <c r="H705" s="14"/>
    </row>
    <row r="706" spans="2:8" x14ac:dyDescent="0.35">
      <c r="B706" s="13"/>
      <c r="C706" s="13"/>
      <c r="D706" s="13"/>
      <c r="E706" s="13"/>
      <c r="F706" s="12"/>
      <c r="H706" s="14"/>
    </row>
    <row r="707" spans="2:8" x14ac:dyDescent="0.35">
      <c r="B707" s="13"/>
      <c r="C707" s="13"/>
      <c r="D707" s="13"/>
      <c r="E707" s="13"/>
      <c r="F707" s="12"/>
      <c r="H707" s="14"/>
    </row>
    <row r="708" spans="2:8" x14ac:dyDescent="0.35">
      <c r="B708" s="13"/>
      <c r="C708" s="13"/>
      <c r="D708" s="13"/>
      <c r="E708" s="13"/>
      <c r="F708" s="12"/>
      <c r="H708" s="14"/>
    </row>
    <row r="709" spans="2:8" x14ac:dyDescent="0.35">
      <c r="B709" s="13"/>
      <c r="C709" s="13"/>
      <c r="D709" s="13"/>
      <c r="E709" s="13"/>
      <c r="F709" s="12"/>
      <c r="H709" s="14"/>
    </row>
    <row r="710" spans="2:8" x14ac:dyDescent="0.35">
      <c r="B710" s="13"/>
      <c r="C710" s="13"/>
      <c r="D710" s="13"/>
      <c r="E710" s="13"/>
      <c r="F710" s="12"/>
      <c r="H710" s="14"/>
    </row>
    <row r="711" spans="2:8" x14ac:dyDescent="0.35">
      <c r="B711" s="13"/>
      <c r="C711" s="13"/>
      <c r="D711" s="13"/>
      <c r="E711" s="13"/>
      <c r="F711" s="12"/>
      <c r="H711" s="14"/>
    </row>
    <row r="712" spans="2:8" x14ac:dyDescent="0.35">
      <c r="B712" s="13"/>
      <c r="C712" s="13"/>
      <c r="D712" s="13"/>
      <c r="E712" s="13"/>
      <c r="F712" s="12"/>
      <c r="H712" s="14"/>
    </row>
    <row r="713" spans="2:8" x14ac:dyDescent="0.35">
      <c r="B713" s="13"/>
      <c r="C713" s="13"/>
      <c r="D713" s="13"/>
      <c r="E713" s="13"/>
      <c r="F713" s="12"/>
      <c r="H713" s="14"/>
    </row>
    <row r="714" spans="2:8" x14ac:dyDescent="0.35">
      <c r="B714" s="13"/>
      <c r="C714" s="13"/>
      <c r="D714" s="13"/>
      <c r="E714" s="13"/>
      <c r="F714" s="12"/>
      <c r="H714" s="14"/>
    </row>
    <row r="715" spans="2:8" x14ac:dyDescent="0.35">
      <c r="B715" s="13"/>
      <c r="C715" s="13"/>
      <c r="D715" s="13"/>
      <c r="E715" s="13"/>
      <c r="F715" s="12"/>
      <c r="H715" s="14"/>
    </row>
    <row r="716" spans="2:8" x14ac:dyDescent="0.35">
      <c r="B716" s="13"/>
      <c r="C716" s="13"/>
      <c r="D716" s="13"/>
      <c r="E716" s="13"/>
      <c r="F716" s="12"/>
      <c r="H716" s="14"/>
    </row>
    <row r="717" spans="2:8" x14ac:dyDescent="0.35">
      <c r="B717" s="13"/>
      <c r="C717" s="13"/>
      <c r="D717" s="13"/>
      <c r="E717" s="13"/>
      <c r="F717" s="12"/>
      <c r="H717" s="14"/>
    </row>
    <row r="718" spans="2:8" x14ac:dyDescent="0.35">
      <c r="B718" s="13"/>
      <c r="C718" s="13"/>
      <c r="D718" s="13"/>
      <c r="E718" s="13"/>
      <c r="F718" s="12"/>
      <c r="H718" s="14"/>
    </row>
    <row r="719" spans="2:8" x14ac:dyDescent="0.35">
      <c r="B719" s="13"/>
      <c r="C719" s="13"/>
      <c r="D719" s="13"/>
      <c r="E719" s="13"/>
      <c r="F719" s="12"/>
      <c r="H719" s="14"/>
    </row>
    <row r="720" spans="2:8" x14ac:dyDescent="0.35">
      <c r="B720" s="13"/>
      <c r="C720" s="13"/>
      <c r="D720" s="13"/>
      <c r="E720" s="13"/>
      <c r="F720" s="12"/>
      <c r="H720" s="14"/>
    </row>
    <row r="721" spans="2:8" x14ac:dyDescent="0.35">
      <c r="B721" s="13"/>
      <c r="C721" s="13"/>
      <c r="D721" s="13"/>
      <c r="E721" s="13"/>
      <c r="F721" s="12"/>
      <c r="H721" s="14"/>
    </row>
    <row r="722" spans="2:8" x14ac:dyDescent="0.35">
      <c r="B722" s="13"/>
      <c r="C722" s="13"/>
      <c r="D722" s="13"/>
      <c r="E722" s="13"/>
      <c r="F722" s="12"/>
      <c r="H722" s="14"/>
    </row>
    <row r="723" spans="2:8" x14ac:dyDescent="0.35">
      <c r="B723" s="13"/>
      <c r="C723" s="13"/>
      <c r="D723" s="13"/>
      <c r="E723" s="13"/>
      <c r="F723" s="12"/>
      <c r="H723" s="14"/>
    </row>
    <row r="724" spans="2:8" x14ac:dyDescent="0.35">
      <c r="B724" s="13"/>
      <c r="C724" s="13"/>
      <c r="D724" s="13"/>
      <c r="E724" s="13"/>
      <c r="F724" s="12"/>
      <c r="H724" s="14"/>
    </row>
    <row r="725" spans="2:8" x14ac:dyDescent="0.35">
      <c r="B725" s="13"/>
      <c r="C725" s="13"/>
      <c r="D725" s="13"/>
      <c r="E725" s="13"/>
      <c r="F725" s="12"/>
      <c r="H725" s="14"/>
    </row>
    <row r="726" spans="2:8" x14ac:dyDescent="0.35">
      <c r="B726" s="13"/>
      <c r="C726" s="13"/>
      <c r="D726" s="13"/>
      <c r="E726" s="13"/>
      <c r="F726" s="12"/>
      <c r="H726" s="14"/>
    </row>
    <row r="727" spans="2:8" x14ac:dyDescent="0.35">
      <c r="B727" s="13"/>
      <c r="C727" s="13"/>
      <c r="D727" s="13"/>
      <c r="E727" s="13"/>
      <c r="F727" s="12"/>
      <c r="H727" s="14"/>
    </row>
    <row r="728" spans="2:8" x14ac:dyDescent="0.35">
      <c r="B728" s="13"/>
      <c r="C728" s="13"/>
      <c r="D728" s="13"/>
      <c r="E728" s="13"/>
      <c r="F728" s="12"/>
      <c r="H728" s="14"/>
    </row>
    <row r="729" spans="2:8" x14ac:dyDescent="0.35">
      <c r="B729" s="13"/>
      <c r="C729" s="13"/>
      <c r="D729" s="13"/>
      <c r="E729" s="13"/>
      <c r="F729" s="12"/>
      <c r="H729" s="14"/>
    </row>
    <row r="730" spans="2:8" x14ac:dyDescent="0.35">
      <c r="B730" s="13"/>
      <c r="C730" s="13"/>
      <c r="D730" s="13"/>
      <c r="E730" s="13"/>
      <c r="F730" s="12"/>
      <c r="H730" s="14"/>
    </row>
    <row r="731" spans="2:8" x14ac:dyDescent="0.35">
      <c r="B731" s="13"/>
      <c r="C731" s="13"/>
      <c r="D731" s="13"/>
      <c r="E731" s="13"/>
      <c r="F731" s="12"/>
      <c r="H731" s="14"/>
    </row>
    <row r="732" spans="2:8" x14ac:dyDescent="0.35">
      <c r="B732" s="13"/>
      <c r="C732" s="13"/>
      <c r="D732" s="13"/>
      <c r="E732" s="13"/>
      <c r="F732" s="12"/>
      <c r="H732" s="14"/>
    </row>
    <row r="733" spans="2:8" x14ac:dyDescent="0.35">
      <c r="B733" s="13"/>
      <c r="C733" s="13"/>
      <c r="D733" s="13"/>
      <c r="E733" s="13"/>
      <c r="F733" s="12"/>
      <c r="H733" s="14"/>
    </row>
    <row r="734" spans="2:8" x14ac:dyDescent="0.35">
      <c r="B734" s="13"/>
      <c r="C734" s="13"/>
      <c r="D734" s="13"/>
      <c r="E734" s="13"/>
      <c r="F734" s="12"/>
      <c r="H734" s="14"/>
    </row>
    <row r="735" spans="2:8" x14ac:dyDescent="0.35">
      <c r="B735" s="13"/>
      <c r="C735" s="13"/>
      <c r="D735" s="13"/>
      <c r="E735" s="13"/>
      <c r="F735" s="12"/>
      <c r="H735" s="14"/>
    </row>
    <row r="736" spans="2:8" x14ac:dyDescent="0.35">
      <c r="B736" s="13"/>
      <c r="C736" s="13"/>
      <c r="D736" s="13"/>
      <c r="E736" s="13"/>
      <c r="F736" s="12"/>
      <c r="H736" s="14"/>
    </row>
    <row r="737" spans="2:8" x14ac:dyDescent="0.35">
      <c r="B737" s="13"/>
      <c r="C737" s="13"/>
      <c r="D737" s="13"/>
      <c r="E737" s="13"/>
      <c r="F737" s="12"/>
      <c r="H737" s="14"/>
    </row>
    <row r="738" spans="2:8" x14ac:dyDescent="0.35">
      <c r="B738" s="13"/>
      <c r="C738" s="13"/>
      <c r="D738" s="13"/>
      <c r="E738" s="13"/>
      <c r="F738" s="12"/>
      <c r="H738" s="14"/>
    </row>
    <row r="739" spans="2:8" x14ac:dyDescent="0.35">
      <c r="B739" s="13"/>
      <c r="C739" s="13"/>
      <c r="D739" s="13"/>
      <c r="E739" s="13"/>
      <c r="F739" s="12"/>
      <c r="H739" s="14"/>
    </row>
    <row r="740" spans="2:8" x14ac:dyDescent="0.35">
      <c r="B740" s="13"/>
      <c r="C740" s="13"/>
      <c r="D740" s="13"/>
      <c r="E740" s="13"/>
      <c r="F740" s="12"/>
      <c r="H740" s="14"/>
    </row>
    <row r="741" spans="2:8" x14ac:dyDescent="0.35">
      <c r="B741" s="13"/>
      <c r="C741" s="13"/>
      <c r="D741" s="13"/>
      <c r="E741" s="13"/>
      <c r="F741" s="12"/>
      <c r="H741" s="14"/>
    </row>
    <row r="742" spans="2:8" x14ac:dyDescent="0.35">
      <c r="B742" s="13"/>
      <c r="C742" s="13"/>
      <c r="D742" s="13"/>
      <c r="E742" s="13"/>
      <c r="F742" s="12"/>
      <c r="H742" s="14"/>
    </row>
    <row r="743" spans="2:8" x14ac:dyDescent="0.35">
      <c r="B743" s="13"/>
      <c r="C743" s="13"/>
      <c r="D743" s="13"/>
      <c r="E743" s="13"/>
      <c r="F743" s="12"/>
      <c r="H743" s="14"/>
    </row>
    <row r="744" spans="2:8" x14ac:dyDescent="0.35">
      <c r="B744" s="13"/>
      <c r="C744" s="13"/>
      <c r="D744" s="13"/>
      <c r="E744" s="13"/>
      <c r="F744" s="12"/>
      <c r="H744" s="14"/>
    </row>
    <row r="745" spans="2:8" x14ac:dyDescent="0.35">
      <c r="B745" s="13"/>
      <c r="C745" s="13"/>
      <c r="D745" s="13"/>
      <c r="E745" s="13"/>
      <c r="F745" s="12"/>
      <c r="H745" s="14"/>
    </row>
    <row r="746" spans="2:8" x14ac:dyDescent="0.35">
      <c r="B746" s="13"/>
      <c r="C746" s="13"/>
      <c r="D746" s="13"/>
      <c r="E746" s="13"/>
      <c r="F746" s="12"/>
      <c r="H746" s="14"/>
    </row>
    <row r="747" spans="2:8" x14ac:dyDescent="0.35">
      <c r="B747" s="13"/>
      <c r="C747" s="13"/>
      <c r="D747" s="13"/>
      <c r="E747" s="13"/>
      <c r="F747" s="12"/>
      <c r="H747" s="14"/>
    </row>
    <row r="748" spans="2:8" x14ac:dyDescent="0.35">
      <c r="B748" s="13"/>
      <c r="C748" s="13"/>
      <c r="D748" s="13"/>
      <c r="E748" s="13"/>
      <c r="F748" s="12"/>
      <c r="H748" s="14"/>
    </row>
    <row r="749" spans="2:8" x14ac:dyDescent="0.35">
      <c r="B749" s="13"/>
      <c r="C749" s="13"/>
      <c r="D749" s="13"/>
      <c r="E749" s="13"/>
      <c r="F749" s="12"/>
      <c r="H749" s="14"/>
    </row>
    <row r="750" spans="2:8" x14ac:dyDescent="0.35">
      <c r="B750" s="13"/>
      <c r="C750" s="13"/>
      <c r="D750" s="13"/>
      <c r="E750" s="13"/>
      <c r="F750" s="12"/>
      <c r="H750" s="14"/>
    </row>
    <row r="751" spans="2:8" x14ac:dyDescent="0.35">
      <c r="B751" s="13"/>
      <c r="C751" s="13"/>
      <c r="D751" s="13"/>
      <c r="E751" s="13"/>
      <c r="F751" s="12"/>
      <c r="H751" s="14"/>
    </row>
    <row r="752" spans="2:8" x14ac:dyDescent="0.35">
      <c r="B752" s="13"/>
      <c r="C752" s="13"/>
      <c r="D752" s="13"/>
      <c r="E752" s="13"/>
      <c r="F752" s="12"/>
      <c r="H752" s="14"/>
    </row>
    <row r="753" spans="2:8" x14ac:dyDescent="0.35">
      <c r="B753" s="13"/>
      <c r="C753" s="13"/>
      <c r="D753" s="13"/>
      <c r="E753" s="13"/>
      <c r="F753" s="12"/>
      <c r="H753" s="14"/>
    </row>
    <row r="754" spans="2:8" x14ac:dyDescent="0.35">
      <c r="B754" s="13"/>
      <c r="C754" s="13"/>
      <c r="D754" s="13"/>
      <c r="E754" s="13"/>
      <c r="F754" s="12"/>
      <c r="H754" s="14"/>
    </row>
    <row r="755" spans="2:8" x14ac:dyDescent="0.35">
      <c r="B755" s="13"/>
      <c r="C755" s="13"/>
      <c r="D755" s="13"/>
      <c r="E755" s="13"/>
      <c r="F755" s="12"/>
      <c r="H755" s="14"/>
    </row>
    <row r="756" spans="2:8" x14ac:dyDescent="0.35">
      <c r="B756" s="13"/>
      <c r="C756" s="13"/>
      <c r="D756" s="13"/>
      <c r="E756" s="13"/>
      <c r="F756" s="12"/>
      <c r="H756" s="14"/>
    </row>
    <row r="757" spans="2:8" x14ac:dyDescent="0.35">
      <c r="B757" s="13"/>
      <c r="C757" s="13"/>
      <c r="D757" s="13"/>
      <c r="E757" s="13"/>
      <c r="F757" s="12"/>
      <c r="H757" s="14"/>
    </row>
    <row r="758" spans="2:8" x14ac:dyDescent="0.35">
      <c r="B758" s="13"/>
      <c r="C758" s="13"/>
      <c r="D758" s="13"/>
      <c r="E758" s="13"/>
      <c r="F758" s="12"/>
      <c r="H758" s="14"/>
    </row>
    <row r="759" spans="2:8" x14ac:dyDescent="0.35">
      <c r="B759" s="13"/>
      <c r="C759" s="13"/>
      <c r="D759" s="13"/>
      <c r="E759" s="13"/>
      <c r="F759" s="12"/>
      <c r="H759" s="14"/>
    </row>
    <row r="760" spans="2:8" x14ac:dyDescent="0.35">
      <c r="B760" s="13"/>
      <c r="C760" s="13"/>
      <c r="D760" s="13"/>
      <c r="E760" s="13"/>
      <c r="F760" s="12"/>
      <c r="H760" s="14"/>
    </row>
    <row r="761" spans="2:8" x14ac:dyDescent="0.35">
      <c r="B761" s="13"/>
      <c r="C761" s="13"/>
      <c r="D761" s="13"/>
      <c r="E761" s="13"/>
      <c r="F761" s="12"/>
      <c r="H761" s="14"/>
    </row>
    <row r="762" spans="2:8" x14ac:dyDescent="0.35">
      <c r="B762" s="13"/>
      <c r="C762" s="13"/>
      <c r="D762" s="13"/>
      <c r="E762" s="13"/>
      <c r="F762" s="12"/>
      <c r="H762" s="14"/>
    </row>
    <row r="763" spans="2:8" x14ac:dyDescent="0.35">
      <c r="B763" s="13"/>
      <c r="C763" s="13"/>
      <c r="D763" s="13"/>
      <c r="E763" s="13"/>
      <c r="F763" s="12"/>
      <c r="H763" s="14"/>
    </row>
    <row r="764" spans="2:8" x14ac:dyDescent="0.35">
      <c r="B764" s="13"/>
      <c r="C764" s="13"/>
      <c r="D764" s="13"/>
      <c r="E764" s="13"/>
      <c r="F764" s="12"/>
      <c r="H764" s="14"/>
    </row>
    <row r="765" spans="2:8" x14ac:dyDescent="0.35">
      <c r="B765" s="13"/>
      <c r="C765" s="13"/>
      <c r="D765" s="13"/>
      <c r="E765" s="13"/>
      <c r="F765" s="12"/>
      <c r="H765" s="14"/>
    </row>
    <row r="766" spans="2:8" x14ac:dyDescent="0.35">
      <c r="B766" s="13"/>
      <c r="C766" s="13"/>
      <c r="D766" s="13"/>
      <c r="E766" s="13"/>
      <c r="F766" s="12"/>
      <c r="H766" s="14"/>
    </row>
    <row r="767" spans="2:8" x14ac:dyDescent="0.35">
      <c r="B767" s="13"/>
      <c r="C767" s="13"/>
      <c r="D767" s="13"/>
      <c r="E767" s="13"/>
      <c r="F767" s="12"/>
      <c r="H767" s="14"/>
    </row>
    <row r="768" spans="2:8" x14ac:dyDescent="0.35">
      <c r="B768" s="13"/>
      <c r="C768" s="13"/>
      <c r="D768" s="13"/>
      <c r="E768" s="13"/>
      <c r="F768" s="12"/>
      <c r="H768" s="14"/>
    </row>
    <row r="769" spans="2:8" x14ac:dyDescent="0.35">
      <c r="B769" s="13"/>
      <c r="C769" s="13"/>
      <c r="D769" s="13"/>
      <c r="E769" s="13"/>
      <c r="F769" s="12"/>
      <c r="H769" s="14"/>
    </row>
    <row r="770" spans="2:8" x14ac:dyDescent="0.35">
      <c r="B770" s="13"/>
      <c r="C770" s="13"/>
      <c r="D770" s="13"/>
      <c r="E770" s="13"/>
      <c r="F770" s="12"/>
      <c r="H770" s="14"/>
    </row>
    <row r="771" spans="2:8" x14ac:dyDescent="0.35">
      <c r="B771" s="13"/>
      <c r="C771" s="13"/>
      <c r="D771" s="13"/>
      <c r="E771" s="13"/>
      <c r="F771" s="12"/>
      <c r="H771" s="14"/>
    </row>
    <row r="772" spans="2:8" x14ac:dyDescent="0.35">
      <c r="B772" s="13"/>
      <c r="C772" s="13"/>
      <c r="D772" s="13"/>
      <c r="E772" s="13"/>
      <c r="F772" s="12"/>
      <c r="H772" s="14"/>
    </row>
    <row r="773" spans="2:8" x14ac:dyDescent="0.35">
      <c r="B773" s="13"/>
      <c r="C773" s="13"/>
      <c r="D773" s="13"/>
      <c r="E773" s="13"/>
      <c r="F773" s="12"/>
      <c r="H773" s="14"/>
    </row>
    <row r="774" spans="2:8" x14ac:dyDescent="0.35">
      <c r="B774" s="13"/>
      <c r="C774" s="13"/>
      <c r="D774" s="13"/>
      <c r="E774" s="13"/>
      <c r="F774" s="12"/>
      <c r="H774" s="14"/>
    </row>
    <row r="775" spans="2:8" x14ac:dyDescent="0.35">
      <c r="B775" s="13"/>
      <c r="C775" s="13"/>
      <c r="D775" s="13"/>
      <c r="E775" s="13"/>
      <c r="F775" s="12"/>
      <c r="H775" s="14"/>
    </row>
    <row r="776" spans="2:8" x14ac:dyDescent="0.35">
      <c r="B776" s="13"/>
      <c r="C776" s="13"/>
      <c r="D776" s="13"/>
      <c r="E776" s="13"/>
      <c r="F776" s="12"/>
      <c r="H776" s="14"/>
    </row>
    <row r="777" spans="2:8" x14ac:dyDescent="0.35">
      <c r="B777" s="13"/>
      <c r="C777" s="13"/>
      <c r="D777" s="13"/>
      <c r="E777" s="13"/>
      <c r="F777" s="12"/>
      <c r="H777" s="14"/>
    </row>
    <row r="778" spans="2:8" x14ac:dyDescent="0.35">
      <c r="B778" s="13"/>
      <c r="C778" s="13"/>
      <c r="D778" s="13"/>
      <c r="E778" s="13"/>
      <c r="F778" s="12"/>
      <c r="H778" s="14"/>
    </row>
    <row r="779" spans="2:8" x14ac:dyDescent="0.35">
      <c r="B779" s="13"/>
      <c r="C779" s="13"/>
      <c r="D779" s="13"/>
      <c r="E779" s="13"/>
      <c r="F779" s="12"/>
      <c r="H779" s="14"/>
    </row>
    <row r="780" spans="2:8" x14ac:dyDescent="0.35">
      <c r="B780" s="13"/>
      <c r="C780" s="13"/>
      <c r="D780" s="13"/>
      <c r="E780" s="13"/>
      <c r="F780" s="12"/>
      <c r="H780" s="14"/>
    </row>
    <row r="781" spans="2:8" x14ac:dyDescent="0.35">
      <c r="B781" s="13"/>
      <c r="C781" s="13"/>
      <c r="D781" s="13"/>
      <c r="E781" s="13"/>
      <c r="F781" s="12"/>
      <c r="H781" s="14"/>
    </row>
    <row r="782" spans="2:8" x14ac:dyDescent="0.35">
      <c r="B782" s="13"/>
      <c r="C782" s="13"/>
      <c r="D782" s="13"/>
      <c r="E782" s="13"/>
      <c r="F782" s="12"/>
      <c r="H782" s="14"/>
    </row>
    <row r="783" spans="2:8" x14ac:dyDescent="0.35">
      <c r="B783" s="13"/>
      <c r="C783" s="13"/>
      <c r="D783" s="13"/>
      <c r="E783" s="13"/>
      <c r="F783" s="12"/>
      <c r="H783" s="14"/>
    </row>
    <row r="784" spans="2:8" x14ac:dyDescent="0.35">
      <c r="B784" s="13"/>
      <c r="C784" s="13"/>
      <c r="D784" s="13"/>
      <c r="E784" s="13"/>
      <c r="F784" s="12"/>
      <c r="H784" s="14"/>
    </row>
    <row r="785" spans="2:8" x14ac:dyDescent="0.35">
      <c r="B785" s="13"/>
      <c r="C785" s="13"/>
      <c r="D785" s="13"/>
      <c r="E785" s="13"/>
      <c r="F785" s="12"/>
      <c r="H785" s="14"/>
    </row>
    <row r="786" spans="2:8" x14ac:dyDescent="0.35">
      <c r="B786" s="13"/>
      <c r="C786" s="13"/>
      <c r="D786" s="13"/>
      <c r="E786" s="13"/>
      <c r="F786" s="12"/>
      <c r="H786" s="14"/>
    </row>
    <row r="787" spans="2:8" x14ac:dyDescent="0.35">
      <c r="B787" s="13"/>
      <c r="C787" s="13"/>
      <c r="D787" s="13"/>
      <c r="E787" s="13"/>
      <c r="F787" s="12"/>
      <c r="H787" s="14"/>
    </row>
    <row r="788" spans="2:8" x14ac:dyDescent="0.35">
      <c r="B788" s="13"/>
      <c r="C788" s="13"/>
      <c r="D788" s="13"/>
      <c r="E788" s="13"/>
      <c r="F788" s="12"/>
      <c r="H788" s="14"/>
    </row>
    <row r="789" spans="2:8" x14ac:dyDescent="0.35">
      <c r="B789" s="13"/>
      <c r="C789" s="13"/>
      <c r="D789" s="13"/>
      <c r="E789" s="13"/>
      <c r="F789" s="12"/>
      <c r="H789" s="14"/>
    </row>
    <row r="790" spans="2:8" x14ac:dyDescent="0.35">
      <c r="B790" s="13"/>
      <c r="C790" s="13"/>
      <c r="D790" s="13"/>
      <c r="E790" s="13"/>
      <c r="F790" s="12"/>
      <c r="H790" s="14"/>
    </row>
    <row r="791" spans="2:8" x14ac:dyDescent="0.35">
      <c r="B791" s="13"/>
      <c r="C791" s="13"/>
      <c r="D791" s="13"/>
      <c r="E791" s="13"/>
      <c r="F791" s="12"/>
      <c r="H791" s="14"/>
    </row>
    <row r="792" spans="2:8" x14ac:dyDescent="0.35">
      <c r="B792" s="13"/>
      <c r="C792" s="13"/>
      <c r="D792" s="13"/>
      <c r="E792" s="13"/>
      <c r="F792" s="12"/>
      <c r="H792" s="14"/>
    </row>
    <row r="793" spans="2:8" x14ac:dyDescent="0.35">
      <c r="B793" s="13"/>
      <c r="C793" s="13"/>
      <c r="D793" s="13"/>
      <c r="E793" s="13"/>
      <c r="F793" s="12"/>
      <c r="H793" s="14"/>
    </row>
    <row r="794" spans="2:8" x14ac:dyDescent="0.35">
      <c r="B794" s="13"/>
      <c r="C794" s="13"/>
      <c r="D794" s="13"/>
      <c r="E794" s="13"/>
      <c r="F794" s="12"/>
      <c r="H794" s="14"/>
    </row>
    <row r="795" spans="2:8" x14ac:dyDescent="0.35">
      <c r="B795" s="13"/>
      <c r="C795" s="13"/>
      <c r="D795" s="13"/>
      <c r="E795" s="13"/>
      <c r="F795" s="12"/>
      <c r="H795" s="14"/>
    </row>
    <row r="796" spans="2:8" x14ac:dyDescent="0.35">
      <c r="B796" s="13"/>
      <c r="C796" s="13"/>
      <c r="D796" s="13"/>
      <c r="E796" s="13"/>
      <c r="F796" s="12"/>
      <c r="H796" s="14"/>
    </row>
    <row r="797" spans="2:8" x14ac:dyDescent="0.35">
      <c r="B797" s="13"/>
      <c r="C797" s="13"/>
      <c r="D797" s="13"/>
      <c r="E797" s="13"/>
      <c r="F797" s="12"/>
      <c r="H797" s="14"/>
    </row>
    <row r="798" spans="2:8" x14ac:dyDescent="0.35">
      <c r="B798" s="13"/>
      <c r="C798" s="13"/>
      <c r="D798" s="13"/>
      <c r="E798" s="13"/>
      <c r="F798" s="12"/>
      <c r="H798" s="14"/>
    </row>
    <row r="799" spans="2:8" x14ac:dyDescent="0.35">
      <c r="B799" s="13"/>
      <c r="C799" s="13"/>
      <c r="D799" s="13"/>
      <c r="E799" s="13"/>
      <c r="F799" s="12"/>
      <c r="H799" s="14"/>
    </row>
    <row r="800" spans="2:8" x14ac:dyDescent="0.35">
      <c r="B800" s="13"/>
      <c r="C800" s="13"/>
      <c r="D800" s="13"/>
      <c r="E800" s="13"/>
      <c r="F800" s="12"/>
      <c r="H800" s="14"/>
    </row>
    <row r="801" spans="2:8" x14ac:dyDescent="0.35">
      <c r="B801" s="13"/>
      <c r="C801" s="13"/>
      <c r="D801" s="13"/>
      <c r="E801" s="13"/>
      <c r="F801" s="12"/>
      <c r="H801" s="14"/>
    </row>
    <row r="802" spans="2:8" x14ac:dyDescent="0.35">
      <c r="B802" s="13"/>
      <c r="C802" s="13"/>
      <c r="D802" s="13"/>
      <c r="E802" s="13"/>
      <c r="F802" s="12"/>
      <c r="H802" s="14"/>
    </row>
    <row r="803" spans="2:8" x14ac:dyDescent="0.35">
      <c r="B803" s="13"/>
      <c r="C803" s="13"/>
      <c r="D803" s="13"/>
      <c r="E803" s="13"/>
      <c r="F803" s="12"/>
      <c r="H803" s="14"/>
    </row>
    <row r="804" spans="2:8" x14ac:dyDescent="0.35">
      <c r="B804" s="13"/>
      <c r="C804" s="13"/>
      <c r="D804" s="13"/>
      <c r="E804" s="13"/>
      <c r="F804" s="12"/>
      <c r="H804" s="14"/>
    </row>
    <row r="805" spans="2:8" x14ac:dyDescent="0.35">
      <c r="B805" s="13"/>
      <c r="C805" s="13"/>
      <c r="D805" s="13"/>
      <c r="E805" s="13"/>
      <c r="F805" s="12"/>
      <c r="H805" s="14"/>
    </row>
    <row r="806" spans="2:8" x14ac:dyDescent="0.35">
      <c r="B806" s="13"/>
      <c r="C806" s="13"/>
      <c r="D806" s="13"/>
      <c r="E806" s="13"/>
      <c r="F806" s="12"/>
      <c r="H806" s="14"/>
    </row>
    <row r="807" spans="2:8" x14ac:dyDescent="0.35">
      <c r="B807" s="13"/>
      <c r="C807" s="13"/>
      <c r="D807" s="13"/>
      <c r="E807" s="13"/>
      <c r="F807" s="12"/>
      <c r="H807" s="14"/>
    </row>
    <row r="808" spans="2:8" x14ac:dyDescent="0.35">
      <c r="B808" s="13"/>
      <c r="C808" s="13"/>
      <c r="D808" s="13"/>
      <c r="E808" s="13"/>
      <c r="F808" s="12"/>
      <c r="H808" s="14"/>
    </row>
    <row r="809" spans="2:8" x14ac:dyDescent="0.35">
      <c r="B809" s="13"/>
      <c r="C809" s="13"/>
      <c r="D809" s="13"/>
      <c r="E809" s="13"/>
      <c r="F809" s="12"/>
      <c r="H809" s="14"/>
    </row>
    <row r="810" spans="2:8" x14ac:dyDescent="0.35">
      <c r="B810" s="13"/>
      <c r="C810" s="13"/>
      <c r="D810" s="13"/>
      <c r="E810" s="13"/>
      <c r="F810" s="12"/>
      <c r="H810" s="14"/>
    </row>
    <row r="811" spans="2:8" x14ac:dyDescent="0.35">
      <c r="B811" s="13"/>
      <c r="C811" s="13"/>
      <c r="D811" s="13"/>
      <c r="E811" s="13"/>
      <c r="F811" s="12"/>
      <c r="H811" s="14"/>
    </row>
    <row r="812" spans="2:8" x14ac:dyDescent="0.35">
      <c r="B812" s="13"/>
      <c r="C812" s="13"/>
      <c r="D812" s="13"/>
      <c r="E812" s="13"/>
      <c r="F812" s="12"/>
      <c r="H812" s="14"/>
    </row>
    <row r="813" spans="2:8" x14ac:dyDescent="0.35">
      <c r="B813" s="13"/>
      <c r="C813" s="13"/>
      <c r="D813" s="13"/>
      <c r="E813" s="13"/>
      <c r="F813" s="12"/>
      <c r="H813" s="14"/>
    </row>
    <row r="814" spans="2:8" x14ac:dyDescent="0.35">
      <c r="B814" s="13"/>
      <c r="C814" s="13"/>
      <c r="D814" s="13"/>
      <c r="E814" s="13"/>
      <c r="F814" s="12"/>
      <c r="H814" s="14"/>
    </row>
    <row r="815" spans="2:8" x14ac:dyDescent="0.35">
      <c r="B815" s="13"/>
      <c r="C815" s="13"/>
      <c r="D815" s="13"/>
      <c r="E815" s="13"/>
      <c r="F815" s="12"/>
      <c r="H815" s="14"/>
    </row>
    <row r="816" spans="2:8" x14ac:dyDescent="0.35">
      <c r="B816" s="13"/>
      <c r="C816" s="13"/>
      <c r="D816" s="13"/>
      <c r="E816" s="13"/>
      <c r="F816" s="12"/>
      <c r="H816" s="14"/>
    </row>
    <row r="817" spans="2:8" x14ac:dyDescent="0.35">
      <c r="B817" s="13"/>
      <c r="C817" s="13"/>
      <c r="D817" s="13"/>
      <c r="E817" s="13"/>
      <c r="F817" s="12"/>
      <c r="H817" s="14"/>
    </row>
    <row r="818" spans="2:8" x14ac:dyDescent="0.35">
      <c r="B818" s="13"/>
      <c r="C818" s="13"/>
      <c r="D818" s="13"/>
      <c r="E818" s="13"/>
      <c r="F818" s="12"/>
      <c r="H818" s="14"/>
    </row>
    <row r="819" spans="2:8" x14ac:dyDescent="0.35">
      <c r="B819" s="13"/>
      <c r="C819" s="13"/>
      <c r="D819" s="13"/>
      <c r="E819" s="13"/>
      <c r="F819" s="12"/>
      <c r="H819" s="14"/>
    </row>
    <row r="820" spans="2:8" x14ac:dyDescent="0.35">
      <c r="B820" s="13"/>
      <c r="C820" s="13"/>
      <c r="D820" s="13"/>
      <c r="E820" s="13"/>
      <c r="F820" s="12"/>
      <c r="H820" s="14"/>
    </row>
    <row r="821" spans="2:8" x14ac:dyDescent="0.35">
      <c r="B821" s="13"/>
      <c r="C821" s="13"/>
      <c r="D821" s="13"/>
      <c r="E821" s="13"/>
      <c r="F821" s="12"/>
      <c r="H821" s="14"/>
    </row>
    <row r="822" spans="2:8" x14ac:dyDescent="0.35">
      <c r="B822" s="13"/>
      <c r="C822" s="13"/>
      <c r="D822" s="13"/>
      <c r="E822" s="13"/>
      <c r="F822" s="12"/>
      <c r="H822" s="14"/>
    </row>
    <row r="823" spans="2:8" x14ac:dyDescent="0.35">
      <c r="B823" s="13"/>
      <c r="C823" s="13"/>
      <c r="D823" s="13"/>
      <c r="E823" s="13"/>
      <c r="F823" s="12"/>
      <c r="H823" s="14"/>
    </row>
    <row r="824" spans="2:8" x14ac:dyDescent="0.35">
      <c r="B824" s="13"/>
      <c r="C824" s="13"/>
      <c r="D824" s="13"/>
      <c r="E824" s="13"/>
      <c r="F824" s="12"/>
      <c r="H824" s="14"/>
    </row>
    <row r="825" spans="2:8" x14ac:dyDescent="0.35">
      <c r="B825" s="13"/>
      <c r="C825" s="13"/>
      <c r="D825" s="13"/>
      <c r="E825" s="13"/>
      <c r="F825" s="12"/>
      <c r="H825" s="14"/>
    </row>
    <row r="826" spans="2:8" x14ac:dyDescent="0.35">
      <c r="B826" s="13"/>
      <c r="C826" s="13"/>
      <c r="D826" s="13"/>
      <c r="E826" s="13"/>
      <c r="F826" s="12"/>
      <c r="H826" s="14"/>
    </row>
    <row r="827" spans="2:8" x14ac:dyDescent="0.35">
      <c r="B827" s="13"/>
      <c r="C827" s="13"/>
      <c r="D827" s="13"/>
      <c r="E827" s="13"/>
      <c r="F827" s="12"/>
      <c r="H827" s="14"/>
    </row>
    <row r="828" spans="2:8" x14ac:dyDescent="0.35">
      <c r="B828" s="13"/>
      <c r="C828" s="13"/>
      <c r="D828" s="13"/>
      <c r="E828" s="13"/>
      <c r="F828" s="12"/>
      <c r="H828" s="14"/>
    </row>
    <row r="829" spans="2:8" x14ac:dyDescent="0.35">
      <c r="B829" s="13"/>
      <c r="C829" s="13"/>
      <c r="D829" s="13"/>
      <c r="E829" s="13"/>
      <c r="F829" s="12"/>
      <c r="H829" s="14"/>
    </row>
    <row r="830" spans="2:8" x14ac:dyDescent="0.35">
      <c r="B830" s="13"/>
      <c r="C830" s="13"/>
      <c r="D830" s="13"/>
      <c r="E830" s="13"/>
      <c r="F830" s="12"/>
      <c r="H830" s="14"/>
    </row>
    <row r="831" spans="2:8" x14ac:dyDescent="0.35">
      <c r="B831" s="13"/>
      <c r="C831" s="13"/>
      <c r="D831" s="13"/>
      <c r="E831" s="13"/>
      <c r="F831" s="12"/>
      <c r="H831" s="14"/>
    </row>
    <row r="832" spans="2:8" x14ac:dyDescent="0.35">
      <c r="B832" s="13"/>
      <c r="C832" s="13"/>
      <c r="D832" s="13"/>
      <c r="E832" s="13"/>
      <c r="F832" s="12"/>
      <c r="H832" s="14"/>
    </row>
    <row r="833" spans="2:8" x14ac:dyDescent="0.35">
      <c r="B833" s="13"/>
      <c r="C833" s="13"/>
      <c r="D833" s="13"/>
      <c r="E833" s="13"/>
      <c r="F833" s="12"/>
      <c r="H833" s="14"/>
    </row>
    <row r="834" spans="2:8" x14ac:dyDescent="0.35">
      <c r="B834" s="13"/>
      <c r="C834" s="13"/>
      <c r="D834" s="13"/>
      <c r="E834" s="13"/>
      <c r="F834" s="12"/>
      <c r="H834" s="14"/>
    </row>
    <row r="835" spans="2:8" x14ac:dyDescent="0.35">
      <c r="B835" s="13"/>
      <c r="C835" s="13"/>
      <c r="D835" s="13"/>
      <c r="E835" s="13"/>
      <c r="F835" s="12"/>
      <c r="H835" s="14"/>
    </row>
    <row r="836" spans="2:8" x14ac:dyDescent="0.35">
      <c r="B836" s="13"/>
      <c r="C836" s="13"/>
      <c r="D836" s="13"/>
      <c r="E836" s="13"/>
      <c r="F836" s="12"/>
      <c r="H836" s="14"/>
    </row>
    <row r="837" spans="2:8" x14ac:dyDescent="0.35">
      <c r="B837" s="13"/>
      <c r="C837" s="13"/>
      <c r="D837" s="13"/>
      <c r="E837" s="13"/>
      <c r="F837" s="12"/>
      <c r="H837" s="14"/>
    </row>
    <row r="838" spans="2:8" x14ac:dyDescent="0.35">
      <c r="B838" s="13"/>
      <c r="C838" s="13"/>
      <c r="D838" s="13"/>
      <c r="E838" s="13"/>
      <c r="F838" s="12"/>
      <c r="H838" s="14"/>
    </row>
    <row r="839" spans="2:8" x14ac:dyDescent="0.35">
      <c r="B839" s="13"/>
      <c r="C839" s="13"/>
      <c r="D839" s="13"/>
      <c r="E839" s="13"/>
      <c r="F839" s="12"/>
      <c r="H839" s="14"/>
    </row>
    <row r="840" spans="2:8" x14ac:dyDescent="0.35">
      <c r="B840" s="13"/>
      <c r="C840" s="13"/>
      <c r="D840" s="13"/>
      <c r="E840" s="13"/>
      <c r="F840" s="12"/>
      <c r="H840" s="14"/>
    </row>
    <row r="841" spans="2:8" x14ac:dyDescent="0.35">
      <c r="B841" s="13"/>
      <c r="C841" s="13"/>
      <c r="D841" s="13"/>
      <c r="E841" s="13"/>
      <c r="F841" s="12"/>
      <c r="H841" s="14"/>
    </row>
    <row r="842" spans="2:8" x14ac:dyDescent="0.35">
      <c r="B842" s="13"/>
      <c r="C842" s="13"/>
      <c r="D842" s="13"/>
      <c r="E842" s="13"/>
      <c r="F842" s="12"/>
      <c r="H842" s="14"/>
    </row>
    <row r="843" spans="2:8" x14ac:dyDescent="0.35">
      <c r="B843" s="13"/>
      <c r="C843" s="13"/>
      <c r="D843" s="13"/>
      <c r="E843" s="13"/>
      <c r="F843" s="12"/>
      <c r="H843" s="14"/>
    </row>
    <row r="844" spans="2:8" x14ac:dyDescent="0.35">
      <c r="B844" s="13"/>
      <c r="C844" s="13"/>
      <c r="D844" s="13"/>
      <c r="E844" s="13"/>
      <c r="F844" s="12"/>
      <c r="H844" s="14"/>
    </row>
    <row r="845" spans="2:8" x14ac:dyDescent="0.35">
      <c r="B845" s="13"/>
      <c r="C845" s="13"/>
      <c r="D845" s="13"/>
      <c r="E845" s="13"/>
      <c r="F845" s="12"/>
      <c r="H845" s="14"/>
    </row>
    <row r="846" spans="2:8" x14ac:dyDescent="0.35">
      <c r="B846" s="13"/>
      <c r="C846" s="13"/>
      <c r="D846" s="13"/>
      <c r="E846" s="13"/>
      <c r="F846" s="12"/>
      <c r="H846" s="14"/>
    </row>
    <row r="847" spans="2:8" x14ac:dyDescent="0.35">
      <c r="B847" s="13"/>
      <c r="C847" s="13"/>
      <c r="D847" s="13"/>
      <c r="E847" s="13"/>
      <c r="F847" s="12"/>
      <c r="H847" s="14"/>
    </row>
    <row r="848" spans="2:8" x14ac:dyDescent="0.35">
      <c r="B848" s="13"/>
      <c r="C848" s="13"/>
      <c r="D848" s="13"/>
      <c r="E848" s="13"/>
      <c r="F848" s="12"/>
      <c r="H848" s="14"/>
    </row>
    <row r="849" spans="2:8" x14ac:dyDescent="0.35">
      <c r="B849" s="13"/>
      <c r="C849" s="13"/>
      <c r="D849" s="13"/>
      <c r="E849" s="13"/>
      <c r="F849" s="12"/>
      <c r="H849" s="14"/>
    </row>
    <row r="850" spans="2:8" x14ac:dyDescent="0.35">
      <c r="B850" s="13"/>
      <c r="C850" s="13"/>
      <c r="D850" s="13"/>
      <c r="E850" s="13"/>
      <c r="F850" s="12"/>
      <c r="H850" s="14"/>
    </row>
    <row r="851" spans="2:8" x14ac:dyDescent="0.35">
      <c r="B851" s="13"/>
      <c r="C851" s="13"/>
      <c r="D851" s="13"/>
      <c r="E851" s="13"/>
      <c r="F851" s="12"/>
      <c r="H851" s="14"/>
    </row>
    <row r="852" spans="2:8" x14ac:dyDescent="0.35">
      <c r="B852" s="13"/>
      <c r="C852" s="13"/>
      <c r="D852" s="13"/>
      <c r="E852" s="13"/>
      <c r="F852" s="12"/>
      <c r="H852" s="14"/>
    </row>
    <row r="853" spans="2:8" x14ac:dyDescent="0.35">
      <c r="B853" s="13"/>
      <c r="C853" s="13"/>
      <c r="D853" s="13"/>
      <c r="E853" s="13"/>
      <c r="F853" s="12"/>
      <c r="H853" s="14"/>
    </row>
    <row r="854" spans="2:8" x14ac:dyDescent="0.35">
      <c r="B854" s="13"/>
      <c r="C854" s="13"/>
      <c r="D854" s="13"/>
      <c r="E854" s="13"/>
      <c r="F854" s="12"/>
      <c r="H854" s="14"/>
    </row>
    <row r="855" spans="2:8" x14ac:dyDescent="0.35">
      <c r="B855" s="13"/>
      <c r="C855" s="13"/>
      <c r="D855" s="13"/>
      <c r="E855" s="13"/>
      <c r="F855" s="12"/>
      <c r="H855" s="14"/>
    </row>
    <row r="856" spans="2:8" x14ac:dyDescent="0.35">
      <c r="B856" s="13"/>
      <c r="C856" s="13"/>
      <c r="D856" s="13"/>
      <c r="E856" s="13"/>
      <c r="F856" s="12"/>
      <c r="H856" s="14"/>
    </row>
    <row r="857" spans="2:8" x14ac:dyDescent="0.35">
      <c r="B857" s="13"/>
      <c r="C857" s="13"/>
      <c r="D857" s="13"/>
      <c r="E857" s="13"/>
      <c r="F857" s="12"/>
      <c r="H857" s="14"/>
    </row>
    <row r="858" spans="2:8" x14ac:dyDescent="0.35">
      <c r="B858" s="13"/>
      <c r="C858" s="13"/>
      <c r="D858" s="13"/>
      <c r="E858" s="13"/>
      <c r="F858" s="12"/>
      <c r="H858" s="14"/>
    </row>
    <row r="859" spans="2:8" x14ac:dyDescent="0.35">
      <c r="B859" s="13"/>
      <c r="C859" s="13"/>
      <c r="D859" s="13"/>
      <c r="E859" s="13"/>
      <c r="F859" s="12"/>
      <c r="H859" s="14"/>
    </row>
    <row r="860" spans="2:8" x14ac:dyDescent="0.35">
      <c r="B860" s="13"/>
      <c r="C860" s="13"/>
      <c r="D860" s="13"/>
      <c r="E860" s="13"/>
      <c r="F860" s="12"/>
      <c r="H860" s="14"/>
    </row>
    <row r="861" spans="2:8" x14ac:dyDescent="0.35">
      <c r="B861" s="13"/>
      <c r="C861" s="13"/>
      <c r="D861" s="13"/>
      <c r="E861" s="13"/>
      <c r="F861" s="12"/>
      <c r="H861" s="14"/>
    </row>
    <row r="862" spans="2:8" x14ac:dyDescent="0.35">
      <c r="B862" s="13"/>
      <c r="C862" s="13"/>
      <c r="D862" s="13"/>
      <c r="E862" s="13"/>
      <c r="F862" s="12"/>
      <c r="H862" s="14"/>
    </row>
    <row r="863" spans="2:8" x14ac:dyDescent="0.35">
      <c r="B863" s="13"/>
      <c r="C863" s="13"/>
      <c r="D863" s="13"/>
      <c r="E863" s="13"/>
      <c r="F863" s="12"/>
      <c r="H863" s="14"/>
    </row>
    <row r="864" spans="2:8" x14ac:dyDescent="0.35">
      <c r="B864" s="13"/>
      <c r="C864" s="13"/>
      <c r="D864" s="13"/>
      <c r="E864" s="13"/>
      <c r="F864" s="12"/>
      <c r="H864" s="14"/>
    </row>
    <row r="865" spans="2:8" x14ac:dyDescent="0.35">
      <c r="B865" s="13"/>
      <c r="C865" s="13"/>
      <c r="D865" s="13"/>
      <c r="E865" s="13"/>
      <c r="F865" s="12"/>
      <c r="H865" s="14"/>
    </row>
    <row r="866" spans="2:8" x14ac:dyDescent="0.35">
      <c r="B866" s="13"/>
      <c r="C866" s="13"/>
      <c r="D866" s="13"/>
      <c r="E866" s="13"/>
      <c r="F866" s="12"/>
      <c r="H866" s="14"/>
    </row>
    <row r="867" spans="2:8" x14ac:dyDescent="0.35">
      <c r="B867" s="13"/>
      <c r="C867" s="13"/>
      <c r="D867" s="13"/>
      <c r="E867" s="13"/>
      <c r="F867" s="12"/>
      <c r="H867" s="14"/>
    </row>
    <row r="868" spans="2:8" x14ac:dyDescent="0.35">
      <c r="B868" s="13"/>
      <c r="C868" s="13"/>
      <c r="D868" s="13"/>
      <c r="E868" s="13"/>
      <c r="F868" s="12"/>
      <c r="H868" s="14"/>
    </row>
    <row r="869" spans="2:8" x14ac:dyDescent="0.35">
      <c r="B869" s="13"/>
      <c r="C869" s="13"/>
      <c r="D869" s="13"/>
      <c r="E869" s="13"/>
      <c r="F869" s="12"/>
      <c r="H869" s="14"/>
    </row>
    <row r="870" spans="2:8" x14ac:dyDescent="0.35">
      <c r="B870" s="13"/>
      <c r="C870" s="13"/>
      <c r="D870" s="13"/>
      <c r="E870" s="13"/>
      <c r="F870" s="12"/>
      <c r="H870" s="14"/>
    </row>
    <row r="871" spans="2:8" x14ac:dyDescent="0.35">
      <c r="B871" s="13"/>
      <c r="C871" s="13"/>
      <c r="D871" s="13"/>
      <c r="E871" s="13"/>
      <c r="F871" s="12"/>
      <c r="H871" s="14"/>
    </row>
    <row r="872" spans="2:8" x14ac:dyDescent="0.35">
      <c r="B872" s="13"/>
      <c r="C872" s="13"/>
      <c r="D872" s="13"/>
      <c r="E872" s="13"/>
      <c r="F872" s="12"/>
      <c r="H872" s="14"/>
    </row>
    <row r="873" spans="2:8" x14ac:dyDescent="0.35">
      <c r="B873" s="13"/>
      <c r="C873" s="13"/>
      <c r="D873" s="13"/>
      <c r="E873" s="13"/>
      <c r="F873" s="12"/>
      <c r="H873" s="14"/>
    </row>
    <row r="874" spans="2:8" x14ac:dyDescent="0.35">
      <c r="B874" s="13"/>
      <c r="C874" s="13"/>
      <c r="D874" s="13"/>
      <c r="E874" s="13"/>
      <c r="F874" s="12"/>
      <c r="H874" s="14"/>
    </row>
    <row r="875" spans="2:8" x14ac:dyDescent="0.35">
      <c r="B875" s="13"/>
      <c r="C875" s="13"/>
      <c r="D875" s="13"/>
      <c r="E875" s="13"/>
      <c r="F875" s="12"/>
      <c r="H875" s="14"/>
    </row>
    <row r="876" spans="2:8" x14ac:dyDescent="0.35">
      <c r="B876" s="13"/>
      <c r="C876" s="13"/>
      <c r="D876" s="13"/>
      <c r="E876" s="13"/>
      <c r="F876" s="12"/>
      <c r="H876" s="14"/>
    </row>
    <row r="877" spans="2:8" x14ac:dyDescent="0.35">
      <c r="B877" s="13"/>
      <c r="C877" s="13"/>
      <c r="D877" s="13"/>
      <c r="E877" s="13"/>
      <c r="F877" s="12"/>
      <c r="H877" s="14"/>
    </row>
    <row r="878" spans="2:8" x14ac:dyDescent="0.35">
      <c r="B878" s="13"/>
      <c r="C878" s="13"/>
      <c r="D878" s="13"/>
      <c r="E878" s="13"/>
      <c r="F878" s="12"/>
      <c r="H878" s="14"/>
    </row>
    <row r="879" spans="2:8" x14ac:dyDescent="0.35">
      <c r="B879" s="13"/>
      <c r="C879" s="13"/>
      <c r="D879" s="13"/>
      <c r="E879" s="13"/>
      <c r="F879" s="12"/>
      <c r="H879" s="14"/>
    </row>
    <row r="880" spans="2:8" x14ac:dyDescent="0.35">
      <c r="B880" s="13"/>
      <c r="C880" s="13"/>
      <c r="D880" s="13"/>
      <c r="E880" s="13"/>
      <c r="F880" s="12"/>
      <c r="H880" s="14"/>
    </row>
    <row r="881" spans="2:8" x14ac:dyDescent="0.35">
      <c r="B881" s="13"/>
      <c r="C881" s="13"/>
      <c r="D881" s="13"/>
      <c r="E881" s="13"/>
      <c r="F881" s="12"/>
      <c r="H881" s="14"/>
    </row>
    <row r="882" spans="2:8" x14ac:dyDescent="0.35">
      <c r="B882" s="13"/>
      <c r="C882" s="13"/>
      <c r="D882" s="13"/>
      <c r="E882" s="13"/>
      <c r="F882" s="12"/>
      <c r="H882" s="14"/>
    </row>
    <row r="883" spans="2:8" x14ac:dyDescent="0.35">
      <c r="B883" s="13"/>
      <c r="C883" s="13"/>
      <c r="D883" s="13"/>
      <c r="E883" s="13"/>
      <c r="F883" s="12"/>
      <c r="H883" s="14"/>
    </row>
    <row r="884" spans="2:8" x14ac:dyDescent="0.35">
      <c r="B884" s="13"/>
      <c r="C884" s="13"/>
      <c r="D884" s="13"/>
      <c r="E884" s="13"/>
      <c r="F884" s="12"/>
      <c r="H884" s="14"/>
    </row>
    <row r="885" spans="2:8" x14ac:dyDescent="0.35">
      <c r="B885" s="13"/>
      <c r="C885" s="13"/>
      <c r="D885" s="13"/>
      <c r="E885" s="13"/>
      <c r="F885" s="12"/>
      <c r="H885" s="14"/>
    </row>
    <row r="886" spans="2:8" x14ac:dyDescent="0.35">
      <c r="B886" s="13"/>
      <c r="C886" s="13"/>
      <c r="D886" s="13"/>
      <c r="E886" s="13"/>
      <c r="F886" s="12"/>
      <c r="H886" s="14"/>
    </row>
    <row r="887" spans="2:8" x14ac:dyDescent="0.35">
      <c r="B887" s="13"/>
      <c r="C887" s="13"/>
      <c r="D887" s="13"/>
      <c r="E887" s="13"/>
      <c r="F887" s="12"/>
      <c r="H887" s="14"/>
    </row>
    <row r="888" spans="2:8" x14ac:dyDescent="0.35">
      <c r="B888" s="13"/>
      <c r="C888" s="13"/>
      <c r="D888" s="13"/>
      <c r="E888" s="13"/>
      <c r="F888" s="12"/>
      <c r="H888" s="14"/>
    </row>
    <row r="889" spans="2:8" x14ac:dyDescent="0.35">
      <c r="B889" s="13"/>
      <c r="C889" s="13"/>
      <c r="D889" s="13"/>
      <c r="E889" s="13"/>
      <c r="F889" s="12"/>
      <c r="H889" s="14"/>
    </row>
    <row r="890" spans="2:8" x14ac:dyDescent="0.35">
      <c r="B890" s="13"/>
      <c r="C890" s="13"/>
      <c r="D890" s="13"/>
      <c r="E890" s="13"/>
      <c r="F890" s="12"/>
      <c r="H890" s="14"/>
    </row>
    <row r="891" spans="2:8" x14ac:dyDescent="0.35">
      <c r="B891" s="13"/>
      <c r="C891" s="13"/>
      <c r="D891" s="13"/>
      <c r="E891" s="13"/>
      <c r="F891" s="12"/>
      <c r="H891" s="14"/>
    </row>
    <row r="892" spans="2:8" x14ac:dyDescent="0.35">
      <c r="B892" s="13"/>
      <c r="C892" s="13"/>
      <c r="D892" s="13"/>
      <c r="E892" s="13"/>
      <c r="F892" s="12"/>
      <c r="H892" s="14"/>
    </row>
    <row r="893" spans="2:8" x14ac:dyDescent="0.35">
      <c r="B893" s="13"/>
      <c r="C893" s="13"/>
      <c r="D893" s="13"/>
      <c r="E893" s="13"/>
      <c r="F893" s="12"/>
      <c r="H893" s="14"/>
    </row>
    <row r="894" spans="2:8" x14ac:dyDescent="0.35">
      <c r="B894" s="13"/>
      <c r="C894" s="13"/>
      <c r="D894" s="13"/>
      <c r="E894" s="13"/>
      <c r="F894" s="12"/>
      <c r="H894" s="14"/>
    </row>
    <row r="895" spans="2:8" x14ac:dyDescent="0.35">
      <c r="B895" s="13"/>
      <c r="C895" s="13"/>
      <c r="D895" s="13"/>
      <c r="E895" s="13"/>
      <c r="F895" s="12"/>
      <c r="H895" s="14"/>
    </row>
    <row r="896" spans="2:8" x14ac:dyDescent="0.35">
      <c r="B896" s="13"/>
      <c r="C896" s="13"/>
      <c r="D896" s="13"/>
      <c r="E896" s="13"/>
      <c r="F896" s="12"/>
      <c r="H896" s="14"/>
    </row>
    <row r="897" spans="2:8" x14ac:dyDescent="0.35">
      <c r="B897" s="13"/>
      <c r="C897" s="13"/>
      <c r="D897" s="13"/>
      <c r="E897" s="13"/>
      <c r="F897" s="12"/>
      <c r="H897" s="14"/>
    </row>
    <row r="898" spans="2:8" x14ac:dyDescent="0.35">
      <c r="B898" s="13"/>
      <c r="C898" s="13"/>
      <c r="D898" s="13"/>
      <c r="E898" s="13"/>
      <c r="F898" s="12"/>
      <c r="H898" s="14"/>
    </row>
    <row r="899" spans="2:8" x14ac:dyDescent="0.35">
      <c r="B899" s="13"/>
      <c r="C899" s="13"/>
      <c r="D899" s="13"/>
      <c r="E899" s="13"/>
      <c r="F899" s="12"/>
      <c r="H899" s="14"/>
    </row>
    <row r="900" spans="2:8" x14ac:dyDescent="0.35">
      <c r="B900" s="13"/>
      <c r="C900" s="13"/>
      <c r="D900" s="13"/>
      <c r="E900" s="13"/>
      <c r="F900" s="12"/>
      <c r="H900" s="14"/>
    </row>
    <row r="901" spans="2:8" x14ac:dyDescent="0.35">
      <c r="B901" s="13"/>
      <c r="C901" s="13"/>
      <c r="D901" s="13"/>
      <c r="E901" s="13"/>
      <c r="F901" s="12"/>
      <c r="H901" s="14"/>
    </row>
    <row r="902" spans="2:8" x14ac:dyDescent="0.35">
      <c r="B902" s="13"/>
      <c r="C902" s="13"/>
      <c r="D902" s="13"/>
      <c r="E902" s="13"/>
      <c r="F902" s="12"/>
      <c r="H902" s="14"/>
    </row>
    <row r="903" spans="2:8" x14ac:dyDescent="0.35">
      <c r="B903" s="13"/>
      <c r="C903" s="13"/>
      <c r="D903" s="13"/>
      <c r="E903" s="13"/>
      <c r="F903" s="12"/>
      <c r="H903" s="14"/>
    </row>
    <row r="904" spans="2:8" x14ac:dyDescent="0.35">
      <c r="B904" s="13"/>
      <c r="C904" s="13"/>
      <c r="D904" s="13"/>
      <c r="E904" s="13"/>
      <c r="F904" s="12"/>
      <c r="H904" s="14"/>
    </row>
    <row r="905" spans="2:8" x14ac:dyDescent="0.35">
      <c r="B905" s="13"/>
      <c r="C905" s="13"/>
      <c r="D905" s="13"/>
      <c r="E905" s="13"/>
      <c r="F905" s="12"/>
      <c r="H905" s="14"/>
    </row>
    <row r="906" spans="2:8" x14ac:dyDescent="0.35">
      <c r="B906" s="13"/>
      <c r="C906" s="13"/>
      <c r="D906" s="13"/>
      <c r="E906" s="13"/>
      <c r="F906" s="12"/>
      <c r="H906" s="14"/>
    </row>
    <row r="907" spans="2:8" x14ac:dyDescent="0.35">
      <c r="B907" s="13"/>
      <c r="C907" s="13"/>
      <c r="D907" s="13"/>
      <c r="E907" s="13"/>
      <c r="F907" s="12"/>
      <c r="H907" s="14"/>
    </row>
    <row r="908" spans="2:8" x14ac:dyDescent="0.35">
      <c r="B908" s="13"/>
      <c r="C908" s="13"/>
      <c r="D908" s="13"/>
      <c r="E908" s="13"/>
      <c r="F908" s="12"/>
      <c r="H908" s="14"/>
    </row>
    <row r="909" spans="2:8" x14ac:dyDescent="0.35">
      <c r="B909" s="13"/>
      <c r="C909" s="13"/>
      <c r="D909" s="13"/>
      <c r="E909" s="13"/>
      <c r="F909" s="12"/>
      <c r="H909" s="14"/>
    </row>
    <row r="910" spans="2:8" x14ac:dyDescent="0.35">
      <c r="B910" s="13"/>
      <c r="C910" s="13"/>
      <c r="D910" s="13"/>
      <c r="E910" s="13"/>
      <c r="F910" s="12"/>
      <c r="H910" s="14"/>
    </row>
    <row r="911" spans="2:8" x14ac:dyDescent="0.35">
      <c r="B911" s="13"/>
      <c r="C911" s="13"/>
      <c r="D911" s="13"/>
      <c r="E911" s="13"/>
      <c r="F911" s="12"/>
      <c r="H911" s="14"/>
    </row>
    <row r="912" spans="2:8" x14ac:dyDescent="0.35">
      <c r="B912" s="13"/>
      <c r="C912" s="13"/>
      <c r="D912" s="13"/>
      <c r="E912" s="13"/>
      <c r="F912" s="12"/>
      <c r="H912" s="14"/>
    </row>
    <row r="913" spans="2:8" x14ac:dyDescent="0.35">
      <c r="B913" s="13"/>
      <c r="C913" s="13"/>
      <c r="D913" s="13"/>
      <c r="E913" s="13"/>
      <c r="F913" s="12"/>
      <c r="H913" s="14"/>
    </row>
    <row r="914" spans="2:8" x14ac:dyDescent="0.35">
      <c r="B914" s="13"/>
      <c r="C914" s="13"/>
      <c r="D914" s="13"/>
      <c r="E914" s="13"/>
      <c r="F914" s="12"/>
      <c r="H914" s="14"/>
    </row>
    <row r="915" spans="2:8" x14ac:dyDescent="0.35">
      <c r="B915" s="13"/>
      <c r="C915" s="13"/>
      <c r="D915" s="13"/>
      <c r="E915" s="13"/>
      <c r="F915" s="12"/>
      <c r="H915" s="14"/>
    </row>
    <row r="916" spans="2:8" x14ac:dyDescent="0.35">
      <c r="B916" s="13"/>
      <c r="C916" s="13"/>
      <c r="D916" s="13"/>
      <c r="E916" s="13"/>
      <c r="F916" s="12"/>
      <c r="H916" s="14"/>
    </row>
    <row r="917" spans="2:8" x14ac:dyDescent="0.35">
      <c r="B917" s="13"/>
      <c r="C917" s="13"/>
      <c r="D917" s="13"/>
      <c r="E917" s="13"/>
      <c r="F917" s="12"/>
      <c r="H917" s="14"/>
    </row>
    <row r="918" spans="2:8" x14ac:dyDescent="0.35">
      <c r="B918" s="13"/>
      <c r="C918" s="13"/>
      <c r="D918" s="13"/>
      <c r="E918" s="13"/>
      <c r="F918" s="12"/>
      <c r="H918" s="14"/>
    </row>
    <row r="919" spans="2:8" x14ac:dyDescent="0.35">
      <c r="B919" s="13"/>
      <c r="C919" s="13"/>
      <c r="D919" s="13"/>
      <c r="E919" s="13"/>
      <c r="F919" s="12"/>
      <c r="H919" s="14"/>
    </row>
    <row r="920" spans="2:8" x14ac:dyDescent="0.35">
      <c r="B920" s="13"/>
      <c r="C920" s="13"/>
      <c r="D920" s="13"/>
      <c r="E920" s="13"/>
      <c r="F920" s="12"/>
      <c r="H920" s="14"/>
    </row>
    <row r="921" spans="2:8" x14ac:dyDescent="0.35">
      <c r="B921" s="13"/>
      <c r="C921" s="13"/>
      <c r="D921" s="13"/>
      <c r="E921" s="13"/>
      <c r="F921" s="12"/>
      <c r="H921" s="14"/>
    </row>
    <row r="922" spans="2:8" x14ac:dyDescent="0.35">
      <c r="B922" s="13"/>
      <c r="C922" s="13"/>
      <c r="D922" s="13"/>
      <c r="E922" s="13"/>
      <c r="F922" s="12"/>
      <c r="H922" s="14"/>
    </row>
    <row r="923" spans="2:8" x14ac:dyDescent="0.35">
      <c r="B923" s="13"/>
      <c r="C923" s="13"/>
      <c r="D923" s="13"/>
      <c r="E923" s="13"/>
      <c r="F923" s="12"/>
      <c r="H923" s="14"/>
    </row>
    <row r="924" spans="2:8" x14ac:dyDescent="0.35">
      <c r="B924" s="13"/>
      <c r="C924" s="13"/>
      <c r="D924" s="13"/>
      <c r="E924" s="13"/>
      <c r="F924" s="12"/>
      <c r="H924" s="14"/>
    </row>
    <row r="925" spans="2:8" x14ac:dyDescent="0.35">
      <c r="B925" s="13"/>
      <c r="C925" s="13"/>
      <c r="D925" s="13"/>
      <c r="E925" s="13"/>
      <c r="F925" s="12"/>
      <c r="H925" s="14"/>
    </row>
    <row r="926" spans="2:8" x14ac:dyDescent="0.35">
      <c r="B926" s="13"/>
      <c r="C926" s="13"/>
      <c r="D926" s="13"/>
      <c r="E926" s="13"/>
      <c r="F926" s="12"/>
      <c r="H926" s="14"/>
    </row>
    <row r="927" spans="2:8" x14ac:dyDescent="0.35">
      <c r="B927" s="13"/>
      <c r="C927" s="13"/>
      <c r="D927" s="13"/>
      <c r="E927" s="13"/>
      <c r="F927" s="12"/>
      <c r="H927" s="14"/>
    </row>
    <row r="928" spans="2:8" x14ac:dyDescent="0.35">
      <c r="B928" s="13"/>
      <c r="C928" s="13"/>
      <c r="D928" s="13"/>
      <c r="E928" s="13"/>
      <c r="F928" s="12"/>
      <c r="H928" s="14"/>
    </row>
    <row r="929" spans="2:8" x14ac:dyDescent="0.35">
      <c r="B929" s="13"/>
      <c r="C929" s="13"/>
      <c r="D929" s="13"/>
      <c r="E929" s="13"/>
      <c r="F929" s="12"/>
      <c r="H929" s="14"/>
    </row>
    <row r="930" spans="2:8" x14ac:dyDescent="0.35">
      <c r="B930" s="13"/>
      <c r="C930" s="13"/>
      <c r="D930" s="13"/>
      <c r="E930" s="13"/>
      <c r="F930" s="12"/>
      <c r="H930" s="14"/>
    </row>
    <row r="931" spans="2:8" x14ac:dyDescent="0.35">
      <c r="B931" s="13"/>
      <c r="C931" s="13"/>
      <c r="D931" s="13"/>
      <c r="E931" s="13"/>
      <c r="F931" s="12"/>
      <c r="H931" s="14"/>
    </row>
    <row r="932" spans="2:8" x14ac:dyDescent="0.35">
      <c r="B932" s="13"/>
      <c r="C932" s="13"/>
      <c r="D932" s="13"/>
      <c r="E932" s="13"/>
      <c r="F932" s="12"/>
      <c r="H932" s="14"/>
    </row>
    <row r="933" spans="2:8" x14ac:dyDescent="0.35">
      <c r="B933" s="13"/>
      <c r="C933" s="13"/>
      <c r="D933" s="13"/>
      <c r="E933" s="13"/>
      <c r="F933" s="12"/>
      <c r="H933" s="14"/>
    </row>
    <row r="934" spans="2:8" x14ac:dyDescent="0.35">
      <c r="B934" s="13"/>
      <c r="C934" s="13"/>
      <c r="D934" s="13"/>
      <c r="E934" s="13"/>
      <c r="F934" s="12"/>
      <c r="H934" s="14"/>
    </row>
    <row r="935" spans="2:8" x14ac:dyDescent="0.35">
      <c r="B935" s="13"/>
      <c r="C935" s="13"/>
      <c r="D935" s="13"/>
      <c r="E935" s="13"/>
      <c r="F935" s="12"/>
      <c r="H935" s="14"/>
    </row>
    <row r="936" spans="2:8" x14ac:dyDescent="0.35">
      <c r="B936" s="13"/>
      <c r="C936" s="13"/>
      <c r="D936" s="13"/>
      <c r="E936" s="13"/>
      <c r="F936" s="12"/>
      <c r="H936" s="14"/>
    </row>
    <row r="937" spans="2:8" x14ac:dyDescent="0.35">
      <c r="B937" s="13"/>
      <c r="C937" s="13"/>
      <c r="D937" s="13"/>
      <c r="E937" s="13"/>
      <c r="F937" s="12"/>
      <c r="H937" s="14"/>
    </row>
    <row r="938" spans="2:8" x14ac:dyDescent="0.35">
      <c r="B938" s="13"/>
      <c r="C938" s="13"/>
      <c r="D938" s="13"/>
      <c r="E938" s="13"/>
      <c r="F938" s="12"/>
      <c r="H938" s="14"/>
    </row>
    <row r="939" spans="2:8" x14ac:dyDescent="0.35">
      <c r="B939" s="13"/>
      <c r="C939" s="13"/>
      <c r="D939" s="13"/>
      <c r="E939" s="13"/>
      <c r="F939" s="12"/>
      <c r="H939" s="14"/>
    </row>
    <row r="940" spans="2:8" x14ac:dyDescent="0.35">
      <c r="B940" s="13"/>
      <c r="C940" s="13"/>
      <c r="D940" s="13"/>
      <c r="E940" s="13"/>
      <c r="F940" s="12"/>
      <c r="H940" s="14"/>
    </row>
    <row r="941" spans="2:8" x14ac:dyDescent="0.35">
      <c r="B941" s="13"/>
      <c r="C941" s="13"/>
      <c r="D941" s="13"/>
      <c r="E941" s="13"/>
      <c r="F941" s="12"/>
      <c r="H941" s="14"/>
    </row>
    <row r="942" spans="2:8" x14ac:dyDescent="0.35">
      <c r="B942" s="13"/>
      <c r="C942" s="13"/>
      <c r="D942" s="13"/>
      <c r="E942" s="13"/>
      <c r="F942" s="12"/>
      <c r="H942" s="14"/>
    </row>
    <row r="943" spans="2:8" x14ac:dyDescent="0.35">
      <c r="B943" s="13"/>
      <c r="C943" s="13"/>
      <c r="D943" s="13"/>
      <c r="E943" s="13"/>
      <c r="F943" s="12"/>
      <c r="H943" s="14"/>
    </row>
    <row r="944" spans="2:8" x14ac:dyDescent="0.35">
      <c r="B944" s="13"/>
      <c r="C944" s="13"/>
      <c r="D944" s="13"/>
      <c r="E944" s="13"/>
      <c r="F944" s="12"/>
      <c r="H944" s="14"/>
    </row>
    <row r="945" spans="2:8" x14ac:dyDescent="0.35">
      <c r="B945" s="13"/>
      <c r="C945" s="13"/>
      <c r="D945" s="13"/>
      <c r="E945" s="13"/>
      <c r="F945" s="12"/>
      <c r="H945" s="14"/>
    </row>
    <row r="946" spans="2:8" x14ac:dyDescent="0.35">
      <c r="B946" s="13"/>
      <c r="C946" s="13"/>
      <c r="D946" s="13"/>
      <c r="E946" s="13"/>
      <c r="F946" s="12"/>
      <c r="H946" s="14"/>
    </row>
    <row r="947" spans="2:8" x14ac:dyDescent="0.35">
      <c r="B947" s="13"/>
      <c r="C947" s="13"/>
      <c r="D947" s="13"/>
      <c r="E947" s="13"/>
      <c r="F947" s="12"/>
      <c r="H947" s="14"/>
    </row>
    <row r="948" spans="2:8" x14ac:dyDescent="0.35">
      <c r="B948" s="13"/>
      <c r="C948" s="13"/>
      <c r="D948" s="13"/>
      <c r="E948" s="13"/>
      <c r="F948" s="12"/>
      <c r="H948" s="14"/>
    </row>
    <row r="949" spans="2:8" x14ac:dyDescent="0.35">
      <c r="B949" s="13"/>
      <c r="C949" s="13"/>
      <c r="D949" s="13"/>
      <c r="E949" s="13"/>
      <c r="F949" s="12"/>
      <c r="H949" s="14"/>
    </row>
    <row r="950" spans="2:8" x14ac:dyDescent="0.35">
      <c r="B950" s="13"/>
      <c r="C950" s="13"/>
      <c r="D950" s="13"/>
      <c r="E950" s="13"/>
      <c r="F950" s="12"/>
      <c r="H950" s="14"/>
    </row>
    <row r="951" spans="2:8" x14ac:dyDescent="0.35">
      <c r="B951" s="13"/>
      <c r="C951" s="13"/>
      <c r="D951" s="13"/>
      <c r="E951" s="13"/>
      <c r="F951" s="12"/>
      <c r="H951" s="14"/>
    </row>
    <row r="952" spans="2:8" x14ac:dyDescent="0.35">
      <c r="B952" s="13"/>
      <c r="C952" s="13"/>
      <c r="D952" s="13"/>
      <c r="E952" s="13"/>
      <c r="F952" s="12"/>
      <c r="H952" s="14"/>
    </row>
    <row r="953" spans="2:8" x14ac:dyDescent="0.35">
      <c r="B953" s="13"/>
      <c r="C953" s="13"/>
      <c r="D953" s="13"/>
      <c r="E953" s="13"/>
      <c r="F953" s="12"/>
      <c r="H953" s="14"/>
    </row>
    <row r="954" spans="2:8" x14ac:dyDescent="0.35">
      <c r="B954" s="13"/>
      <c r="C954" s="13"/>
      <c r="D954" s="13"/>
      <c r="E954" s="13"/>
      <c r="F954" s="12"/>
      <c r="H954" s="14"/>
    </row>
    <row r="955" spans="2:8" x14ac:dyDescent="0.35">
      <c r="B955" s="13"/>
      <c r="C955" s="13"/>
      <c r="D955" s="13"/>
      <c r="E955" s="13"/>
      <c r="F955" s="12"/>
      <c r="H955" s="14"/>
    </row>
    <row r="956" spans="2:8" x14ac:dyDescent="0.35">
      <c r="B956" s="13"/>
      <c r="C956" s="13"/>
      <c r="D956" s="13"/>
      <c r="E956" s="13"/>
      <c r="F956" s="12"/>
      <c r="H956" s="14"/>
    </row>
    <row r="957" spans="2:8" x14ac:dyDescent="0.35">
      <c r="B957" s="13"/>
      <c r="C957" s="13"/>
      <c r="D957" s="13"/>
      <c r="E957" s="13"/>
      <c r="F957" s="12"/>
      <c r="H957" s="14"/>
    </row>
    <row r="958" spans="2:8" x14ac:dyDescent="0.35">
      <c r="B958" s="13"/>
      <c r="C958" s="13"/>
      <c r="D958" s="13"/>
      <c r="E958" s="13"/>
      <c r="F958" s="12"/>
      <c r="H958" s="14"/>
    </row>
    <row r="959" spans="2:8" x14ac:dyDescent="0.35">
      <c r="B959" s="13"/>
      <c r="C959" s="13"/>
      <c r="D959" s="13"/>
      <c r="E959" s="13"/>
      <c r="F959" s="12"/>
      <c r="H959" s="14"/>
    </row>
    <row r="960" spans="2:8" x14ac:dyDescent="0.35">
      <c r="B960" s="13"/>
      <c r="C960" s="13"/>
      <c r="D960" s="13"/>
      <c r="E960" s="13"/>
      <c r="F960" s="12"/>
      <c r="H960" s="14"/>
    </row>
    <row r="961" spans="2:8" x14ac:dyDescent="0.35">
      <c r="B961" s="13"/>
      <c r="C961" s="13"/>
      <c r="D961" s="13"/>
      <c r="E961" s="13"/>
      <c r="F961" s="12"/>
      <c r="H961" s="14"/>
    </row>
    <row r="962" spans="2:8" x14ac:dyDescent="0.35">
      <c r="B962" s="13"/>
      <c r="C962" s="13"/>
      <c r="D962" s="13"/>
      <c r="E962" s="13"/>
      <c r="F962" s="12"/>
      <c r="H962" s="14"/>
    </row>
    <row r="963" spans="2:8" x14ac:dyDescent="0.35">
      <c r="B963" s="13"/>
      <c r="C963" s="13"/>
      <c r="D963" s="13"/>
      <c r="E963" s="13"/>
      <c r="F963" s="12"/>
      <c r="H963" s="14"/>
    </row>
    <row r="964" spans="2:8" x14ac:dyDescent="0.35">
      <c r="B964" s="13"/>
      <c r="C964" s="13"/>
      <c r="D964" s="13"/>
      <c r="E964" s="13"/>
      <c r="F964" s="12"/>
      <c r="H964" s="14"/>
    </row>
    <row r="965" spans="2:8" x14ac:dyDescent="0.35">
      <c r="B965" s="13"/>
      <c r="C965" s="13"/>
      <c r="D965" s="13"/>
      <c r="E965" s="13"/>
      <c r="F965" s="12"/>
      <c r="H965" s="14"/>
    </row>
    <row r="966" spans="2:8" x14ac:dyDescent="0.35">
      <c r="B966" s="13"/>
      <c r="C966" s="13"/>
      <c r="D966" s="13"/>
      <c r="E966" s="13"/>
      <c r="F966" s="12"/>
      <c r="H966" s="14"/>
    </row>
    <row r="967" spans="2:8" x14ac:dyDescent="0.35">
      <c r="B967" s="13"/>
      <c r="C967" s="13"/>
      <c r="D967" s="13"/>
      <c r="E967" s="13"/>
      <c r="F967" s="12"/>
      <c r="H967" s="14"/>
    </row>
    <row r="968" spans="2:8" x14ac:dyDescent="0.35">
      <c r="B968" s="13"/>
      <c r="C968" s="13"/>
      <c r="D968" s="13"/>
      <c r="E968" s="13"/>
      <c r="F968" s="12"/>
      <c r="H968" s="14"/>
    </row>
    <row r="969" spans="2:8" x14ac:dyDescent="0.35">
      <c r="B969" s="13"/>
      <c r="C969" s="13"/>
      <c r="D969" s="13"/>
      <c r="E969" s="13"/>
      <c r="F969" s="12"/>
      <c r="H969" s="14"/>
    </row>
    <row r="970" spans="2:8" x14ac:dyDescent="0.35">
      <c r="B970" s="13"/>
      <c r="C970" s="13"/>
      <c r="D970" s="13"/>
      <c r="E970" s="13"/>
      <c r="F970" s="12"/>
      <c r="H970" s="14"/>
    </row>
    <row r="971" spans="2:8" x14ac:dyDescent="0.35">
      <c r="B971" s="13"/>
      <c r="C971" s="13"/>
      <c r="D971" s="13"/>
      <c r="E971" s="13"/>
      <c r="F971" s="12"/>
      <c r="H971" s="14"/>
    </row>
    <row r="972" spans="2:8" x14ac:dyDescent="0.35">
      <c r="B972" s="13"/>
      <c r="C972" s="13"/>
      <c r="D972" s="13"/>
      <c r="E972" s="13"/>
      <c r="F972" s="12"/>
      <c r="H972" s="14"/>
    </row>
    <row r="973" spans="2:8" x14ac:dyDescent="0.35">
      <c r="B973" s="13"/>
      <c r="C973" s="13"/>
      <c r="D973" s="13"/>
      <c r="E973" s="13"/>
      <c r="F973" s="12"/>
      <c r="H973" s="14"/>
    </row>
    <row r="974" spans="2:8" x14ac:dyDescent="0.35">
      <c r="B974" s="13"/>
      <c r="C974" s="13"/>
      <c r="D974" s="13"/>
      <c r="E974" s="13"/>
      <c r="F974" s="12"/>
      <c r="H974" s="14"/>
    </row>
    <row r="975" spans="2:8" x14ac:dyDescent="0.35">
      <c r="B975" s="13"/>
      <c r="C975" s="13"/>
      <c r="D975" s="13"/>
      <c r="E975" s="13"/>
      <c r="F975" s="12"/>
      <c r="H975" s="14"/>
    </row>
    <row r="976" spans="2:8" x14ac:dyDescent="0.35">
      <c r="B976" s="13"/>
      <c r="C976" s="13"/>
      <c r="D976" s="13"/>
      <c r="E976" s="13"/>
      <c r="F976" s="12"/>
      <c r="H976" s="14"/>
    </row>
    <row r="977" spans="2:8" x14ac:dyDescent="0.35">
      <c r="B977" s="13"/>
      <c r="C977" s="13"/>
      <c r="D977" s="13"/>
      <c r="E977" s="13"/>
      <c r="F977" s="12"/>
      <c r="H977" s="14"/>
    </row>
    <row r="978" spans="2:8" x14ac:dyDescent="0.35">
      <c r="B978" s="13"/>
      <c r="C978" s="13"/>
      <c r="D978" s="13"/>
      <c r="E978" s="13"/>
      <c r="F978" s="12"/>
      <c r="H978" s="14"/>
    </row>
    <row r="979" spans="2:8" x14ac:dyDescent="0.35">
      <c r="B979" s="13"/>
      <c r="C979" s="13"/>
      <c r="D979" s="13"/>
      <c r="E979" s="13"/>
      <c r="F979" s="12"/>
      <c r="H979" s="14"/>
    </row>
    <row r="980" spans="2:8" x14ac:dyDescent="0.35">
      <c r="B980" s="13"/>
      <c r="C980" s="13"/>
      <c r="D980" s="13"/>
      <c r="E980" s="13"/>
      <c r="F980" s="12"/>
      <c r="H980" s="14"/>
    </row>
    <row r="981" spans="2:8" x14ac:dyDescent="0.35">
      <c r="B981" s="13"/>
      <c r="C981" s="13"/>
      <c r="D981" s="13"/>
      <c r="E981" s="13"/>
      <c r="F981" s="12"/>
      <c r="H981" s="14"/>
    </row>
    <row r="982" spans="2:8" x14ac:dyDescent="0.35">
      <c r="B982" s="13"/>
      <c r="C982" s="13"/>
      <c r="D982" s="13"/>
      <c r="E982" s="13"/>
      <c r="F982" s="12"/>
      <c r="H982" s="14"/>
    </row>
    <row r="983" spans="2:8" x14ac:dyDescent="0.35">
      <c r="B983" s="13"/>
      <c r="C983" s="13"/>
      <c r="D983" s="13"/>
      <c r="E983" s="13"/>
      <c r="F983" s="12"/>
      <c r="H983" s="14"/>
    </row>
    <row r="984" spans="2:8" x14ac:dyDescent="0.35">
      <c r="B984" s="13"/>
      <c r="C984" s="13"/>
      <c r="D984" s="13"/>
      <c r="E984" s="13"/>
      <c r="F984" s="12"/>
      <c r="H984" s="14"/>
    </row>
    <row r="985" spans="2:8" x14ac:dyDescent="0.35">
      <c r="B985" s="13"/>
      <c r="C985" s="13"/>
      <c r="D985" s="13"/>
      <c r="E985" s="13"/>
      <c r="F985" s="12"/>
      <c r="H985" s="14"/>
    </row>
    <row r="986" spans="2:8" x14ac:dyDescent="0.35">
      <c r="B986" s="13"/>
      <c r="C986" s="13"/>
      <c r="D986" s="13"/>
      <c r="E986" s="13"/>
      <c r="F986" s="12"/>
      <c r="H986" s="14"/>
    </row>
    <row r="987" spans="2:8" x14ac:dyDescent="0.35">
      <c r="B987" s="13"/>
      <c r="C987" s="13"/>
      <c r="D987" s="13"/>
      <c r="E987" s="13"/>
      <c r="F987" s="12"/>
      <c r="H987" s="14"/>
    </row>
    <row r="988" spans="2:8" x14ac:dyDescent="0.35">
      <c r="B988" s="13"/>
      <c r="C988" s="13"/>
      <c r="D988" s="13"/>
      <c r="E988" s="13"/>
      <c r="F988" s="12"/>
      <c r="H988" s="14"/>
    </row>
    <row r="989" spans="2:8" x14ac:dyDescent="0.35">
      <c r="B989" s="13"/>
      <c r="C989" s="13"/>
      <c r="D989" s="13"/>
      <c r="E989" s="13"/>
      <c r="F989" s="12"/>
      <c r="H989" s="14"/>
    </row>
    <row r="990" spans="2:8" x14ac:dyDescent="0.35">
      <c r="B990" s="13"/>
      <c r="C990" s="13"/>
      <c r="D990" s="13"/>
      <c r="E990" s="13"/>
      <c r="F990" s="12"/>
      <c r="H990" s="14"/>
    </row>
    <row r="991" spans="2:8" x14ac:dyDescent="0.35">
      <c r="B991" s="13"/>
      <c r="C991" s="13"/>
      <c r="D991" s="13"/>
      <c r="E991" s="13"/>
      <c r="F991" s="12"/>
      <c r="H991" s="14"/>
    </row>
    <row r="992" spans="2:8" x14ac:dyDescent="0.35">
      <c r="B992" s="13"/>
      <c r="C992" s="13"/>
      <c r="D992" s="13"/>
      <c r="E992" s="13"/>
      <c r="F992" s="12"/>
      <c r="H992" s="14"/>
    </row>
    <row r="993" spans="2:8" x14ac:dyDescent="0.35">
      <c r="B993" s="13"/>
      <c r="C993" s="13"/>
      <c r="D993" s="13"/>
      <c r="E993" s="13"/>
      <c r="F993" s="12"/>
      <c r="H993" s="14"/>
    </row>
    <row r="994" spans="2:8" x14ac:dyDescent="0.35">
      <c r="B994" s="13"/>
      <c r="C994" s="13"/>
      <c r="D994" s="13"/>
      <c r="E994" s="13"/>
      <c r="F994" s="12"/>
      <c r="H994" s="14"/>
    </row>
    <row r="995" spans="2:8" x14ac:dyDescent="0.35">
      <c r="B995" s="13"/>
      <c r="C995" s="13"/>
      <c r="D995" s="13"/>
      <c r="E995" s="13"/>
      <c r="F995" s="12"/>
      <c r="H995" s="14"/>
    </row>
    <row r="996" spans="2:8" x14ac:dyDescent="0.35">
      <c r="B996" s="13"/>
      <c r="C996" s="13"/>
      <c r="D996" s="13"/>
      <c r="E996" s="13"/>
      <c r="F996" s="12"/>
      <c r="H996" s="14"/>
    </row>
    <row r="997" spans="2:8" x14ac:dyDescent="0.35">
      <c r="B997" s="13"/>
      <c r="C997" s="13"/>
      <c r="D997" s="13"/>
      <c r="E997" s="13"/>
      <c r="F997" s="12"/>
      <c r="H997" s="14"/>
    </row>
    <row r="998" spans="2:8" x14ac:dyDescent="0.35">
      <c r="B998" s="13"/>
      <c r="C998" s="13"/>
      <c r="D998" s="13"/>
      <c r="E998" s="13"/>
      <c r="F998" s="12"/>
      <c r="H998" s="14"/>
    </row>
    <row r="999" spans="2:8" x14ac:dyDescent="0.35">
      <c r="B999" s="13"/>
      <c r="C999" s="13"/>
      <c r="D999" s="13"/>
      <c r="E999" s="13"/>
      <c r="F999" s="12"/>
      <c r="H999" s="14"/>
    </row>
    <row r="1000" spans="2:8" x14ac:dyDescent="0.35">
      <c r="B1000" s="13"/>
      <c r="C1000" s="13"/>
      <c r="D1000" s="13"/>
      <c r="E1000" s="13"/>
      <c r="F1000" s="12"/>
      <c r="H1000" s="14"/>
    </row>
    <row r="1001" spans="2:8" x14ac:dyDescent="0.35">
      <c r="B1001" s="13"/>
      <c r="C1001" s="13"/>
      <c r="D1001" s="13"/>
      <c r="E1001" s="13"/>
      <c r="F1001" s="12"/>
      <c r="H1001" s="14"/>
    </row>
    <row r="1002" spans="2:8" x14ac:dyDescent="0.35">
      <c r="B1002" s="13"/>
      <c r="C1002" s="13"/>
      <c r="D1002" s="13"/>
      <c r="E1002" s="13"/>
      <c r="F1002" s="12"/>
      <c r="H1002" s="14"/>
    </row>
    <row r="1003" spans="2:8" x14ac:dyDescent="0.35">
      <c r="B1003" s="13"/>
      <c r="C1003" s="13"/>
      <c r="D1003" s="13"/>
      <c r="E1003" s="13"/>
      <c r="F1003" s="12"/>
      <c r="H1003" s="14"/>
    </row>
    <row r="1004" spans="2:8" x14ac:dyDescent="0.35">
      <c r="B1004" s="13"/>
      <c r="C1004" s="13"/>
      <c r="D1004" s="13"/>
      <c r="E1004" s="13"/>
      <c r="F1004" s="12"/>
      <c r="H1004" s="14"/>
    </row>
    <row r="1005" spans="2:8" x14ac:dyDescent="0.35">
      <c r="B1005" s="13"/>
      <c r="C1005" s="13"/>
      <c r="D1005" s="13"/>
      <c r="E1005" s="13"/>
      <c r="F1005" s="12"/>
      <c r="H1005" s="14"/>
    </row>
    <row r="1006" spans="2:8" x14ac:dyDescent="0.35">
      <c r="B1006" s="13"/>
      <c r="C1006" s="13"/>
      <c r="D1006" s="13"/>
      <c r="E1006" s="13"/>
      <c r="F1006" s="12"/>
      <c r="H1006" s="14"/>
    </row>
    <row r="1007" spans="2:8" x14ac:dyDescent="0.35">
      <c r="B1007" s="13"/>
      <c r="C1007" s="13"/>
      <c r="D1007" s="13"/>
      <c r="E1007" s="13"/>
      <c r="F1007" s="12"/>
      <c r="H1007" s="14"/>
    </row>
    <row r="1008" spans="2:8" x14ac:dyDescent="0.35">
      <c r="B1008" s="13"/>
      <c r="C1008" s="13"/>
      <c r="D1008" s="13"/>
      <c r="E1008" s="13"/>
      <c r="F1008" s="12"/>
      <c r="H1008" s="14"/>
    </row>
    <row r="1009" spans="2:8" x14ac:dyDescent="0.35">
      <c r="B1009" s="13"/>
      <c r="C1009" s="13"/>
      <c r="D1009" s="13"/>
      <c r="E1009" s="13"/>
      <c r="F1009" s="12"/>
      <c r="H1009" s="14"/>
    </row>
    <row r="1010" spans="2:8" x14ac:dyDescent="0.35">
      <c r="B1010" s="13"/>
      <c r="C1010" s="13"/>
      <c r="D1010" s="13"/>
      <c r="E1010" s="13"/>
      <c r="F1010" s="12"/>
      <c r="H1010" s="14"/>
    </row>
    <row r="1011" spans="2:8" x14ac:dyDescent="0.35">
      <c r="B1011" s="13"/>
      <c r="C1011" s="13"/>
      <c r="D1011" s="13"/>
      <c r="E1011" s="13"/>
      <c r="F1011" s="12"/>
      <c r="H1011" s="14"/>
    </row>
    <row r="1012" spans="2:8" x14ac:dyDescent="0.35">
      <c r="B1012" s="13"/>
      <c r="C1012" s="13"/>
      <c r="D1012" s="13"/>
      <c r="E1012" s="13"/>
      <c r="F1012" s="12"/>
      <c r="H1012" s="14"/>
    </row>
    <row r="1013" spans="2:8" x14ac:dyDescent="0.35">
      <c r="B1013" s="13"/>
      <c r="C1013" s="13"/>
      <c r="D1013" s="13"/>
      <c r="E1013" s="13"/>
      <c r="F1013" s="12"/>
      <c r="H1013" s="14"/>
    </row>
    <row r="1014" spans="2:8" x14ac:dyDescent="0.35">
      <c r="B1014" s="13"/>
      <c r="C1014" s="13"/>
      <c r="D1014" s="13"/>
      <c r="E1014" s="13"/>
      <c r="F1014" s="12"/>
      <c r="H1014" s="14"/>
    </row>
    <row r="1015" spans="2:8" x14ac:dyDescent="0.35">
      <c r="B1015" s="13"/>
      <c r="C1015" s="13"/>
      <c r="D1015" s="13"/>
      <c r="E1015" s="13"/>
      <c r="F1015" s="12"/>
      <c r="H1015" s="14"/>
    </row>
    <row r="1016" spans="2:8" x14ac:dyDescent="0.35">
      <c r="B1016" s="13"/>
      <c r="C1016" s="13"/>
      <c r="D1016" s="13"/>
      <c r="E1016" s="13"/>
      <c r="F1016" s="12"/>
      <c r="H1016" s="14"/>
    </row>
    <row r="1017" spans="2:8" x14ac:dyDescent="0.35">
      <c r="B1017" s="13"/>
      <c r="C1017" s="13"/>
      <c r="D1017" s="13"/>
      <c r="E1017" s="13"/>
      <c r="F1017" s="12"/>
      <c r="H1017" s="14"/>
    </row>
    <row r="1018" spans="2:8" x14ac:dyDescent="0.35">
      <c r="B1018" s="13"/>
      <c r="C1018" s="13"/>
      <c r="D1018" s="13"/>
      <c r="E1018" s="13"/>
      <c r="F1018" s="12"/>
      <c r="H1018" s="14"/>
    </row>
    <row r="1019" spans="2:8" x14ac:dyDescent="0.35">
      <c r="B1019" s="13"/>
      <c r="C1019" s="13"/>
      <c r="D1019" s="13"/>
      <c r="E1019" s="13"/>
      <c r="F1019" s="12"/>
      <c r="H1019" s="14"/>
    </row>
    <row r="1020" spans="2:8" x14ac:dyDescent="0.35">
      <c r="B1020" s="13"/>
      <c r="C1020" s="13"/>
      <c r="D1020" s="13"/>
      <c r="E1020" s="13"/>
      <c r="F1020" s="12"/>
      <c r="H1020" s="14"/>
    </row>
    <row r="1021" spans="2:8" x14ac:dyDescent="0.35">
      <c r="B1021" s="13"/>
      <c r="C1021" s="13"/>
      <c r="D1021" s="13"/>
      <c r="E1021" s="13"/>
      <c r="F1021" s="12"/>
      <c r="H1021" s="14"/>
    </row>
    <row r="1022" spans="2:8" x14ac:dyDescent="0.35">
      <c r="B1022" s="13"/>
      <c r="C1022" s="13"/>
      <c r="D1022" s="13"/>
      <c r="E1022" s="13"/>
      <c r="F1022" s="12"/>
      <c r="H1022" s="14"/>
    </row>
    <row r="1023" spans="2:8" x14ac:dyDescent="0.35">
      <c r="B1023" s="13"/>
      <c r="C1023" s="13"/>
      <c r="D1023" s="13"/>
      <c r="E1023" s="13"/>
      <c r="F1023" s="12"/>
      <c r="H1023" s="14"/>
    </row>
    <row r="1024" spans="2:8" x14ac:dyDescent="0.35">
      <c r="B1024" s="13"/>
      <c r="C1024" s="13"/>
      <c r="D1024" s="13"/>
      <c r="E1024" s="13"/>
      <c r="F1024" s="12"/>
      <c r="H1024" s="14"/>
    </row>
    <row r="1025" spans="2:8" x14ac:dyDescent="0.35">
      <c r="B1025" s="13"/>
      <c r="C1025" s="13"/>
      <c r="D1025" s="13"/>
      <c r="E1025" s="13"/>
      <c r="F1025" s="12"/>
      <c r="H1025" s="14"/>
    </row>
    <row r="1026" spans="2:8" x14ac:dyDescent="0.35">
      <c r="B1026" s="13"/>
      <c r="C1026" s="13"/>
      <c r="D1026" s="13"/>
      <c r="E1026" s="13"/>
      <c r="F1026" s="12"/>
      <c r="H1026" s="14"/>
    </row>
    <row r="1027" spans="2:8" x14ac:dyDescent="0.35">
      <c r="B1027" s="13"/>
      <c r="C1027" s="13"/>
      <c r="D1027" s="13"/>
      <c r="E1027" s="13"/>
      <c r="F1027" s="12"/>
      <c r="H1027" s="14"/>
    </row>
    <row r="1028" spans="2:8" x14ac:dyDescent="0.35">
      <c r="B1028" s="13"/>
      <c r="C1028" s="13"/>
      <c r="D1028" s="13"/>
      <c r="E1028" s="13"/>
      <c r="F1028" s="12"/>
      <c r="H1028" s="14"/>
    </row>
    <row r="1029" spans="2:8" x14ac:dyDescent="0.35">
      <c r="B1029" s="13"/>
      <c r="C1029" s="13"/>
      <c r="D1029" s="13"/>
      <c r="E1029" s="13"/>
      <c r="F1029" s="12"/>
      <c r="H1029" s="14"/>
    </row>
    <row r="1030" spans="2:8" x14ac:dyDescent="0.35">
      <c r="B1030" s="13"/>
      <c r="C1030" s="13"/>
      <c r="D1030" s="13"/>
      <c r="E1030" s="13"/>
      <c r="F1030" s="12"/>
      <c r="H1030" s="14"/>
    </row>
    <row r="1031" spans="2:8" x14ac:dyDescent="0.35">
      <c r="B1031" s="13"/>
      <c r="C1031" s="13"/>
      <c r="D1031" s="13"/>
      <c r="E1031" s="13"/>
      <c r="F1031" s="12"/>
      <c r="H1031" s="14"/>
    </row>
    <row r="1032" spans="2:8" x14ac:dyDescent="0.35">
      <c r="B1032" s="13"/>
      <c r="C1032" s="13"/>
      <c r="D1032" s="13"/>
      <c r="E1032" s="13"/>
      <c r="F1032" s="12"/>
      <c r="H1032" s="14"/>
    </row>
    <row r="1033" spans="2:8" x14ac:dyDescent="0.35">
      <c r="B1033" s="13"/>
      <c r="C1033" s="13"/>
      <c r="D1033" s="13"/>
      <c r="E1033" s="13"/>
      <c r="F1033" s="12"/>
      <c r="H1033" s="14"/>
    </row>
    <row r="1034" spans="2:8" x14ac:dyDescent="0.35">
      <c r="B1034" s="13"/>
      <c r="C1034" s="13"/>
      <c r="D1034" s="13"/>
      <c r="E1034" s="13"/>
      <c r="F1034" s="12"/>
      <c r="H1034" s="14"/>
    </row>
    <row r="1035" spans="2:8" x14ac:dyDescent="0.35">
      <c r="B1035" s="13"/>
      <c r="C1035" s="13"/>
      <c r="D1035" s="13"/>
      <c r="E1035" s="13"/>
      <c r="F1035" s="12"/>
      <c r="H1035" s="14"/>
    </row>
    <row r="1036" spans="2:8" x14ac:dyDescent="0.35">
      <c r="B1036" s="13"/>
      <c r="C1036" s="13"/>
      <c r="D1036" s="13"/>
      <c r="E1036" s="13"/>
      <c r="F1036" s="12"/>
      <c r="H1036" s="14"/>
    </row>
    <row r="1037" spans="2:8" x14ac:dyDescent="0.35">
      <c r="B1037" s="13"/>
      <c r="C1037" s="13"/>
      <c r="D1037" s="13"/>
      <c r="E1037" s="13"/>
      <c r="F1037" s="12"/>
      <c r="H1037" s="14"/>
    </row>
    <row r="1038" spans="2:8" x14ac:dyDescent="0.35">
      <c r="B1038" s="13"/>
      <c r="C1038" s="13"/>
      <c r="D1038" s="13"/>
      <c r="E1038" s="13"/>
      <c r="F1038" s="12"/>
      <c r="H1038" s="14"/>
    </row>
    <row r="1039" spans="2:8" x14ac:dyDescent="0.35">
      <c r="B1039" s="13"/>
      <c r="C1039" s="13"/>
      <c r="D1039" s="13"/>
      <c r="E1039" s="13"/>
      <c r="F1039" s="12"/>
      <c r="H1039" s="14"/>
    </row>
    <row r="1040" spans="2:8" x14ac:dyDescent="0.35">
      <c r="B1040" s="13"/>
      <c r="C1040" s="13"/>
      <c r="D1040" s="13"/>
      <c r="E1040" s="13"/>
      <c r="F1040" s="12"/>
      <c r="H1040" s="14"/>
    </row>
    <row r="1041" spans="2:8" x14ac:dyDescent="0.35">
      <c r="B1041" s="13"/>
      <c r="C1041" s="13"/>
      <c r="D1041" s="13"/>
      <c r="E1041" s="13"/>
      <c r="F1041" s="12"/>
      <c r="H1041" s="14"/>
    </row>
    <row r="1042" spans="2:8" x14ac:dyDescent="0.35">
      <c r="B1042" s="13"/>
      <c r="C1042" s="13"/>
      <c r="D1042" s="13"/>
      <c r="E1042" s="13"/>
      <c r="F1042" s="12"/>
      <c r="H1042" s="14"/>
    </row>
    <row r="1043" spans="2:8" x14ac:dyDescent="0.35">
      <c r="B1043" s="13"/>
      <c r="C1043" s="13"/>
      <c r="D1043" s="13"/>
      <c r="E1043" s="13"/>
      <c r="F1043" s="12"/>
      <c r="H1043" s="14"/>
    </row>
    <row r="1044" spans="2:8" x14ac:dyDescent="0.35">
      <c r="B1044" s="13"/>
      <c r="C1044" s="13"/>
      <c r="D1044" s="13"/>
      <c r="E1044" s="13"/>
      <c r="F1044" s="12"/>
      <c r="H1044" s="14"/>
    </row>
    <row r="1045" spans="2:8" x14ac:dyDescent="0.35">
      <c r="B1045" s="13"/>
      <c r="C1045" s="13"/>
      <c r="D1045" s="13"/>
      <c r="E1045" s="13"/>
      <c r="F1045" s="12"/>
      <c r="H1045" s="14"/>
    </row>
    <row r="1046" spans="2:8" x14ac:dyDescent="0.35">
      <c r="B1046" s="13"/>
      <c r="C1046" s="13"/>
      <c r="D1046" s="13"/>
      <c r="E1046" s="13"/>
      <c r="F1046" s="12"/>
      <c r="H1046" s="14"/>
    </row>
    <row r="1047" spans="2:8" x14ac:dyDescent="0.35">
      <c r="B1047" s="13"/>
      <c r="C1047" s="13"/>
      <c r="D1047" s="13"/>
      <c r="E1047" s="13"/>
      <c r="F1047" s="12"/>
      <c r="H1047" s="14"/>
    </row>
    <row r="1048" spans="2:8" x14ac:dyDescent="0.35">
      <c r="B1048" s="13"/>
      <c r="C1048" s="13"/>
      <c r="D1048" s="13"/>
      <c r="E1048" s="13"/>
      <c r="F1048" s="12"/>
      <c r="H1048" s="14"/>
    </row>
    <row r="1049" spans="2:8" x14ac:dyDescent="0.35">
      <c r="B1049" s="13"/>
      <c r="C1049" s="13"/>
      <c r="D1049" s="13"/>
      <c r="E1049" s="13"/>
      <c r="F1049" s="12"/>
      <c r="H1049" s="14"/>
    </row>
    <row r="1050" spans="2:8" x14ac:dyDescent="0.35">
      <c r="B1050" s="13"/>
      <c r="C1050" s="13"/>
      <c r="D1050" s="13"/>
      <c r="E1050" s="13"/>
      <c r="F1050" s="12"/>
      <c r="H1050" s="14"/>
    </row>
    <row r="1051" spans="2:8" x14ac:dyDescent="0.35">
      <c r="B1051" s="13"/>
      <c r="C1051" s="13"/>
      <c r="D1051" s="13"/>
      <c r="E1051" s="13"/>
      <c r="F1051" s="12"/>
      <c r="H1051" s="14"/>
    </row>
    <row r="1052" spans="2:8" x14ac:dyDescent="0.35">
      <c r="B1052" s="13"/>
      <c r="C1052" s="13"/>
      <c r="D1052" s="13"/>
      <c r="E1052" s="13"/>
      <c r="F1052" s="12"/>
      <c r="H1052" s="14"/>
    </row>
    <row r="1053" spans="2:8" x14ac:dyDescent="0.35">
      <c r="B1053" s="13"/>
      <c r="C1053" s="13"/>
      <c r="D1053" s="13"/>
      <c r="E1053" s="13"/>
      <c r="F1053" s="12"/>
      <c r="H1053" s="14"/>
    </row>
    <row r="1054" spans="2:8" x14ac:dyDescent="0.35">
      <c r="B1054" s="13"/>
      <c r="C1054" s="13"/>
      <c r="D1054" s="13"/>
      <c r="E1054" s="13"/>
      <c r="F1054" s="12"/>
      <c r="H1054" s="14"/>
    </row>
    <row r="1055" spans="2:8" x14ac:dyDescent="0.35">
      <c r="B1055" s="13"/>
      <c r="C1055" s="13"/>
      <c r="D1055" s="13"/>
      <c r="E1055" s="13"/>
      <c r="F1055" s="12"/>
      <c r="H1055" s="14"/>
    </row>
    <row r="1056" spans="2:8" x14ac:dyDescent="0.35">
      <c r="B1056" s="13"/>
      <c r="C1056" s="13"/>
      <c r="D1056" s="13"/>
      <c r="E1056" s="13"/>
      <c r="F1056" s="12"/>
      <c r="H1056" s="14"/>
    </row>
    <row r="1057" spans="2:8" x14ac:dyDescent="0.35">
      <c r="B1057" s="13"/>
      <c r="C1057" s="13"/>
      <c r="D1057" s="13"/>
      <c r="E1057" s="13"/>
      <c r="F1057" s="12"/>
      <c r="H1057" s="14"/>
    </row>
    <row r="1058" spans="2:8" x14ac:dyDescent="0.35">
      <c r="B1058" s="13"/>
      <c r="C1058" s="13"/>
      <c r="D1058" s="13"/>
      <c r="E1058" s="13"/>
      <c r="F1058" s="12"/>
      <c r="H1058" s="14"/>
    </row>
    <row r="1059" spans="2:8" x14ac:dyDescent="0.35">
      <c r="B1059" s="13"/>
      <c r="C1059" s="13"/>
      <c r="D1059" s="13"/>
      <c r="E1059" s="13"/>
      <c r="F1059" s="12"/>
      <c r="H1059" s="14"/>
    </row>
    <row r="1060" spans="2:8" x14ac:dyDescent="0.35">
      <c r="B1060" s="13"/>
      <c r="C1060" s="13"/>
      <c r="D1060" s="13"/>
      <c r="E1060" s="13"/>
      <c r="F1060" s="12"/>
      <c r="H1060" s="14"/>
    </row>
    <row r="1061" spans="2:8" x14ac:dyDescent="0.35">
      <c r="B1061" s="13"/>
      <c r="C1061" s="13"/>
      <c r="D1061" s="13"/>
      <c r="E1061" s="13"/>
      <c r="F1061" s="12"/>
      <c r="H1061" s="14"/>
    </row>
    <row r="1062" spans="2:8" x14ac:dyDescent="0.35">
      <c r="B1062" s="13"/>
      <c r="C1062" s="13"/>
      <c r="D1062" s="13"/>
      <c r="E1062" s="13"/>
      <c r="F1062" s="12"/>
      <c r="H1062" s="14"/>
    </row>
    <row r="1063" spans="2:8" x14ac:dyDescent="0.35">
      <c r="B1063" s="13"/>
      <c r="C1063" s="13"/>
      <c r="D1063" s="13"/>
      <c r="E1063" s="13"/>
      <c r="F1063" s="12"/>
      <c r="H1063" s="14"/>
    </row>
    <row r="1064" spans="2:8" x14ac:dyDescent="0.35">
      <c r="B1064" s="13"/>
      <c r="C1064" s="13"/>
      <c r="D1064" s="13"/>
      <c r="E1064" s="13"/>
      <c r="F1064" s="12"/>
      <c r="H1064" s="14"/>
    </row>
    <row r="1065" spans="2:8" x14ac:dyDescent="0.35">
      <c r="B1065" s="13"/>
      <c r="C1065" s="13"/>
      <c r="D1065" s="13"/>
      <c r="E1065" s="13"/>
      <c r="F1065" s="12"/>
      <c r="H1065" s="14"/>
    </row>
    <row r="1066" spans="2:8" x14ac:dyDescent="0.35">
      <c r="B1066" s="13"/>
      <c r="C1066" s="13"/>
      <c r="D1066" s="13"/>
      <c r="E1066" s="13"/>
      <c r="F1066" s="12"/>
      <c r="H1066" s="14"/>
    </row>
    <row r="1067" spans="2:8" x14ac:dyDescent="0.35">
      <c r="B1067" s="13"/>
      <c r="C1067" s="13"/>
      <c r="D1067" s="13"/>
      <c r="E1067" s="13"/>
      <c r="F1067" s="12"/>
      <c r="H1067" s="14"/>
    </row>
    <row r="1068" spans="2:8" x14ac:dyDescent="0.35">
      <c r="B1068" s="13"/>
      <c r="C1068" s="13"/>
      <c r="D1068" s="13"/>
      <c r="E1068" s="13"/>
      <c r="F1068" s="12"/>
      <c r="H1068" s="14"/>
    </row>
    <row r="1069" spans="2:8" x14ac:dyDescent="0.35">
      <c r="B1069" s="13"/>
      <c r="C1069" s="13"/>
      <c r="D1069" s="13"/>
      <c r="E1069" s="13"/>
      <c r="F1069" s="12"/>
      <c r="H1069" s="14"/>
    </row>
    <row r="1070" spans="2:8" x14ac:dyDescent="0.35">
      <c r="B1070" s="13"/>
      <c r="C1070" s="13"/>
      <c r="D1070" s="13"/>
      <c r="E1070" s="13"/>
      <c r="F1070" s="12"/>
      <c r="H1070" s="14"/>
    </row>
    <row r="1071" spans="2:8" x14ac:dyDescent="0.35">
      <c r="B1071" s="13"/>
      <c r="C1071" s="13"/>
      <c r="D1071" s="13"/>
      <c r="E1071" s="13"/>
      <c r="F1071" s="12"/>
      <c r="H1071" s="14"/>
    </row>
    <row r="1072" spans="2:8" x14ac:dyDescent="0.35">
      <c r="B1072" s="13"/>
      <c r="C1072" s="13"/>
      <c r="D1072" s="13"/>
      <c r="E1072" s="13"/>
      <c r="F1072" s="12"/>
      <c r="H1072" s="14"/>
    </row>
    <row r="1073" spans="2:8" x14ac:dyDescent="0.35">
      <c r="B1073" s="13"/>
      <c r="C1073" s="13"/>
      <c r="D1073" s="13"/>
      <c r="E1073" s="13"/>
      <c r="F1073" s="12"/>
      <c r="H1073" s="14"/>
    </row>
    <row r="1074" spans="2:8" x14ac:dyDescent="0.35">
      <c r="B1074" s="13"/>
      <c r="C1074" s="13"/>
      <c r="D1074" s="13"/>
      <c r="E1074" s="13"/>
      <c r="F1074" s="12"/>
      <c r="H1074" s="14"/>
    </row>
    <row r="1075" spans="2:8" x14ac:dyDescent="0.35">
      <c r="B1075" s="13"/>
      <c r="C1075" s="13"/>
      <c r="D1075" s="13"/>
      <c r="E1075" s="13"/>
      <c r="F1075" s="12"/>
      <c r="H1075" s="14"/>
    </row>
    <row r="1076" spans="2:8" x14ac:dyDescent="0.35">
      <c r="B1076" s="13"/>
      <c r="C1076" s="13"/>
      <c r="D1076" s="13"/>
      <c r="E1076" s="13"/>
      <c r="F1076" s="12"/>
      <c r="H1076" s="14"/>
    </row>
    <row r="1077" spans="2:8" x14ac:dyDescent="0.35">
      <c r="B1077" s="13"/>
      <c r="C1077" s="13"/>
      <c r="D1077" s="13"/>
      <c r="E1077" s="13"/>
      <c r="F1077" s="12"/>
      <c r="H1077" s="14"/>
    </row>
    <row r="1078" spans="2:8" x14ac:dyDescent="0.35">
      <c r="B1078" s="13"/>
      <c r="C1078" s="13"/>
      <c r="D1078" s="13"/>
      <c r="E1078" s="13"/>
      <c r="F1078" s="12"/>
      <c r="H1078" s="14"/>
    </row>
    <row r="1079" spans="2:8" x14ac:dyDescent="0.35">
      <c r="B1079" s="13"/>
      <c r="C1079" s="13"/>
      <c r="D1079" s="13"/>
      <c r="E1079" s="13"/>
      <c r="F1079" s="12"/>
      <c r="H1079" s="14"/>
    </row>
    <row r="1080" spans="2:8" x14ac:dyDescent="0.35">
      <c r="B1080" s="13"/>
      <c r="C1080" s="13"/>
      <c r="D1080" s="13"/>
      <c r="E1080" s="13"/>
      <c r="F1080" s="12"/>
      <c r="H1080" s="14"/>
    </row>
    <row r="1081" spans="2:8" x14ac:dyDescent="0.35">
      <c r="B1081" s="13"/>
      <c r="C1081" s="13"/>
      <c r="D1081" s="13"/>
      <c r="E1081" s="13"/>
      <c r="F1081" s="12"/>
      <c r="H1081" s="14"/>
    </row>
    <row r="1082" spans="2:8" x14ac:dyDescent="0.35">
      <c r="B1082" s="13"/>
      <c r="C1082" s="13"/>
      <c r="D1082" s="13"/>
      <c r="E1082" s="13"/>
      <c r="F1082" s="12"/>
      <c r="H1082" s="14"/>
    </row>
    <row r="1083" spans="2:8" x14ac:dyDescent="0.35">
      <c r="B1083" s="13"/>
      <c r="C1083" s="13"/>
      <c r="D1083" s="13"/>
      <c r="E1083" s="13"/>
      <c r="F1083" s="12"/>
      <c r="H1083" s="14"/>
    </row>
    <row r="1084" spans="2:8" x14ac:dyDescent="0.35">
      <c r="B1084" s="13"/>
      <c r="C1084" s="13"/>
      <c r="D1084" s="13"/>
      <c r="E1084" s="13"/>
      <c r="F1084" s="12"/>
      <c r="H1084" s="14"/>
    </row>
    <row r="1085" spans="2:8" x14ac:dyDescent="0.35">
      <c r="B1085" s="13"/>
      <c r="C1085" s="13"/>
      <c r="D1085" s="13"/>
      <c r="E1085" s="13"/>
      <c r="F1085" s="12"/>
      <c r="H1085" s="14"/>
    </row>
    <row r="1086" spans="2:8" x14ac:dyDescent="0.35">
      <c r="B1086" s="13"/>
      <c r="C1086" s="13"/>
      <c r="D1086" s="13"/>
      <c r="E1086" s="13"/>
      <c r="F1086" s="12"/>
      <c r="H1086" s="14"/>
    </row>
    <row r="1087" spans="2:8" x14ac:dyDescent="0.35">
      <c r="B1087" s="13"/>
      <c r="C1087" s="13"/>
      <c r="D1087" s="13"/>
      <c r="E1087" s="13"/>
      <c r="F1087" s="12"/>
      <c r="H1087" s="14"/>
    </row>
    <row r="1088" spans="2:8" x14ac:dyDescent="0.35">
      <c r="B1088" s="13"/>
      <c r="C1088" s="13"/>
      <c r="D1088" s="13"/>
      <c r="E1088" s="13"/>
      <c r="F1088" s="12"/>
      <c r="H1088" s="14"/>
    </row>
    <row r="1089" spans="2:8" x14ac:dyDescent="0.35">
      <c r="B1089" s="13"/>
      <c r="C1089" s="13"/>
      <c r="D1089" s="13"/>
      <c r="E1089" s="13"/>
      <c r="F1089" s="12"/>
      <c r="H1089" s="14"/>
    </row>
    <row r="1090" spans="2:8" x14ac:dyDescent="0.35">
      <c r="B1090" s="13"/>
      <c r="C1090" s="13"/>
      <c r="D1090" s="13"/>
      <c r="E1090" s="13"/>
      <c r="F1090" s="12"/>
      <c r="H1090" s="14"/>
    </row>
    <row r="1091" spans="2:8" x14ac:dyDescent="0.35">
      <c r="B1091" s="13"/>
      <c r="C1091" s="13"/>
      <c r="D1091" s="13"/>
      <c r="E1091" s="13"/>
      <c r="F1091" s="12"/>
      <c r="H1091" s="14"/>
    </row>
    <row r="1092" spans="2:8" x14ac:dyDescent="0.35">
      <c r="B1092" s="13"/>
      <c r="C1092" s="13"/>
      <c r="D1092" s="13"/>
      <c r="E1092" s="13"/>
      <c r="F1092" s="12"/>
      <c r="H1092" s="14"/>
    </row>
    <row r="1093" spans="2:8" x14ac:dyDescent="0.35">
      <c r="B1093" s="13"/>
      <c r="C1093" s="13"/>
      <c r="D1093" s="13"/>
      <c r="E1093" s="13"/>
      <c r="F1093" s="12"/>
      <c r="H1093" s="14"/>
    </row>
    <row r="1094" spans="2:8" x14ac:dyDescent="0.35">
      <c r="B1094" s="13"/>
      <c r="C1094" s="13"/>
      <c r="D1094" s="13"/>
      <c r="E1094" s="13"/>
      <c r="F1094" s="12"/>
      <c r="H1094" s="14"/>
    </row>
    <row r="1095" spans="2:8" x14ac:dyDescent="0.35">
      <c r="B1095" s="13"/>
      <c r="C1095" s="13"/>
      <c r="D1095" s="13"/>
      <c r="E1095" s="13"/>
      <c r="F1095" s="12"/>
      <c r="H1095" s="14"/>
    </row>
    <row r="1096" spans="2:8" x14ac:dyDescent="0.35">
      <c r="B1096" s="13"/>
      <c r="C1096" s="13"/>
      <c r="D1096" s="13"/>
      <c r="E1096" s="13"/>
      <c r="F1096" s="12"/>
      <c r="H1096" s="14"/>
    </row>
    <row r="1097" spans="2:8" x14ac:dyDescent="0.35">
      <c r="B1097" s="13"/>
      <c r="C1097" s="13"/>
      <c r="D1097" s="13"/>
      <c r="E1097" s="13"/>
      <c r="F1097" s="12"/>
      <c r="H1097" s="14"/>
    </row>
    <row r="1098" spans="2:8" x14ac:dyDescent="0.35">
      <c r="B1098" s="13"/>
      <c r="C1098" s="13"/>
      <c r="D1098" s="13"/>
      <c r="E1098" s="13"/>
      <c r="F1098" s="12"/>
      <c r="H1098" s="14"/>
    </row>
    <row r="1099" spans="2:8" x14ac:dyDescent="0.35">
      <c r="B1099" s="13"/>
      <c r="C1099" s="13"/>
      <c r="D1099" s="13"/>
      <c r="E1099" s="13"/>
      <c r="F1099" s="12"/>
      <c r="H1099" s="14"/>
    </row>
    <row r="1100" spans="2:8" x14ac:dyDescent="0.35">
      <c r="B1100" s="13"/>
      <c r="C1100" s="13"/>
      <c r="D1100" s="13"/>
      <c r="E1100" s="13"/>
      <c r="F1100" s="12"/>
      <c r="H1100" s="14"/>
    </row>
    <row r="1101" spans="2:8" x14ac:dyDescent="0.35">
      <c r="B1101" s="13"/>
      <c r="C1101" s="13"/>
      <c r="D1101" s="13"/>
      <c r="E1101" s="13"/>
      <c r="F1101" s="12"/>
      <c r="H1101" s="14"/>
    </row>
    <row r="1102" spans="2:8" x14ac:dyDescent="0.35">
      <c r="B1102" s="13"/>
      <c r="C1102" s="13"/>
      <c r="D1102" s="13"/>
      <c r="E1102" s="13"/>
      <c r="F1102" s="12"/>
      <c r="H1102" s="14"/>
    </row>
    <row r="1103" spans="2:8" x14ac:dyDescent="0.35">
      <c r="B1103" s="13"/>
      <c r="C1103" s="13"/>
      <c r="D1103" s="13"/>
      <c r="E1103" s="13"/>
      <c r="F1103" s="12"/>
      <c r="H1103" s="14"/>
    </row>
    <row r="1104" spans="2:8" x14ac:dyDescent="0.35">
      <c r="B1104" s="13"/>
      <c r="C1104" s="13"/>
      <c r="D1104" s="13"/>
      <c r="E1104" s="13"/>
      <c r="F1104" s="12"/>
      <c r="H1104" s="14"/>
    </row>
    <row r="1105" spans="2:8" x14ac:dyDescent="0.35">
      <c r="B1105" s="13"/>
      <c r="C1105" s="13"/>
      <c r="D1105" s="13"/>
      <c r="E1105" s="13"/>
      <c r="F1105" s="12"/>
      <c r="H1105" s="14"/>
    </row>
    <row r="1106" spans="2:8" x14ac:dyDescent="0.35">
      <c r="B1106" s="13"/>
      <c r="C1106" s="13"/>
      <c r="D1106" s="13"/>
      <c r="E1106" s="13"/>
      <c r="F1106" s="12"/>
      <c r="H1106" s="14"/>
    </row>
    <row r="1107" spans="2:8" x14ac:dyDescent="0.35">
      <c r="B1107" s="13"/>
      <c r="C1107" s="13"/>
      <c r="D1107" s="13"/>
      <c r="E1107" s="13"/>
      <c r="F1107" s="12"/>
      <c r="H1107" s="14"/>
    </row>
    <row r="1108" spans="2:8" x14ac:dyDescent="0.35">
      <c r="B1108" s="13"/>
      <c r="C1108" s="13"/>
      <c r="D1108" s="13"/>
      <c r="E1108" s="13"/>
      <c r="F1108" s="12"/>
      <c r="H1108" s="14"/>
    </row>
    <row r="1109" spans="2:8" x14ac:dyDescent="0.35">
      <c r="B1109" s="13"/>
      <c r="C1109" s="13"/>
      <c r="D1109" s="13"/>
      <c r="E1109" s="13"/>
      <c r="F1109" s="12"/>
      <c r="H1109" s="14"/>
    </row>
    <row r="1110" spans="2:8" x14ac:dyDescent="0.35">
      <c r="B1110" s="13"/>
      <c r="C1110" s="13"/>
      <c r="D1110" s="13"/>
      <c r="E1110" s="13"/>
      <c r="F1110" s="12"/>
      <c r="H1110" s="14"/>
    </row>
    <row r="1111" spans="2:8" x14ac:dyDescent="0.35">
      <c r="B1111" s="13"/>
      <c r="C1111" s="13"/>
      <c r="D1111" s="13"/>
      <c r="E1111" s="13"/>
      <c r="F1111" s="12"/>
      <c r="H1111" s="14"/>
    </row>
    <row r="1112" spans="2:8" x14ac:dyDescent="0.35">
      <c r="B1112" s="13"/>
      <c r="C1112" s="13"/>
      <c r="D1112" s="13"/>
      <c r="E1112" s="13"/>
      <c r="F1112" s="12"/>
      <c r="H1112" s="14"/>
    </row>
    <row r="1113" spans="2:8" x14ac:dyDescent="0.35">
      <c r="B1113" s="13"/>
      <c r="C1113" s="13"/>
      <c r="D1113" s="13"/>
      <c r="E1113" s="13"/>
      <c r="F1113" s="12"/>
      <c r="H1113" s="14"/>
    </row>
    <row r="1114" spans="2:8" x14ac:dyDescent="0.35">
      <c r="B1114" s="13"/>
      <c r="C1114" s="13"/>
      <c r="D1114" s="13"/>
      <c r="E1114" s="13"/>
      <c r="F1114" s="12"/>
      <c r="H1114" s="14"/>
    </row>
    <row r="1115" spans="2:8" x14ac:dyDescent="0.35">
      <c r="B1115" s="13"/>
      <c r="C1115" s="13"/>
      <c r="D1115" s="13"/>
      <c r="E1115" s="13"/>
      <c r="F1115" s="12"/>
      <c r="H1115" s="14"/>
    </row>
    <row r="1116" spans="2:8" x14ac:dyDescent="0.35">
      <c r="B1116" s="13"/>
      <c r="C1116" s="13"/>
      <c r="D1116" s="13"/>
      <c r="E1116" s="13"/>
      <c r="F1116" s="12"/>
      <c r="H1116" s="14"/>
    </row>
    <row r="1117" spans="2:8" x14ac:dyDescent="0.35">
      <c r="B1117" s="13"/>
      <c r="C1117" s="13"/>
      <c r="D1117" s="13"/>
      <c r="E1117" s="13"/>
      <c r="F1117" s="12"/>
      <c r="H1117" s="14"/>
    </row>
    <row r="1118" spans="2:8" x14ac:dyDescent="0.35">
      <c r="B1118" s="13"/>
      <c r="C1118" s="13"/>
      <c r="D1118" s="13"/>
      <c r="E1118" s="13"/>
      <c r="F1118" s="12"/>
      <c r="H1118" s="14"/>
    </row>
    <row r="1119" spans="2:8" x14ac:dyDescent="0.35">
      <c r="B1119" s="13"/>
      <c r="C1119" s="13"/>
      <c r="D1119" s="13"/>
      <c r="E1119" s="13"/>
      <c r="F1119" s="12"/>
      <c r="H1119" s="14"/>
    </row>
    <row r="1120" spans="2:8" x14ac:dyDescent="0.35">
      <c r="B1120" s="13"/>
      <c r="C1120" s="13"/>
      <c r="D1120" s="13"/>
      <c r="E1120" s="13"/>
      <c r="F1120" s="12"/>
      <c r="H1120" s="14"/>
    </row>
    <row r="1121" spans="2:8" x14ac:dyDescent="0.35">
      <c r="B1121" s="13"/>
      <c r="C1121" s="13"/>
      <c r="D1121" s="13"/>
      <c r="E1121" s="13"/>
      <c r="F1121" s="12"/>
      <c r="H1121" s="14"/>
    </row>
    <row r="1122" spans="2:8" x14ac:dyDescent="0.35">
      <c r="B1122" s="13"/>
      <c r="C1122" s="13"/>
      <c r="D1122" s="13"/>
      <c r="E1122" s="13"/>
      <c r="F1122" s="12"/>
      <c r="H1122" s="14"/>
    </row>
    <row r="1123" spans="2:8" x14ac:dyDescent="0.35">
      <c r="B1123" s="13"/>
      <c r="C1123" s="13"/>
      <c r="D1123" s="13"/>
      <c r="E1123" s="13"/>
      <c r="F1123" s="12"/>
      <c r="H1123" s="14"/>
    </row>
    <row r="1124" spans="2:8" x14ac:dyDescent="0.35">
      <c r="B1124" s="13"/>
      <c r="C1124" s="13"/>
      <c r="D1124" s="13"/>
      <c r="E1124" s="13"/>
      <c r="F1124" s="12"/>
      <c r="H1124" s="14"/>
    </row>
    <row r="1125" spans="2:8" x14ac:dyDescent="0.35">
      <c r="B1125" s="13"/>
      <c r="C1125" s="13"/>
      <c r="D1125" s="13"/>
      <c r="E1125" s="13"/>
      <c r="F1125" s="12"/>
      <c r="H1125" s="14"/>
    </row>
    <row r="1126" spans="2:8" x14ac:dyDescent="0.35">
      <c r="B1126" s="13"/>
      <c r="C1126" s="13"/>
      <c r="D1126" s="13"/>
      <c r="E1126" s="13"/>
      <c r="F1126" s="12"/>
      <c r="H1126" s="14"/>
    </row>
    <row r="1127" spans="2:8" x14ac:dyDescent="0.35">
      <c r="B1127" s="13"/>
      <c r="C1127" s="13"/>
      <c r="D1127" s="13"/>
      <c r="E1127" s="13"/>
      <c r="F1127" s="12"/>
      <c r="H1127" s="14"/>
    </row>
    <row r="1128" spans="2:8" x14ac:dyDescent="0.35">
      <c r="B1128" s="13"/>
      <c r="C1128" s="13"/>
      <c r="D1128" s="13"/>
      <c r="E1128" s="13"/>
      <c r="F1128" s="12"/>
      <c r="H1128" s="14"/>
    </row>
    <row r="1129" spans="2:8" x14ac:dyDescent="0.35">
      <c r="B1129" s="13"/>
      <c r="C1129" s="13"/>
      <c r="D1129" s="13"/>
      <c r="E1129" s="13"/>
      <c r="F1129" s="12"/>
      <c r="H1129" s="14"/>
    </row>
    <row r="1130" spans="2:8" x14ac:dyDescent="0.35">
      <c r="B1130" s="13"/>
      <c r="C1130" s="13"/>
      <c r="D1130" s="13"/>
      <c r="E1130" s="13"/>
      <c r="F1130" s="12"/>
      <c r="H1130" s="14"/>
    </row>
    <row r="1131" spans="2:8" x14ac:dyDescent="0.35">
      <c r="B1131" s="13"/>
      <c r="C1131" s="13"/>
      <c r="D1131" s="13"/>
      <c r="E1131" s="13"/>
      <c r="F1131" s="12"/>
      <c r="H1131" s="14"/>
    </row>
    <row r="1132" spans="2:8" x14ac:dyDescent="0.35">
      <c r="B1132" s="13"/>
      <c r="C1132" s="13"/>
      <c r="D1132" s="13"/>
      <c r="E1132" s="13"/>
      <c r="F1132" s="12"/>
      <c r="H1132" s="14"/>
    </row>
    <row r="1133" spans="2:8" x14ac:dyDescent="0.35">
      <c r="B1133" s="13"/>
      <c r="C1133" s="13"/>
      <c r="D1133" s="13"/>
      <c r="E1133" s="13"/>
      <c r="F1133" s="12"/>
      <c r="H1133" s="14"/>
    </row>
    <row r="1134" spans="2:8" x14ac:dyDescent="0.35">
      <c r="B1134" s="13"/>
      <c r="C1134" s="13"/>
      <c r="D1134" s="13"/>
      <c r="E1134" s="13"/>
      <c r="F1134" s="12"/>
      <c r="H1134" s="14"/>
    </row>
    <row r="1135" spans="2:8" x14ac:dyDescent="0.35">
      <c r="B1135" s="13"/>
      <c r="C1135" s="13"/>
      <c r="D1135" s="13"/>
      <c r="E1135" s="13"/>
      <c r="F1135" s="12"/>
      <c r="H1135" s="14"/>
    </row>
    <row r="1136" spans="2:8" x14ac:dyDescent="0.35">
      <c r="B1136" s="13"/>
      <c r="C1136" s="13"/>
      <c r="D1136" s="13"/>
      <c r="E1136" s="13"/>
      <c r="F1136" s="12"/>
      <c r="H1136" s="14"/>
    </row>
    <row r="1137" spans="2:8" x14ac:dyDescent="0.35">
      <c r="B1137" s="13"/>
      <c r="C1137" s="13"/>
      <c r="D1137" s="13"/>
      <c r="E1137" s="13"/>
      <c r="F1137" s="12"/>
      <c r="H1137" s="14"/>
    </row>
    <row r="1138" spans="2:8" x14ac:dyDescent="0.35">
      <c r="B1138" s="13"/>
      <c r="C1138" s="13"/>
      <c r="D1138" s="13"/>
      <c r="E1138" s="13"/>
      <c r="F1138" s="12"/>
      <c r="H1138" s="14"/>
    </row>
    <row r="1139" spans="2:8" x14ac:dyDescent="0.35">
      <c r="B1139" s="13"/>
      <c r="C1139" s="13"/>
      <c r="D1139" s="13"/>
      <c r="E1139" s="13"/>
      <c r="F1139" s="12"/>
      <c r="H1139" s="14"/>
    </row>
    <row r="1140" spans="2:8" x14ac:dyDescent="0.35">
      <c r="B1140" s="13"/>
      <c r="C1140" s="13"/>
      <c r="D1140" s="13"/>
      <c r="E1140" s="13"/>
      <c r="F1140" s="12"/>
      <c r="H1140" s="14"/>
    </row>
    <row r="1141" spans="2:8" x14ac:dyDescent="0.35">
      <c r="B1141" s="13"/>
      <c r="C1141" s="13"/>
      <c r="D1141" s="13"/>
      <c r="E1141" s="13"/>
      <c r="F1141" s="12"/>
      <c r="H1141" s="14"/>
    </row>
    <row r="1142" spans="2:8" x14ac:dyDescent="0.35">
      <c r="B1142" s="13"/>
      <c r="C1142" s="13"/>
      <c r="D1142" s="13"/>
      <c r="E1142" s="13"/>
      <c r="F1142" s="12"/>
      <c r="H1142" s="14"/>
    </row>
    <row r="1143" spans="2:8" x14ac:dyDescent="0.35">
      <c r="B1143" s="13"/>
      <c r="C1143" s="13"/>
      <c r="D1143" s="13"/>
      <c r="E1143" s="13"/>
      <c r="F1143" s="12"/>
      <c r="H1143" s="14"/>
    </row>
    <row r="1144" spans="2:8" x14ac:dyDescent="0.35">
      <c r="B1144" s="13"/>
      <c r="C1144" s="13"/>
      <c r="D1144" s="13"/>
      <c r="E1144" s="13"/>
      <c r="F1144" s="12"/>
      <c r="H1144" s="14"/>
    </row>
    <row r="1145" spans="2:8" x14ac:dyDescent="0.35">
      <c r="B1145" s="13"/>
      <c r="C1145" s="13"/>
      <c r="D1145" s="13"/>
      <c r="E1145" s="13"/>
      <c r="F1145" s="12"/>
      <c r="H1145" s="14"/>
    </row>
    <row r="1146" spans="2:8" x14ac:dyDescent="0.35">
      <c r="B1146" s="13"/>
      <c r="C1146" s="13"/>
      <c r="D1146" s="13"/>
      <c r="E1146" s="13"/>
      <c r="F1146" s="12"/>
      <c r="H1146" s="14"/>
    </row>
    <row r="1147" spans="2:8" x14ac:dyDescent="0.35">
      <c r="B1147" s="13"/>
      <c r="C1147" s="13"/>
      <c r="D1147" s="13"/>
      <c r="E1147" s="13"/>
      <c r="F1147" s="12"/>
      <c r="H1147" s="14"/>
    </row>
    <row r="1148" spans="2:8" x14ac:dyDescent="0.35">
      <c r="B1148" s="13"/>
      <c r="C1148" s="13"/>
      <c r="D1148" s="13"/>
      <c r="E1148" s="13"/>
      <c r="F1148" s="12"/>
      <c r="H1148" s="14"/>
    </row>
    <row r="1149" spans="2:8" x14ac:dyDescent="0.35">
      <c r="B1149" s="13"/>
      <c r="C1149" s="13"/>
      <c r="D1149" s="13"/>
      <c r="E1149" s="13"/>
      <c r="F1149" s="12"/>
      <c r="H1149" s="14"/>
    </row>
    <row r="1150" spans="2:8" x14ac:dyDescent="0.35">
      <c r="B1150" s="13"/>
      <c r="C1150" s="13"/>
      <c r="D1150" s="13"/>
      <c r="E1150" s="13"/>
      <c r="F1150" s="12"/>
      <c r="H1150" s="14"/>
    </row>
    <row r="1151" spans="2:8" x14ac:dyDescent="0.35">
      <c r="B1151" s="13"/>
      <c r="C1151" s="13"/>
      <c r="D1151" s="13"/>
      <c r="E1151" s="13"/>
      <c r="F1151" s="12"/>
      <c r="H1151" s="14"/>
    </row>
    <row r="1152" spans="2:8" x14ac:dyDescent="0.35">
      <c r="B1152" s="13"/>
      <c r="C1152" s="13"/>
      <c r="D1152" s="13"/>
      <c r="E1152" s="13"/>
      <c r="F1152" s="12"/>
      <c r="H1152" s="14"/>
    </row>
    <row r="1153" spans="2:8" x14ac:dyDescent="0.35">
      <c r="B1153" s="13"/>
      <c r="C1153" s="13"/>
      <c r="D1153" s="13"/>
      <c r="E1153" s="13"/>
      <c r="F1153" s="12"/>
      <c r="H1153" s="14"/>
    </row>
    <row r="1154" spans="2:8" x14ac:dyDescent="0.35">
      <c r="B1154" s="13"/>
      <c r="C1154" s="13"/>
      <c r="D1154" s="13"/>
      <c r="E1154" s="13"/>
      <c r="F1154" s="12"/>
      <c r="H1154" s="14"/>
    </row>
    <row r="1155" spans="2:8" x14ac:dyDescent="0.35">
      <c r="B1155" s="13"/>
      <c r="C1155" s="13"/>
      <c r="D1155" s="13"/>
      <c r="E1155" s="13"/>
      <c r="F1155" s="12"/>
      <c r="H1155" s="14"/>
    </row>
    <row r="1156" spans="2:8" x14ac:dyDescent="0.35">
      <c r="B1156" s="13"/>
      <c r="C1156" s="13"/>
      <c r="D1156" s="13"/>
      <c r="E1156" s="13"/>
      <c r="F1156" s="12"/>
      <c r="H1156" s="14"/>
    </row>
    <row r="1157" spans="2:8" x14ac:dyDescent="0.35">
      <c r="B1157" s="13"/>
      <c r="C1157" s="13"/>
      <c r="D1157" s="13"/>
      <c r="E1157" s="13"/>
      <c r="F1157" s="12"/>
      <c r="H1157" s="14"/>
    </row>
    <row r="1158" spans="2:8" x14ac:dyDescent="0.35">
      <c r="B1158" s="13"/>
      <c r="C1158" s="13"/>
      <c r="D1158" s="13"/>
      <c r="E1158" s="13"/>
      <c r="F1158" s="12"/>
      <c r="H1158" s="14"/>
    </row>
    <row r="1159" spans="2:8" x14ac:dyDescent="0.35">
      <c r="B1159" s="13"/>
      <c r="C1159" s="13"/>
      <c r="D1159" s="13"/>
      <c r="E1159" s="13"/>
      <c r="F1159" s="12"/>
      <c r="H1159" s="14"/>
    </row>
    <row r="1160" spans="2:8" x14ac:dyDescent="0.35">
      <c r="B1160" s="13"/>
      <c r="C1160" s="13"/>
      <c r="D1160" s="13"/>
      <c r="E1160" s="13"/>
      <c r="F1160" s="12"/>
      <c r="H1160" s="14"/>
    </row>
    <row r="1161" spans="2:8" x14ac:dyDescent="0.35">
      <c r="B1161" s="13"/>
      <c r="C1161" s="13"/>
      <c r="D1161" s="13"/>
      <c r="E1161" s="13"/>
      <c r="F1161" s="12"/>
      <c r="H1161" s="14"/>
    </row>
    <row r="1162" spans="2:8" x14ac:dyDescent="0.35">
      <c r="B1162" s="13"/>
      <c r="C1162" s="13"/>
      <c r="D1162" s="13"/>
      <c r="E1162" s="13"/>
      <c r="F1162" s="12"/>
      <c r="H1162" s="14"/>
    </row>
    <row r="1163" spans="2:8" x14ac:dyDescent="0.35">
      <c r="B1163" s="13"/>
      <c r="C1163" s="13"/>
      <c r="D1163" s="13"/>
      <c r="E1163" s="13"/>
      <c r="F1163" s="12"/>
      <c r="H1163" s="14"/>
    </row>
    <row r="1164" spans="2:8" x14ac:dyDescent="0.35">
      <c r="B1164" s="13"/>
      <c r="C1164" s="13"/>
      <c r="D1164" s="13"/>
      <c r="E1164" s="13"/>
      <c r="F1164" s="12"/>
      <c r="H1164" s="14"/>
    </row>
    <row r="1165" spans="2:8" x14ac:dyDescent="0.35">
      <c r="B1165" s="13"/>
      <c r="C1165" s="13"/>
      <c r="D1165" s="13"/>
      <c r="E1165" s="13"/>
      <c r="F1165" s="12"/>
      <c r="H1165" s="14"/>
    </row>
    <row r="1166" spans="2:8" x14ac:dyDescent="0.35">
      <c r="B1166" s="13"/>
      <c r="C1166" s="13"/>
      <c r="D1166" s="13"/>
      <c r="E1166" s="13"/>
      <c r="F1166" s="12"/>
      <c r="H1166" s="14"/>
    </row>
    <row r="1167" spans="2:8" x14ac:dyDescent="0.35">
      <c r="B1167" s="13"/>
      <c r="C1167" s="13"/>
      <c r="D1167" s="13"/>
      <c r="E1167" s="13"/>
      <c r="F1167" s="12"/>
      <c r="H1167" s="14"/>
    </row>
    <row r="1168" spans="2:8" x14ac:dyDescent="0.35">
      <c r="B1168" s="13"/>
      <c r="C1168" s="13"/>
      <c r="D1168" s="13"/>
      <c r="E1168" s="13"/>
      <c r="F1168" s="12"/>
      <c r="H1168" s="14"/>
    </row>
    <row r="1169" spans="2:8" x14ac:dyDescent="0.35">
      <c r="B1169" s="13"/>
      <c r="C1169" s="13"/>
      <c r="D1169" s="13"/>
      <c r="E1169" s="13"/>
      <c r="F1169" s="12"/>
      <c r="H1169" s="14"/>
    </row>
    <row r="1170" spans="2:8" x14ac:dyDescent="0.35">
      <c r="B1170" s="13"/>
      <c r="C1170" s="13"/>
      <c r="D1170" s="13"/>
      <c r="E1170" s="13"/>
      <c r="F1170" s="12"/>
      <c r="H1170" s="14"/>
    </row>
    <row r="1171" spans="2:8" x14ac:dyDescent="0.35">
      <c r="B1171" s="13"/>
      <c r="C1171" s="13"/>
      <c r="D1171" s="13"/>
      <c r="E1171" s="13"/>
      <c r="F1171" s="12"/>
      <c r="H1171" s="14"/>
    </row>
    <row r="1172" spans="2:8" x14ac:dyDescent="0.35">
      <c r="B1172" s="13"/>
      <c r="C1172" s="13"/>
      <c r="D1172" s="13"/>
      <c r="E1172" s="13"/>
      <c r="F1172" s="12"/>
      <c r="H1172" s="14"/>
    </row>
    <row r="1173" spans="2:8" x14ac:dyDescent="0.35">
      <c r="B1173" s="13"/>
      <c r="C1173" s="13"/>
      <c r="D1173" s="13"/>
      <c r="E1173" s="13"/>
      <c r="F1173" s="12"/>
      <c r="H1173" s="14"/>
    </row>
    <row r="1174" spans="2:8" x14ac:dyDescent="0.35">
      <c r="B1174" s="13"/>
      <c r="C1174" s="13"/>
      <c r="D1174" s="13"/>
      <c r="E1174" s="13"/>
      <c r="F1174" s="12"/>
      <c r="H1174" s="14"/>
    </row>
    <row r="1175" spans="2:8" x14ac:dyDescent="0.35">
      <c r="B1175" s="13"/>
      <c r="C1175" s="13"/>
      <c r="D1175" s="13"/>
      <c r="E1175" s="13"/>
      <c r="F1175" s="12"/>
      <c r="H1175" s="14"/>
    </row>
    <row r="1176" spans="2:8" x14ac:dyDescent="0.35">
      <c r="B1176" s="13"/>
      <c r="C1176" s="13"/>
      <c r="D1176" s="13"/>
      <c r="E1176" s="13"/>
      <c r="F1176" s="12"/>
      <c r="H1176" s="14"/>
    </row>
    <row r="1177" spans="2:8" x14ac:dyDescent="0.35">
      <c r="B1177" s="13"/>
      <c r="C1177" s="13"/>
      <c r="D1177" s="13"/>
      <c r="E1177" s="13"/>
      <c r="F1177" s="12"/>
      <c r="H1177" s="14"/>
    </row>
    <row r="1178" spans="2:8" x14ac:dyDescent="0.35">
      <c r="B1178" s="13"/>
      <c r="C1178" s="13"/>
      <c r="D1178" s="13"/>
      <c r="E1178" s="13"/>
      <c r="F1178" s="12"/>
      <c r="H1178" s="14"/>
    </row>
    <row r="1179" spans="2:8" x14ac:dyDescent="0.35">
      <c r="B1179" s="13"/>
      <c r="C1179" s="13"/>
      <c r="D1179" s="13"/>
      <c r="E1179" s="13"/>
      <c r="F1179" s="12"/>
      <c r="H1179" s="14"/>
    </row>
    <row r="1180" spans="2:8" x14ac:dyDescent="0.35">
      <c r="B1180" s="13"/>
      <c r="C1180" s="13"/>
      <c r="D1180" s="13"/>
      <c r="E1180" s="13"/>
      <c r="F1180" s="12"/>
      <c r="H1180" s="14"/>
    </row>
    <row r="1181" spans="2:8" x14ac:dyDescent="0.35">
      <c r="B1181" s="13"/>
      <c r="C1181" s="13"/>
      <c r="D1181" s="13"/>
      <c r="E1181" s="13"/>
      <c r="F1181" s="12"/>
      <c r="H1181" s="14"/>
    </row>
    <row r="1182" spans="2:8" x14ac:dyDescent="0.35">
      <c r="B1182" s="13"/>
      <c r="C1182" s="13"/>
      <c r="D1182" s="13"/>
      <c r="E1182" s="13"/>
      <c r="F1182" s="12"/>
      <c r="H1182" s="14"/>
    </row>
    <row r="1183" spans="2:8" x14ac:dyDescent="0.35">
      <c r="B1183" s="13"/>
      <c r="C1183" s="13"/>
      <c r="D1183" s="13"/>
      <c r="E1183" s="13"/>
      <c r="F1183" s="12"/>
      <c r="H1183" s="14"/>
    </row>
    <row r="1184" spans="2:8" x14ac:dyDescent="0.35">
      <c r="B1184" s="13"/>
      <c r="C1184" s="13"/>
      <c r="D1184" s="13"/>
      <c r="E1184" s="13"/>
      <c r="F1184" s="12"/>
      <c r="H1184" s="14"/>
    </row>
    <row r="1185" spans="2:8" x14ac:dyDescent="0.35">
      <c r="B1185" s="13"/>
      <c r="C1185" s="13"/>
      <c r="D1185" s="13"/>
      <c r="E1185" s="13"/>
      <c r="F1185" s="12"/>
      <c r="H1185" s="14"/>
    </row>
    <row r="1186" spans="2:8" x14ac:dyDescent="0.35">
      <c r="B1186" s="13"/>
      <c r="C1186" s="13"/>
      <c r="D1186" s="13"/>
      <c r="E1186" s="13"/>
      <c r="F1186" s="12"/>
      <c r="H1186" s="14"/>
    </row>
    <row r="1187" spans="2:8" x14ac:dyDescent="0.35">
      <c r="B1187" s="13"/>
      <c r="C1187" s="13"/>
      <c r="D1187" s="13"/>
      <c r="E1187" s="13"/>
      <c r="F1187" s="12"/>
      <c r="H1187" s="14"/>
    </row>
    <row r="1188" spans="2:8" x14ac:dyDescent="0.35">
      <c r="B1188" s="13"/>
      <c r="C1188" s="13"/>
      <c r="D1188" s="13"/>
      <c r="E1188" s="13"/>
      <c r="F1188" s="12"/>
      <c r="H1188" s="14"/>
    </row>
    <row r="1189" spans="2:8" x14ac:dyDescent="0.35">
      <c r="B1189" s="13"/>
      <c r="C1189" s="13"/>
      <c r="D1189" s="13"/>
      <c r="E1189" s="13"/>
      <c r="F1189" s="12"/>
      <c r="H1189" s="14"/>
    </row>
    <row r="1190" spans="2:8" x14ac:dyDescent="0.35">
      <c r="B1190" s="13"/>
      <c r="C1190" s="13"/>
      <c r="D1190" s="13"/>
      <c r="E1190" s="13"/>
      <c r="F1190" s="12"/>
      <c r="H1190" s="14"/>
    </row>
    <row r="1191" spans="2:8" x14ac:dyDescent="0.35">
      <c r="B1191" s="13"/>
      <c r="C1191" s="13"/>
      <c r="D1191" s="13"/>
      <c r="E1191" s="13"/>
      <c r="F1191" s="12"/>
      <c r="H1191" s="14"/>
    </row>
    <row r="1192" spans="2:8" x14ac:dyDescent="0.35">
      <c r="B1192" s="13"/>
      <c r="C1192" s="13"/>
      <c r="D1192" s="13"/>
      <c r="E1192" s="13"/>
      <c r="F1192" s="12"/>
      <c r="H1192" s="14"/>
    </row>
    <row r="1193" spans="2:8" x14ac:dyDescent="0.35">
      <c r="B1193" s="13"/>
      <c r="C1193" s="13"/>
      <c r="D1193" s="13"/>
      <c r="E1193" s="13"/>
      <c r="F1193" s="12"/>
      <c r="H1193" s="14"/>
    </row>
    <row r="1194" spans="2:8" x14ac:dyDescent="0.35">
      <c r="B1194" s="13"/>
      <c r="C1194" s="13"/>
      <c r="D1194" s="13"/>
      <c r="E1194" s="13"/>
      <c r="F1194" s="12"/>
      <c r="H1194" s="14"/>
    </row>
    <row r="1195" spans="2:8" x14ac:dyDescent="0.35">
      <c r="B1195" s="13"/>
      <c r="C1195" s="13"/>
      <c r="D1195" s="13"/>
      <c r="E1195" s="13"/>
      <c r="F1195" s="12"/>
      <c r="H1195" s="14"/>
    </row>
    <row r="1196" spans="2:8" x14ac:dyDescent="0.35">
      <c r="B1196" s="13"/>
      <c r="C1196" s="13"/>
      <c r="D1196" s="13"/>
      <c r="E1196" s="13"/>
      <c r="F1196" s="12"/>
      <c r="H1196" s="14"/>
    </row>
    <row r="1197" spans="2:8" x14ac:dyDescent="0.35">
      <c r="B1197" s="13"/>
      <c r="C1197" s="13"/>
      <c r="D1197" s="13"/>
      <c r="E1197" s="13"/>
      <c r="F1197" s="12"/>
      <c r="H1197" s="14"/>
    </row>
    <row r="1198" spans="2:8" x14ac:dyDescent="0.35">
      <c r="B1198" s="13"/>
      <c r="C1198" s="13"/>
      <c r="D1198" s="13"/>
      <c r="E1198" s="13"/>
      <c r="F1198" s="12"/>
      <c r="H1198" s="14"/>
    </row>
    <row r="1199" spans="2:8" x14ac:dyDescent="0.35">
      <c r="B1199" s="13"/>
      <c r="C1199" s="13"/>
      <c r="D1199" s="13"/>
      <c r="E1199" s="13"/>
      <c r="F1199" s="12"/>
      <c r="H1199" s="14"/>
    </row>
    <row r="1200" spans="2:8" x14ac:dyDescent="0.35">
      <c r="B1200" s="13"/>
      <c r="C1200" s="13"/>
      <c r="D1200" s="13"/>
      <c r="E1200" s="13"/>
      <c r="F1200" s="12"/>
      <c r="H1200" s="14"/>
    </row>
    <row r="1201" spans="2:8" x14ac:dyDescent="0.35">
      <c r="B1201" s="13"/>
      <c r="C1201" s="13"/>
      <c r="D1201" s="13"/>
      <c r="E1201" s="13"/>
      <c r="F1201" s="12"/>
      <c r="H1201" s="14"/>
    </row>
    <row r="1202" spans="2:8" x14ac:dyDescent="0.35">
      <c r="B1202" s="13"/>
      <c r="C1202" s="13"/>
      <c r="D1202" s="13"/>
      <c r="E1202" s="13"/>
      <c r="F1202" s="12"/>
      <c r="H1202" s="14"/>
    </row>
    <row r="1203" spans="2:8" x14ac:dyDescent="0.35">
      <c r="B1203" s="13"/>
      <c r="C1203" s="13"/>
      <c r="D1203" s="13"/>
      <c r="E1203" s="13"/>
      <c r="F1203" s="12"/>
      <c r="H1203" s="14"/>
    </row>
    <row r="1204" spans="2:8" x14ac:dyDescent="0.35">
      <c r="B1204" s="13"/>
      <c r="C1204" s="13"/>
      <c r="D1204" s="13"/>
      <c r="E1204" s="13"/>
      <c r="F1204" s="12"/>
      <c r="H1204" s="14"/>
    </row>
    <row r="1205" spans="2:8" x14ac:dyDescent="0.35">
      <c r="B1205" s="13"/>
      <c r="C1205" s="13"/>
      <c r="D1205" s="13"/>
      <c r="E1205" s="13"/>
      <c r="F1205" s="12"/>
      <c r="H1205" s="14"/>
    </row>
    <row r="1206" spans="2:8" x14ac:dyDescent="0.35">
      <c r="B1206" s="13"/>
      <c r="C1206" s="13"/>
      <c r="D1206" s="13"/>
      <c r="E1206" s="13"/>
      <c r="F1206" s="12"/>
      <c r="H1206" s="14"/>
    </row>
    <row r="1207" spans="2:8" x14ac:dyDescent="0.35">
      <c r="B1207" s="13"/>
      <c r="C1207" s="13"/>
      <c r="D1207" s="13"/>
      <c r="E1207" s="13"/>
      <c r="F1207" s="12"/>
      <c r="H1207" s="14"/>
    </row>
    <row r="1208" spans="2:8" x14ac:dyDescent="0.35">
      <c r="B1208" s="13"/>
      <c r="C1208" s="13"/>
      <c r="D1208" s="13"/>
      <c r="E1208" s="13"/>
      <c r="F1208" s="12"/>
      <c r="H1208" s="14"/>
    </row>
    <row r="1209" spans="2:8" x14ac:dyDescent="0.35">
      <c r="B1209" s="13"/>
      <c r="C1209" s="13"/>
      <c r="D1209" s="13"/>
      <c r="E1209" s="13"/>
      <c r="F1209" s="12"/>
      <c r="H1209" s="14"/>
    </row>
    <row r="1210" spans="2:8" x14ac:dyDescent="0.35">
      <c r="B1210" s="13"/>
      <c r="C1210" s="13"/>
      <c r="D1210" s="13"/>
      <c r="E1210" s="13"/>
      <c r="F1210" s="12"/>
      <c r="H1210" s="14"/>
    </row>
    <row r="1211" spans="2:8" x14ac:dyDescent="0.35">
      <c r="B1211" s="13"/>
      <c r="C1211" s="13"/>
      <c r="D1211" s="13"/>
      <c r="E1211" s="13"/>
      <c r="F1211" s="12"/>
      <c r="H1211" s="14"/>
    </row>
    <row r="1212" spans="2:8" x14ac:dyDescent="0.35">
      <c r="B1212" s="13"/>
      <c r="C1212" s="13"/>
      <c r="D1212" s="13"/>
      <c r="E1212" s="13"/>
      <c r="F1212" s="12"/>
      <c r="H1212" s="14"/>
    </row>
    <row r="1213" spans="2:8" x14ac:dyDescent="0.35">
      <c r="B1213" s="13"/>
      <c r="C1213" s="13"/>
      <c r="D1213" s="13"/>
      <c r="E1213" s="13"/>
      <c r="F1213" s="12"/>
      <c r="H1213" s="14"/>
    </row>
    <row r="1214" spans="2:8" x14ac:dyDescent="0.35">
      <c r="B1214" s="13"/>
      <c r="C1214" s="13"/>
      <c r="D1214" s="13"/>
      <c r="E1214" s="13"/>
      <c r="F1214" s="12"/>
      <c r="H1214" s="14"/>
    </row>
    <row r="1215" spans="2:8" x14ac:dyDescent="0.35">
      <c r="B1215" s="13"/>
      <c r="C1215" s="13"/>
      <c r="D1215" s="13"/>
      <c r="E1215" s="13"/>
      <c r="F1215" s="12"/>
      <c r="H1215" s="14"/>
    </row>
    <row r="1216" spans="2:8" x14ac:dyDescent="0.35">
      <c r="B1216" s="13"/>
      <c r="C1216" s="13"/>
      <c r="D1216" s="13"/>
      <c r="E1216" s="13"/>
      <c r="F1216" s="12"/>
      <c r="H1216" s="14"/>
    </row>
    <row r="1217" spans="2:8" x14ac:dyDescent="0.35">
      <c r="B1217" s="13"/>
      <c r="C1217" s="13"/>
      <c r="D1217" s="13"/>
      <c r="E1217" s="13"/>
      <c r="F1217" s="12"/>
      <c r="H1217" s="14"/>
    </row>
    <row r="1218" spans="2:8" x14ac:dyDescent="0.35">
      <c r="B1218" s="13"/>
      <c r="C1218" s="13"/>
      <c r="D1218" s="13"/>
      <c r="E1218" s="13"/>
      <c r="F1218" s="12"/>
      <c r="H1218" s="14"/>
    </row>
    <row r="1219" spans="2:8" x14ac:dyDescent="0.35">
      <c r="B1219" s="13"/>
      <c r="C1219" s="13"/>
      <c r="D1219" s="13"/>
      <c r="E1219" s="13"/>
      <c r="F1219" s="12"/>
      <c r="H1219" s="14"/>
    </row>
    <row r="1220" spans="2:8" x14ac:dyDescent="0.35">
      <c r="B1220" s="13"/>
      <c r="C1220" s="13"/>
      <c r="D1220" s="13"/>
      <c r="E1220" s="13"/>
      <c r="F1220" s="12"/>
      <c r="H1220" s="14"/>
    </row>
    <row r="1221" spans="2:8" x14ac:dyDescent="0.35">
      <c r="B1221" s="13"/>
      <c r="C1221" s="13"/>
      <c r="D1221" s="13"/>
      <c r="E1221" s="13"/>
      <c r="F1221" s="12"/>
      <c r="H1221" s="14"/>
    </row>
    <row r="1222" spans="2:8" x14ac:dyDescent="0.35">
      <c r="B1222" s="13"/>
      <c r="C1222" s="13"/>
      <c r="D1222" s="13"/>
      <c r="E1222" s="13"/>
      <c r="F1222" s="12"/>
      <c r="H1222" s="14"/>
    </row>
    <row r="1223" spans="2:8" x14ac:dyDescent="0.35">
      <c r="B1223" s="13"/>
      <c r="C1223" s="13"/>
      <c r="D1223" s="13"/>
      <c r="E1223" s="13"/>
      <c r="F1223" s="12"/>
      <c r="H1223" s="14"/>
    </row>
    <row r="1224" spans="2:8" x14ac:dyDescent="0.35">
      <c r="B1224" s="13"/>
      <c r="C1224" s="13"/>
      <c r="D1224" s="13"/>
      <c r="E1224" s="13"/>
      <c r="F1224" s="12"/>
      <c r="H1224" s="14"/>
    </row>
    <row r="1225" spans="2:8" x14ac:dyDescent="0.35">
      <c r="B1225" s="13"/>
      <c r="C1225" s="13"/>
      <c r="D1225" s="13"/>
      <c r="E1225" s="13"/>
      <c r="F1225" s="12"/>
      <c r="H1225" s="14"/>
    </row>
    <row r="1226" spans="2:8" x14ac:dyDescent="0.35">
      <c r="B1226" s="13"/>
      <c r="C1226" s="13"/>
      <c r="D1226" s="13"/>
      <c r="E1226" s="13"/>
      <c r="F1226" s="12"/>
      <c r="H1226" s="14"/>
    </row>
    <row r="1227" spans="2:8" x14ac:dyDescent="0.35">
      <c r="B1227" s="13"/>
      <c r="C1227" s="13"/>
      <c r="D1227" s="13"/>
      <c r="E1227" s="13"/>
      <c r="F1227" s="12"/>
      <c r="H1227" s="14"/>
    </row>
    <row r="1228" spans="2:8" x14ac:dyDescent="0.35">
      <c r="B1228" s="13"/>
      <c r="C1228" s="13"/>
      <c r="D1228" s="13"/>
      <c r="E1228" s="13"/>
      <c r="F1228" s="12"/>
      <c r="H1228" s="14"/>
    </row>
    <row r="1229" spans="2:8" x14ac:dyDescent="0.35">
      <c r="B1229" s="13"/>
      <c r="C1229" s="13"/>
      <c r="D1229" s="13"/>
      <c r="E1229" s="13"/>
      <c r="F1229" s="12"/>
      <c r="H1229" s="14"/>
    </row>
    <row r="1230" spans="2:8" x14ac:dyDescent="0.35">
      <c r="B1230" s="13"/>
      <c r="C1230" s="13"/>
      <c r="D1230" s="13"/>
      <c r="E1230" s="13"/>
      <c r="F1230" s="12"/>
      <c r="H1230" s="14"/>
    </row>
    <row r="1231" spans="2:8" x14ac:dyDescent="0.35">
      <c r="B1231" s="13"/>
      <c r="C1231" s="13"/>
      <c r="D1231" s="13"/>
      <c r="E1231" s="13"/>
      <c r="F1231" s="12"/>
      <c r="H1231" s="14"/>
    </row>
    <row r="1232" spans="2:8" x14ac:dyDescent="0.35">
      <c r="B1232" s="13"/>
      <c r="C1232" s="13"/>
      <c r="D1232" s="13"/>
      <c r="E1232" s="13"/>
      <c r="F1232" s="12"/>
      <c r="H1232" s="14"/>
    </row>
    <row r="1233" spans="2:8" x14ac:dyDescent="0.35">
      <c r="B1233" s="13"/>
      <c r="C1233" s="13"/>
      <c r="D1233" s="13"/>
      <c r="E1233" s="13"/>
      <c r="F1233" s="12"/>
      <c r="H1233" s="14"/>
    </row>
    <row r="1234" spans="2:8" x14ac:dyDescent="0.35">
      <c r="B1234" s="13"/>
      <c r="C1234" s="13"/>
      <c r="D1234" s="13"/>
      <c r="E1234" s="13"/>
      <c r="F1234" s="12"/>
      <c r="H1234" s="14"/>
    </row>
    <row r="1235" spans="2:8" x14ac:dyDescent="0.35">
      <c r="B1235" s="13"/>
      <c r="C1235" s="13"/>
      <c r="D1235" s="13"/>
      <c r="E1235" s="13"/>
      <c r="F1235" s="12"/>
      <c r="H1235" s="14"/>
    </row>
    <row r="1236" spans="2:8" x14ac:dyDescent="0.35">
      <c r="B1236" s="13"/>
      <c r="C1236" s="13"/>
      <c r="D1236" s="13"/>
      <c r="E1236" s="13"/>
      <c r="F1236" s="12"/>
      <c r="H1236" s="14"/>
    </row>
    <row r="1237" spans="2:8" x14ac:dyDescent="0.35">
      <c r="B1237" s="13"/>
      <c r="C1237" s="13"/>
      <c r="D1237" s="13"/>
      <c r="E1237" s="13"/>
      <c r="F1237" s="12"/>
      <c r="H1237" s="14"/>
    </row>
    <row r="1238" spans="2:8" x14ac:dyDescent="0.35">
      <c r="B1238" s="13"/>
      <c r="C1238" s="13"/>
      <c r="D1238" s="13"/>
      <c r="E1238" s="13"/>
      <c r="F1238" s="12"/>
      <c r="H1238" s="14"/>
    </row>
    <row r="1239" spans="2:8" x14ac:dyDescent="0.35">
      <c r="B1239" s="13"/>
      <c r="C1239" s="13"/>
      <c r="D1239" s="13"/>
      <c r="E1239" s="13"/>
      <c r="F1239" s="12"/>
      <c r="H1239" s="14"/>
    </row>
    <row r="1240" spans="2:8" x14ac:dyDescent="0.35">
      <c r="B1240" s="13"/>
      <c r="C1240" s="13"/>
      <c r="D1240" s="13"/>
      <c r="E1240" s="13"/>
      <c r="F1240" s="12"/>
      <c r="H1240" s="14"/>
    </row>
    <row r="1241" spans="2:8" x14ac:dyDescent="0.35">
      <c r="B1241" s="13"/>
      <c r="C1241" s="13"/>
      <c r="D1241" s="13"/>
      <c r="E1241" s="13"/>
      <c r="F1241" s="12"/>
      <c r="H1241" s="14"/>
    </row>
    <row r="1242" spans="2:8" x14ac:dyDescent="0.35">
      <c r="B1242" s="13"/>
      <c r="C1242" s="13"/>
      <c r="D1242" s="13"/>
      <c r="E1242" s="13"/>
      <c r="F1242" s="12"/>
      <c r="H1242" s="14"/>
    </row>
    <row r="1243" spans="2:8" x14ac:dyDescent="0.35">
      <c r="B1243" s="13"/>
      <c r="C1243" s="13"/>
      <c r="D1243" s="13"/>
      <c r="E1243" s="13"/>
      <c r="F1243" s="12"/>
      <c r="H1243" s="14"/>
    </row>
    <row r="1244" spans="2:8" x14ac:dyDescent="0.35">
      <c r="B1244" s="13"/>
      <c r="C1244" s="13"/>
      <c r="D1244" s="13"/>
      <c r="E1244" s="13"/>
      <c r="F1244" s="12"/>
      <c r="H1244" s="14"/>
    </row>
    <row r="1245" spans="2:8" x14ac:dyDescent="0.35">
      <c r="B1245" s="13"/>
      <c r="C1245" s="13"/>
      <c r="D1245" s="13"/>
      <c r="E1245" s="13"/>
      <c r="F1245" s="12"/>
      <c r="H1245" s="14"/>
    </row>
    <row r="1246" spans="2:8" x14ac:dyDescent="0.35">
      <c r="B1246" s="13"/>
      <c r="C1246" s="13"/>
      <c r="D1246" s="13"/>
      <c r="E1246" s="13"/>
      <c r="F1246" s="12"/>
      <c r="H1246" s="14"/>
    </row>
    <row r="1247" spans="2:8" x14ac:dyDescent="0.35">
      <c r="B1247" s="13"/>
      <c r="C1247" s="13"/>
      <c r="D1247" s="13"/>
      <c r="E1247" s="13"/>
      <c r="F1247" s="12"/>
      <c r="H1247" s="14"/>
    </row>
    <row r="1248" spans="2:8" x14ac:dyDescent="0.35">
      <c r="B1248" s="13"/>
      <c r="C1248" s="13"/>
      <c r="D1248" s="13"/>
      <c r="E1248" s="13"/>
      <c r="F1248" s="12"/>
      <c r="H1248" s="14"/>
    </row>
    <row r="1249" spans="2:8" x14ac:dyDescent="0.35">
      <c r="B1249" s="13"/>
      <c r="C1249" s="13"/>
      <c r="D1249" s="13"/>
      <c r="E1249" s="13"/>
      <c r="F1249" s="12"/>
      <c r="H1249" s="14"/>
    </row>
    <row r="1250" spans="2:8" x14ac:dyDescent="0.35">
      <c r="B1250" s="13"/>
      <c r="C1250" s="13"/>
      <c r="D1250" s="13"/>
      <c r="E1250" s="13"/>
      <c r="F1250" s="12"/>
      <c r="H1250" s="14"/>
    </row>
    <row r="1251" spans="2:8" x14ac:dyDescent="0.35">
      <c r="B1251" s="13"/>
      <c r="C1251" s="13"/>
      <c r="D1251" s="13"/>
      <c r="E1251" s="13"/>
      <c r="F1251" s="12"/>
      <c r="H1251" s="14"/>
    </row>
    <row r="1252" spans="2:8" x14ac:dyDescent="0.35">
      <c r="B1252" s="13"/>
      <c r="C1252" s="13"/>
      <c r="D1252" s="13"/>
      <c r="E1252" s="13"/>
      <c r="F1252" s="12"/>
      <c r="H1252" s="14"/>
    </row>
    <row r="1253" spans="2:8" x14ac:dyDescent="0.35">
      <c r="B1253" s="13"/>
      <c r="C1253" s="13"/>
      <c r="D1253" s="13"/>
      <c r="E1253" s="13"/>
      <c r="F1253" s="12"/>
      <c r="H1253" s="14"/>
    </row>
    <row r="1254" spans="2:8" x14ac:dyDescent="0.35">
      <c r="B1254" s="13"/>
      <c r="C1254" s="13"/>
      <c r="D1254" s="13"/>
      <c r="E1254" s="13"/>
      <c r="F1254" s="12"/>
      <c r="H1254" s="14"/>
    </row>
    <row r="1255" spans="2:8" x14ac:dyDescent="0.35">
      <c r="B1255" s="13"/>
      <c r="C1255" s="13"/>
      <c r="D1255" s="13"/>
      <c r="E1255" s="13"/>
      <c r="F1255" s="12"/>
      <c r="H1255" s="14"/>
    </row>
    <row r="1256" spans="2:8" x14ac:dyDescent="0.35">
      <c r="B1256" s="13"/>
      <c r="C1256" s="13"/>
      <c r="D1256" s="13"/>
      <c r="E1256" s="13"/>
      <c r="F1256" s="12"/>
      <c r="H1256" s="14"/>
    </row>
    <row r="1257" spans="2:8" x14ac:dyDescent="0.35">
      <c r="B1257" s="13"/>
      <c r="C1257" s="13"/>
      <c r="D1257" s="13"/>
      <c r="E1257" s="13"/>
      <c r="F1257" s="12"/>
      <c r="H1257" s="14"/>
    </row>
    <row r="1258" spans="2:8" x14ac:dyDescent="0.35">
      <c r="B1258" s="13"/>
      <c r="C1258" s="13"/>
      <c r="D1258" s="13"/>
      <c r="E1258" s="13"/>
      <c r="F1258" s="12"/>
      <c r="H1258" s="14"/>
    </row>
    <row r="1259" spans="2:8" x14ac:dyDescent="0.35">
      <c r="B1259" s="13"/>
      <c r="C1259" s="13"/>
      <c r="D1259" s="13"/>
      <c r="E1259" s="13"/>
      <c r="F1259" s="12"/>
      <c r="H1259" s="14"/>
    </row>
    <row r="1260" spans="2:8" x14ac:dyDescent="0.35">
      <c r="B1260" s="13"/>
      <c r="C1260" s="13"/>
      <c r="D1260" s="13"/>
      <c r="E1260" s="13"/>
      <c r="F1260" s="12"/>
      <c r="H1260" s="14"/>
    </row>
    <row r="1261" spans="2:8" x14ac:dyDescent="0.35">
      <c r="B1261" s="13"/>
      <c r="C1261" s="13"/>
      <c r="D1261" s="13"/>
      <c r="E1261" s="13"/>
      <c r="F1261" s="12"/>
      <c r="H1261" s="14"/>
    </row>
    <row r="1262" spans="2:8" x14ac:dyDescent="0.35">
      <c r="B1262" s="13"/>
      <c r="C1262" s="13"/>
      <c r="D1262" s="13"/>
      <c r="E1262" s="13"/>
      <c r="F1262" s="12"/>
      <c r="H1262" s="14"/>
    </row>
    <row r="1263" spans="2:8" x14ac:dyDescent="0.35">
      <c r="B1263" s="13"/>
      <c r="C1263" s="13"/>
      <c r="D1263" s="13"/>
      <c r="E1263" s="13"/>
      <c r="F1263" s="12"/>
      <c r="H1263" s="14"/>
    </row>
    <row r="1264" spans="2:8" x14ac:dyDescent="0.35">
      <c r="B1264" s="13"/>
      <c r="C1264" s="13"/>
      <c r="D1264" s="13"/>
      <c r="E1264" s="13"/>
      <c r="F1264" s="12"/>
      <c r="H1264" s="14"/>
    </row>
    <row r="1265" spans="2:8" x14ac:dyDescent="0.35">
      <c r="B1265" s="13"/>
      <c r="C1265" s="13"/>
      <c r="D1265" s="13"/>
      <c r="E1265" s="13"/>
      <c r="F1265" s="12"/>
      <c r="H1265" s="14"/>
    </row>
    <row r="1266" spans="2:8" x14ac:dyDescent="0.35">
      <c r="B1266" s="13"/>
      <c r="C1266" s="13"/>
      <c r="D1266" s="13"/>
      <c r="E1266" s="13"/>
      <c r="F1266" s="12"/>
      <c r="H1266" s="14"/>
    </row>
    <row r="1267" spans="2:8" x14ac:dyDescent="0.35">
      <c r="B1267" s="13"/>
      <c r="C1267" s="13"/>
      <c r="D1267" s="13"/>
      <c r="E1267" s="13"/>
      <c r="F1267" s="12"/>
      <c r="H1267" s="14"/>
    </row>
    <row r="1268" spans="2:8" x14ac:dyDescent="0.35">
      <c r="B1268" s="13"/>
      <c r="C1268" s="13"/>
      <c r="D1268" s="13"/>
      <c r="E1268" s="13"/>
      <c r="F1268" s="12"/>
      <c r="H1268" s="14"/>
    </row>
    <row r="1269" spans="2:8" x14ac:dyDescent="0.35">
      <c r="B1269" s="13"/>
      <c r="C1269" s="13"/>
      <c r="D1269" s="13"/>
      <c r="E1269" s="13"/>
      <c r="F1269" s="12"/>
      <c r="H1269" s="14"/>
    </row>
    <row r="1270" spans="2:8" x14ac:dyDescent="0.35">
      <c r="B1270" s="13"/>
      <c r="C1270" s="13"/>
      <c r="D1270" s="13"/>
      <c r="E1270" s="13"/>
      <c r="F1270" s="12"/>
      <c r="H1270" s="14"/>
    </row>
    <row r="1271" spans="2:8" x14ac:dyDescent="0.35">
      <c r="B1271" s="13"/>
      <c r="C1271" s="13"/>
      <c r="D1271" s="13"/>
      <c r="E1271" s="13"/>
      <c r="F1271" s="12"/>
      <c r="H1271" s="14"/>
    </row>
    <row r="1272" spans="2:8" x14ac:dyDescent="0.35">
      <c r="B1272" s="13"/>
      <c r="C1272" s="13"/>
      <c r="D1272" s="13"/>
      <c r="E1272" s="13"/>
      <c r="F1272" s="12"/>
      <c r="H1272" s="14"/>
    </row>
    <row r="1273" spans="2:8" x14ac:dyDescent="0.35">
      <c r="B1273" s="13"/>
      <c r="C1273" s="13"/>
      <c r="D1273" s="13"/>
      <c r="E1273" s="13"/>
      <c r="F1273" s="12"/>
      <c r="H1273" s="14"/>
    </row>
    <row r="1274" spans="2:8" x14ac:dyDescent="0.35">
      <c r="B1274" s="13"/>
      <c r="C1274" s="13"/>
      <c r="D1274" s="13"/>
      <c r="E1274" s="13"/>
      <c r="F1274" s="12"/>
      <c r="H1274" s="14"/>
    </row>
    <row r="1275" spans="2:8" x14ac:dyDescent="0.35">
      <c r="B1275" s="13"/>
      <c r="C1275" s="13"/>
      <c r="D1275" s="13"/>
      <c r="E1275" s="13"/>
      <c r="F1275" s="12"/>
      <c r="H1275" s="14"/>
    </row>
    <row r="1276" spans="2:8" x14ac:dyDescent="0.35">
      <c r="B1276" s="13"/>
      <c r="C1276" s="13"/>
      <c r="D1276" s="13"/>
      <c r="E1276" s="13"/>
      <c r="F1276" s="12"/>
      <c r="H1276" s="14"/>
    </row>
    <row r="1277" spans="2:8" x14ac:dyDescent="0.35">
      <c r="B1277" s="13"/>
      <c r="C1277" s="13"/>
      <c r="D1277" s="13"/>
      <c r="E1277" s="13"/>
      <c r="F1277" s="12"/>
      <c r="H1277" s="14"/>
    </row>
    <row r="1278" spans="2:8" x14ac:dyDescent="0.35">
      <c r="B1278" s="13"/>
      <c r="C1278" s="13"/>
      <c r="D1278" s="13"/>
      <c r="E1278" s="13"/>
      <c r="F1278" s="12"/>
      <c r="H1278" s="14"/>
    </row>
    <row r="1279" spans="2:8" x14ac:dyDescent="0.35">
      <c r="B1279" s="13"/>
      <c r="C1279" s="13"/>
      <c r="D1279" s="13"/>
      <c r="E1279" s="13"/>
      <c r="F1279" s="12"/>
      <c r="H1279" s="14"/>
    </row>
    <row r="1280" spans="2:8" x14ac:dyDescent="0.35">
      <c r="B1280" s="13"/>
      <c r="C1280" s="13"/>
      <c r="D1280" s="13"/>
      <c r="E1280" s="13"/>
      <c r="F1280" s="12"/>
      <c r="H1280" s="14"/>
    </row>
    <row r="1281" spans="2:8" x14ac:dyDescent="0.35">
      <c r="B1281" s="13"/>
      <c r="C1281" s="13"/>
      <c r="D1281" s="13"/>
      <c r="E1281" s="13"/>
      <c r="F1281" s="12"/>
      <c r="H1281" s="14"/>
    </row>
    <row r="1282" spans="2:8" x14ac:dyDescent="0.35">
      <c r="B1282" s="13"/>
      <c r="C1282" s="13"/>
      <c r="D1282" s="13"/>
      <c r="E1282" s="13"/>
      <c r="F1282" s="12"/>
      <c r="H1282" s="14"/>
    </row>
    <row r="1283" spans="2:8" x14ac:dyDescent="0.35">
      <c r="B1283" s="13"/>
      <c r="C1283" s="13"/>
      <c r="D1283" s="13"/>
      <c r="E1283" s="13"/>
      <c r="F1283" s="12"/>
      <c r="H1283" s="14"/>
    </row>
    <row r="1284" spans="2:8" x14ac:dyDescent="0.35">
      <c r="B1284" s="13"/>
      <c r="C1284" s="13"/>
      <c r="D1284" s="13"/>
      <c r="E1284" s="13"/>
      <c r="F1284" s="12"/>
      <c r="H1284" s="14"/>
    </row>
    <row r="1285" spans="2:8" x14ac:dyDescent="0.35">
      <c r="B1285" s="13"/>
      <c r="C1285" s="13"/>
      <c r="D1285" s="13"/>
      <c r="E1285" s="13"/>
      <c r="F1285" s="12"/>
      <c r="H1285" s="14"/>
    </row>
    <row r="1286" spans="2:8" x14ac:dyDescent="0.35">
      <c r="B1286" s="13"/>
      <c r="C1286" s="13"/>
      <c r="D1286" s="13"/>
      <c r="E1286" s="13"/>
      <c r="F1286" s="12"/>
      <c r="H1286" s="14"/>
    </row>
    <row r="1287" spans="2:8" x14ac:dyDescent="0.35">
      <c r="B1287" s="13"/>
      <c r="C1287" s="13"/>
      <c r="D1287" s="13"/>
      <c r="E1287" s="13"/>
      <c r="F1287" s="12"/>
      <c r="H1287" s="14"/>
    </row>
    <row r="1288" spans="2:8" x14ac:dyDescent="0.35">
      <c r="B1288" s="13"/>
      <c r="C1288" s="13"/>
      <c r="D1288" s="13"/>
      <c r="E1288" s="13"/>
      <c r="F1288" s="12"/>
      <c r="H1288" s="14"/>
    </row>
    <row r="1289" spans="2:8" x14ac:dyDescent="0.35">
      <c r="B1289" s="13"/>
      <c r="C1289" s="13"/>
      <c r="D1289" s="13"/>
      <c r="E1289" s="13"/>
      <c r="F1289" s="12"/>
      <c r="H1289" s="14"/>
    </row>
    <row r="1290" spans="2:8" x14ac:dyDescent="0.35">
      <c r="B1290" s="13"/>
      <c r="C1290" s="13"/>
      <c r="D1290" s="13"/>
      <c r="E1290" s="13"/>
      <c r="F1290" s="12"/>
      <c r="H1290" s="14"/>
    </row>
    <row r="1291" spans="2:8" x14ac:dyDescent="0.35">
      <c r="B1291" s="13"/>
      <c r="C1291" s="13"/>
      <c r="D1291" s="13"/>
      <c r="E1291" s="13"/>
      <c r="F1291" s="12"/>
      <c r="H1291" s="14"/>
    </row>
    <row r="1292" spans="2:8" x14ac:dyDescent="0.35">
      <c r="B1292" s="13"/>
      <c r="C1292" s="13"/>
      <c r="D1292" s="13"/>
      <c r="E1292" s="13"/>
      <c r="F1292" s="12"/>
      <c r="H1292" s="14"/>
    </row>
    <row r="1293" spans="2:8" x14ac:dyDescent="0.35">
      <c r="B1293" s="13"/>
      <c r="C1293" s="13"/>
      <c r="D1293" s="13"/>
      <c r="E1293" s="13"/>
      <c r="F1293" s="12"/>
      <c r="H1293" s="14"/>
    </row>
    <row r="1294" spans="2:8" x14ac:dyDescent="0.35">
      <c r="B1294" s="13"/>
      <c r="C1294" s="13"/>
      <c r="D1294" s="13"/>
      <c r="E1294" s="13"/>
      <c r="F1294" s="12"/>
      <c r="H1294" s="14"/>
    </row>
    <row r="1295" spans="2:8" x14ac:dyDescent="0.35">
      <c r="B1295" s="13"/>
      <c r="C1295" s="13"/>
      <c r="D1295" s="13"/>
      <c r="E1295" s="13"/>
      <c r="F1295" s="12"/>
      <c r="H1295" s="14"/>
    </row>
    <row r="1296" spans="2:8" x14ac:dyDescent="0.35">
      <c r="B1296" s="13"/>
      <c r="C1296" s="13"/>
      <c r="D1296" s="13"/>
      <c r="E1296" s="13"/>
      <c r="F1296" s="12"/>
      <c r="H1296" s="14"/>
    </row>
    <row r="1297" spans="2:8" x14ac:dyDescent="0.35">
      <c r="B1297" s="13"/>
      <c r="C1297" s="13"/>
      <c r="D1297" s="13"/>
      <c r="E1297" s="13"/>
      <c r="F1297" s="12"/>
      <c r="H1297" s="14"/>
    </row>
    <row r="1298" spans="2:8" x14ac:dyDescent="0.35">
      <c r="B1298" s="13"/>
      <c r="C1298" s="13"/>
      <c r="D1298" s="13"/>
      <c r="E1298" s="13"/>
      <c r="F1298" s="12"/>
      <c r="H1298" s="14"/>
    </row>
    <row r="1299" spans="2:8" x14ac:dyDescent="0.35">
      <c r="B1299" s="13"/>
      <c r="C1299" s="13"/>
      <c r="D1299" s="13"/>
      <c r="E1299" s="13"/>
      <c r="F1299" s="12"/>
      <c r="H1299" s="14"/>
    </row>
    <row r="1300" spans="2:8" x14ac:dyDescent="0.35">
      <c r="B1300" s="13"/>
      <c r="C1300" s="13"/>
      <c r="D1300" s="13"/>
      <c r="E1300" s="13"/>
      <c r="F1300" s="12"/>
      <c r="H1300" s="14"/>
    </row>
    <row r="1301" spans="2:8" x14ac:dyDescent="0.35">
      <c r="B1301" s="13"/>
      <c r="C1301" s="13"/>
      <c r="D1301" s="13"/>
      <c r="E1301" s="13"/>
      <c r="F1301" s="12"/>
      <c r="H1301" s="14"/>
    </row>
    <row r="1302" spans="2:8" x14ac:dyDescent="0.35">
      <c r="B1302" s="13"/>
      <c r="C1302" s="13"/>
      <c r="D1302" s="13"/>
      <c r="E1302" s="13"/>
      <c r="F1302" s="12"/>
      <c r="H1302" s="14"/>
    </row>
    <row r="1303" spans="2:8" x14ac:dyDescent="0.35">
      <c r="B1303" s="13"/>
      <c r="C1303" s="13"/>
      <c r="D1303" s="13"/>
      <c r="E1303" s="13"/>
      <c r="F1303" s="12"/>
      <c r="H1303" s="14"/>
    </row>
    <row r="1304" spans="2:8" x14ac:dyDescent="0.35">
      <c r="B1304" s="13"/>
      <c r="C1304" s="13"/>
      <c r="D1304" s="13"/>
      <c r="E1304" s="13"/>
      <c r="F1304" s="12"/>
      <c r="H1304" s="14"/>
    </row>
    <row r="1305" spans="2:8" x14ac:dyDescent="0.35">
      <c r="B1305" s="13"/>
      <c r="C1305" s="13"/>
      <c r="D1305" s="13"/>
      <c r="E1305" s="13"/>
      <c r="F1305" s="12"/>
      <c r="H1305" s="14"/>
    </row>
    <row r="1306" spans="2:8" x14ac:dyDescent="0.35">
      <c r="B1306" s="13"/>
      <c r="C1306" s="13"/>
      <c r="D1306" s="13"/>
      <c r="E1306" s="13"/>
      <c r="F1306" s="12"/>
      <c r="H1306" s="14"/>
    </row>
    <row r="1307" spans="2:8" x14ac:dyDescent="0.35">
      <c r="B1307" s="13"/>
      <c r="C1307" s="13"/>
      <c r="D1307" s="13"/>
      <c r="E1307" s="13"/>
      <c r="F1307" s="12"/>
      <c r="H1307" s="14"/>
    </row>
    <row r="1308" spans="2:8" x14ac:dyDescent="0.35">
      <c r="B1308" s="13"/>
      <c r="C1308" s="13"/>
      <c r="D1308" s="13"/>
      <c r="E1308" s="13"/>
      <c r="F1308" s="12"/>
      <c r="H1308" s="14"/>
    </row>
    <row r="1309" spans="2:8" x14ac:dyDescent="0.35">
      <c r="B1309" s="13"/>
      <c r="C1309" s="13"/>
      <c r="D1309" s="13"/>
      <c r="E1309" s="13"/>
      <c r="F1309" s="12"/>
      <c r="H1309" s="14"/>
    </row>
    <row r="1310" spans="2:8" x14ac:dyDescent="0.35">
      <c r="B1310" s="13"/>
      <c r="C1310" s="13"/>
      <c r="D1310" s="13"/>
      <c r="E1310" s="13"/>
      <c r="F1310" s="12"/>
      <c r="H1310" s="14"/>
    </row>
    <row r="1311" spans="2:8" x14ac:dyDescent="0.35">
      <c r="B1311" s="13"/>
      <c r="C1311" s="13"/>
      <c r="D1311" s="13"/>
      <c r="E1311" s="13"/>
      <c r="F1311" s="12"/>
      <c r="H1311" s="14"/>
    </row>
    <row r="1312" spans="2:8" x14ac:dyDescent="0.35">
      <c r="B1312" s="13"/>
      <c r="C1312" s="13"/>
      <c r="D1312" s="13"/>
      <c r="E1312" s="13"/>
      <c r="F1312" s="12"/>
      <c r="H1312" s="14"/>
    </row>
    <row r="1313" spans="2:8" x14ac:dyDescent="0.35">
      <c r="B1313" s="13"/>
      <c r="C1313" s="13"/>
      <c r="D1313" s="13"/>
      <c r="E1313" s="13"/>
      <c r="F1313" s="12"/>
      <c r="H1313" s="14"/>
    </row>
    <row r="1314" spans="2:8" x14ac:dyDescent="0.35">
      <c r="B1314" s="13"/>
      <c r="C1314" s="13"/>
      <c r="D1314" s="13"/>
      <c r="E1314" s="13"/>
      <c r="F1314" s="12"/>
      <c r="H1314" s="14"/>
    </row>
    <row r="1315" spans="2:8" x14ac:dyDescent="0.35">
      <c r="B1315" s="13"/>
      <c r="C1315" s="13"/>
      <c r="D1315" s="13"/>
      <c r="E1315" s="13"/>
      <c r="F1315" s="12"/>
      <c r="H1315" s="14"/>
    </row>
    <row r="1316" spans="2:8" x14ac:dyDescent="0.35">
      <c r="B1316" s="13"/>
      <c r="C1316" s="13"/>
      <c r="D1316" s="13"/>
      <c r="E1316" s="13"/>
      <c r="F1316" s="12"/>
      <c r="H1316" s="14"/>
    </row>
    <row r="1317" spans="2:8" x14ac:dyDescent="0.35">
      <c r="B1317" s="13"/>
      <c r="C1317" s="13"/>
      <c r="D1317" s="13"/>
      <c r="E1317" s="13"/>
      <c r="F1317" s="12"/>
      <c r="H1317" s="14"/>
    </row>
    <row r="1318" spans="2:8" x14ac:dyDescent="0.35">
      <c r="B1318" s="13"/>
      <c r="C1318" s="13"/>
      <c r="D1318" s="13"/>
      <c r="E1318" s="13"/>
      <c r="F1318" s="12"/>
      <c r="H1318" s="14"/>
    </row>
    <row r="1319" spans="2:8" x14ac:dyDescent="0.35">
      <c r="B1319" s="13"/>
      <c r="C1319" s="13"/>
      <c r="D1319" s="13"/>
      <c r="E1319" s="13"/>
      <c r="F1319" s="12"/>
      <c r="H1319" s="14"/>
    </row>
    <row r="1320" spans="2:8" x14ac:dyDescent="0.35">
      <c r="B1320" s="13"/>
      <c r="C1320" s="13"/>
      <c r="D1320" s="13"/>
      <c r="E1320" s="13"/>
      <c r="F1320" s="12"/>
      <c r="H1320" s="14"/>
    </row>
    <row r="1321" spans="2:8" x14ac:dyDescent="0.35">
      <c r="B1321" s="13"/>
      <c r="C1321" s="13"/>
      <c r="D1321" s="13"/>
      <c r="E1321" s="13"/>
      <c r="F1321" s="12"/>
      <c r="H1321" s="14"/>
    </row>
    <row r="1322" spans="2:8" x14ac:dyDescent="0.35">
      <c r="B1322" s="13"/>
      <c r="C1322" s="13"/>
      <c r="D1322" s="13"/>
      <c r="E1322" s="13"/>
      <c r="F1322" s="12"/>
      <c r="H1322" s="14"/>
    </row>
    <row r="1323" spans="2:8" x14ac:dyDescent="0.35">
      <c r="B1323" s="13"/>
      <c r="C1323" s="13"/>
      <c r="D1323" s="13"/>
      <c r="E1323" s="13"/>
      <c r="F1323" s="12"/>
      <c r="H1323" s="14"/>
    </row>
    <row r="1324" spans="2:8" x14ac:dyDescent="0.35">
      <c r="B1324" s="13"/>
      <c r="C1324" s="13"/>
      <c r="D1324" s="13"/>
      <c r="E1324" s="13"/>
      <c r="F1324" s="12"/>
      <c r="H1324" s="14"/>
    </row>
    <row r="1325" spans="2:8" x14ac:dyDescent="0.35">
      <c r="B1325" s="13"/>
      <c r="C1325" s="13"/>
      <c r="D1325" s="13"/>
      <c r="E1325" s="13"/>
      <c r="F1325" s="12"/>
      <c r="H1325" s="14"/>
    </row>
    <row r="1326" spans="2:8" x14ac:dyDescent="0.35">
      <c r="B1326" s="13"/>
      <c r="C1326" s="13"/>
      <c r="D1326" s="13"/>
      <c r="E1326" s="13"/>
      <c r="F1326" s="12"/>
      <c r="H1326" s="14"/>
    </row>
    <row r="1327" spans="2:8" x14ac:dyDescent="0.35">
      <c r="B1327" s="13"/>
      <c r="C1327" s="13"/>
      <c r="D1327" s="13"/>
      <c r="E1327" s="13"/>
      <c r="F1327" s="12"/>
      <c r="H1327" s="14"/>
    </row>
    <row r="1328" spans="2:8" x14ac:dyDescent="0.35">
      <c r="B1328" s="13"/>
      <c r="C1328" s="13"/>
      <c r="D1328" s="13"/>
      <c r="E1328" s="13"/>
      <c r="F1328" s="12"/>
      <c r="H1328" s="14"/>
    </row>
    <row r="1329" spans="2:8" x14ac:dyDescent="0.35">
      <c r="B1329" s="13"/>
      <c r="C1329" s="13"/>
      <c r="D1329" s="13"/>
      <c r="E1329" s="13"/>
      <c r="F1329" s="12"/>
      <c r="H1329" s="14"/>
    </row>
    <row r="1330" spans="2:8" x14ac:dyDescent="0.35">
      <c r="B1330" s="13"/>
      <c r="C1330" s="13"/>
      <c r="D1330" s="13"/>
      <c r="E1330" s="13"/>
      <c r="F1330" s="12"/>
      <c r="H1330" s="14"/>
    </row>
    <row r="1331" spans="2:8" x14ac:dyDescent="0.35">
      <c r="B1331" s="13"/>
      <c r="C1331" s="13"/>
      <c r="D1331" s="13"/>
      <c r="E1331" s="13"/>
      <c r="F1331" s="12"/>
      <c r="H1331" s="14"/>
    </row>
    <row r="1332" spans="2:8" x14ac:dyDescent="0.35">
      <c r="B1332" s="13"/>
      <c r="C1332" s="13"/>
      <c r="D1332" s="13"/>
      <c r="E1332" s="13"/>
      <c r="F1332" s="12"/>
      <c r="H1332" s="14"/>
    </row>
    <row r="1333" spans="2:8" x14ac:dyDescent="0.35">
      <c r="B1333" s="13"/>
      <c r="C1333" s="13"/>
      <c r="D1333" s="13"/>
      <c r="E1333" s="13"/>
      <c r="F1333" s="12"/>
      <c r="H1333" s="14"/>
    </row>
    <row r="1334" spans="2:8" x14ac:dyDescent="0.35">
      <c r="B1334" s="13"/>
      <c r="C1334" s="13"/>
      <c r="D1334" s="13"/>
      <c r="E1334" s="13"/>
      <c r="F1334" s="12"/>
      <c r="H1334" s="14"/>
    </row>
    <row r="1335" spans="2:8" x14ac:dyDescent="0.35">
      <c r="B1335" s="13"/>
      <c r="C1335" s="13"/>
      <c r="D1335" s="13"/>
      <c r="E1335" s="13"/>
      <c r="F1335" s="12"/>
      <c r="H1335" s="14"/>
    </row>
    <row r="1336" spans="2:8" x14ac:dyDescent="0.35">
      <c r="B1336" s="13"/>
      <c r="C1336" s="13"/>
      <c r="D1336" s="13"/>
      <c r="E1336" s="13"/>
      <c r="F1336" s="12"/>
      <c r="H1336" s="14"/>
    </row>
    <row r="1337" spans="2:8" x14ac:dyDescent="0.35">
      <c r="B1337" s="13"/>
      <c r="C1337" s="13"/>
      <c r="D1337" s="13"/>
      <c r="E1337" s="13"/>
      <c r="F1337" s="12"/>
      <c r="H1337" s="14"/>
    </row>
    <row r="1338" spans="2:8" x14ac:dyDescent="0.35">
      <c r="B1338" s="13"/>
      <c r="C1338" s="13"/>
      <c r="D1338" s="13"/>
      <c r="E1338" s="13"/>
      <c r="F1338" s="12"/>
      <c r="H1338" s="14"/>
    </row>
    <row r="1339" spans="2:8" x14ac:dyDescent="0.35">
      <c r="B1339" s="13"/>
      <c r="C1339" s="13"/>
      <c r="D1339" s="13"/>
      <c r="E1339" s="13"/>
      <c r="F1339" s="12"/>
      <c r="H1339" s="14"/>
    </row>
    <row r="1340" spans="2:8" x14ac:dyDescent="0.35">
      <c r="B1340" s="13"/>
      <c r="C1340" s="13"/>
      <c r="D1340" s="13"/>
      <c r="E1340" s="13"/>
      <c r="F1340" s="12"/>
      <c r="H1340" s="14"/>
    </row>
    <row r="1341" spans="2:8" x14ac:dyDescent="0.35">
      <c r="B1341" s="13"/>
      <c r="C1341" s="13"/>
      <c r="D1341" s="13"/>
      <c r="E1341" s="13"/>
      <c r="F1341" s="12"/>
      <c r="H1341" s="14"/>
    </row>
    <row r="1342" spans="2:8" x14ac:dyDescent="0.35">
      <c r="B1342" s="13"/>
      <c r="C1342" s="13"/>
      <c r="D1342" s="13"/>
      <c r="E1342" s="13"/>
      <c r="F1342" s="12"/>
      <c r="H1342" s="14"/>
    </row>
    <row r="1343" spans="2:8" x14ac:dyDescent="0.35">
      <c r="B1343" s="13"/>
      <c r="C1343" s="13"/>
      <c r="D1343" s="13"/>
      <c r="E1343" s="13"/>
      <c r="F1343" s="12"/>
      <c r="H1343" s="14"/>
    </row>
    <row r="1344" spans="2:8" x14ac:dyDescent="0.35">
      <c r="B1344" s="13"/>
      <c r="C1344" s="13"/>
      <c r="D1344" s="13"/>
      <c r="E1344" s="13"/>
      <c r="F1344" s="12"/>
      <c r="H1344" s="14"/>
    </row>
    <row r="1345" spans="2:8" x14ac:dyDescent="0.35">
      <c r="B1345" s="13"/>
      <c r="C1345" s="13"/>
      <c r="D1345" s="13"/>
      <c r="E1345" s="13"/>
      <c r="F1345" s="12"/>
      <c r="H1345" s="14"/>
    </row>
    <row r="1346" spans="2:8" x14ac:dyDescent="0.35">
      <c r="B1346" s="13"/>
      <c r="C1346" s="13"/>
      <c r="D1346" s="13"/>
      <c r="E1346" s="13"/>
      <c r="F1346" s="12"/>
      <c r="H1346" s="14"/>
    </row>
    <row r="1347" spans="2:8" x14ac:dyDescent="0.35">
      <c r="B1347" s="13"/>
      <c r="C1347" s="13"/>
      <c r="D1347" s="13"/>
      <c r="E1347" s="13"/>
      <c r="F1347" s="12"/>
      <c r="H1347" s="14"/>
    </row>
    <row r="1348" spans="2:8" x14ac:dyDescent="0.35">
      <c r="B1348" s="13"/>
      <c r="C1348" s="13"/>
      <c r="D1348" s="13"/>
      <c r="E1348" s="13"/>
      <c r="F1348" s="12"/>
      <c r="H1348" s="14"/>
    </row>
    <row r="1349" spans="2:8" x14ac:dyDescent="0.35">
      <c r="B1349" s="13"/>
      <c r="C1349" s="13"/>
      <c r="D1349" s="13"/>
      <c r="E1349" s="13"/>
      <c r="F1349" s="12"/>
      <c r="H1349" s="14"/>
    </row>
    <row r="1350" spans="2:8" x14ac:dyDescent="0.35">
      <c r="B1350" s="13"/>
      <c r="C1350" s="13"/>
      <c r="D1350" s="13"/>
      <c r="E1350" s="13"/>
      <c r="F1350" s="12"/>
      <c r="H1350" s="14"/>
    </row>
    <row r="1351" spans="2:8" x14ac:dyDescent="0.35">
      <c r="B1351" s="13"/>
      <c r="C1351" s="13"/>
      <c r="D1351" s="13"/>
      <c r="E1351" s="13"/>
      <c r="F1351" s="12"/>
      <c r="H1351" s="14"/>
    </row>
    <row r="1352" spans="2:8" x14ac:dyDescent="0.35">
      <c r="B1352" s="13"/>
      <c r="C1352" s="13"/>
      <c r="D1352" s="13"/>
      <c r="E1352" s="13"/>
      <c r="F1352" s="12"/>
      <c r="H1352" s="14"/>
    </row>
    <row r="1353" spans="2:8" x14ac:dyDescent="0.35">
      <c r="B1353" s="13"/>
      <c r="C1353" s="13"/>
      <c r="D1353" s="13"/>
      <c r="E1353" s="13"/>
      <c r="F1353" s="12"/>
      <c r="H1353" s="14"/>
    </row>
    <row r="1354" spans="2:8" x14ac:dyDescent="0.35">
      <c r="B1354" s="13"/>
      <c r="C1354" s="13"/>
      <c r="D1354" s="13"/>
      <c r="E1354" s="13"/>
      <c r="F1354" s="12"/>
      <c r="H1354" s="14"/>
    </row>
    <row r="1355" spans="2:8" x14ac:dyDescent="0.35">
      <c r="B1355" s="13"/>
      <c r="C1355" s="13"/>
      <c r="D1355" s="13"/>
      <c r="E1355" s="13"/>
      <c r="F1355" s="12"/>
      <c r="H1355" s="14"/>
    </row>
    <row r="1356" spans="2:8" x14ac:dyDescent="0.35">
      <c r="B1356" s="13"/>
      <c r="C1356" s="13"/>
      <c r="D1356" s="13"/>
      <c r="E1356" s="13"/>
      <c r="F1356" s="12"/>
      <c r="H1356" s="14"/>
    </row>
    <row r="1357" spans="2:8" x14ac:dyDescent="0.35">
      <c r="B1357" s="13"/>
      <c r="C1357" s="13"/>
      <c r="D1357" s="13"/>
      <c r="E1357" s="13"/>
      <c r="F1357" s="12"/>
      <c r="H1357" s="14"/>
    </row>
    <row r="1358" spans="2:8" x14ac:dyDescent="0.35">
      <c r="B1358" s="13"/>
      <c r="C1358" s="13"/>
      <c r="D1358" s="13"/>
      <c r="E1358" s="13"/>
      <c r="F1358" s="12"/>
      <c r="H1358" s="14"/>
    </row>
    <row r="1359" spans="2:8" x14ac:dyDescent="0.35">
      <c r="B1359" s="13"/>
      <c r="C1359" s="13"/>
      <c r="D1359" s="13"/>
      <c r="E1359" s="13"/>
      <c r="F1359" s="12"/>
      <c r="H1359" s="14"/>
    </row>
    <row r="1360" spans="2:8" x14ac:dyDescent="0.35">
      <c r="B1360" s="13"/>
      <c r="C1360" s="13"/>
      <c r="D1360" s="13"/>
      <c r="E1360" s="13"/>
      <c r="F1360" s="12"/>
      <c r="H1360" s="14"/>
    </row>
    <row r="1361" spans="2:8" x14ac:dyDescent="0.35">
      <c r="B1361" s="13"/>
      <c r="C1361" s="13"/>
      <c r="D1361" s="13"/>
      <c r="E1361" s="13"/>
      <c r="F1361" s="12"/>
      <c r="H1361" s="14"/>
    </row>
    <row r="1362" spans="2:8" x14ac:dyDescent="0.35">
      <c r="B1362" s="13"/>
      <c r="C1362" s="13"/>
      <c r="D1362" s="13"/>
      <c r="E1362" s="13"/>
      <c r="F1362" s="12"/>
      <c r="H1362" s="14"/>
    </row>
    <row r="1363" spans="2:8" x14ac:dyDescent="0.35">
      <c r="B1363" s="13"/>
      <c r="C1363" s="13"/>
      <c r="D1363" s="13"/>
      <c r="E1363" s="13"/>
      <c r="F1363" s="12"/>
      <c r="H1363" s="14"/>
    </row>
    <row r="1364" spans="2:8" x14ac:dyDescent="0.35">
      <c r="B1364" s="13"/>
      <c r="C1364" s="13"/>
      <c r="D1364" s="13"/>
      <c r="E1364" s="13"/>
      <c r="F1364" s="12"/>
      <c r="H1364" s="14"/>
    </row>
    <row r="1365" spans="2:8" x14ac:dyDescent="0.35">
      <c r="B1365" s="13"/>
      <c r="C1365" s="13"/>
      <c r="D1365" s="13"/>
      <c r="E1365" s="13"/>
      <c r="F1365" s="12"/>
      <c r="H1365" s="14"/>
    </row>
    <row r="1366" spans="2:8" x14ac:dyDescent="0.35">
      <c r="B1366" s="13"/>
      <c r="C1366" s="13"/>
      <c r="D1366" s="13"/>
      <c r="E1366" s="13"/>
      <c r="F1366" s="12"/>
      <c r="H1366" s="14"/>
    </row>
    <row r="1367" spans="2:8" x14ac:dyDescent="0.35">
      <c r="B1367" s="13"/>
      <c r="C1367" s="13"/>
      <c r="D1367" s="13"/>
      <c r="E1367" s="13"/>
      <c r="F1367" s="12"/>
      <c r="H1367" s="14"/>
    </row>
    <row r="1368" spans="2:8" x14ac:dyDescent="0.35">
      <c r="B1368" s="13"/>
      <c r="C1368" s="13"/>
      <c r="D1368" s="13"/>
      <c r="E1368" s="13"/>
      <c r="F1368" s="12"/>
      <c r="H1368" s="14"/>
    </row>
    <row r="1369" spans="2:8" x14ac:dyDescent="0.35">
      <c r="B1369" s="13"/>
      <c r="C1369" s="13"/>
      <c r="D1369" s="13"/>
      <c r="E1369" s="13"/>
      <c r="F1369" s="12"/>
      <c r="H1369" s="14"/>
    </row>
    <row r="1370" spans="2:8" x14ac:dyDescent="0.35">
      <c r="B1370" s="13"/>
      <c r="C1370" s="13"/>
      <c r="D1370" s="13"/>
      <c r="E1370" s="13"/>
      <c r="F1370" s="12"/>
      <c r="H1370" s="14"/>
    </row>
    <row r="1371" spans="2:8" x14ac:dyDescent="0.35">
      <c r="B1371" s="13"/>
      <c r="C1371" s="13"/>
      <c r="D1371" s="13"/>
      <c r="E1371" s="13"/>
      <c r="F1371" s="12"/>
      <c r="H1371" s="14"/>
    </row>
    <row r="1372" spans="2:8" x14ac:dyDescent="0.35">
      <c r="B1372" s="13"/>
      <c r="C1372" s="13"/>
      <c r="D1372" s="13"/>
      <c r="E1372" s="13"/>
      <c r="F1372" s="12"/>
      <c r="H1372" s="14"/>
    </row>
    <row r="1373" spans="2:8" x14ac:dyDescent="0.35">
      <c r="B1373" s="13"/>
      <c r="C1373" s="13"/>
      <c r="D1373" s="13"/>
      <c r="E1373" s="13"/>
      <c r="F1373" s="12"/>
      <c r="H1373" s="14"/>
    </row>
    <row r="1374" spans="2:8" x14ac:dyDescent="0.35">
      <c r="B1374" s="13"/>
      <c r="C1374" s="13"/>
      <c r="D1374" s="13"/>
      <c r="E1374" s="13"/>
      <c r="F1374" s="12"/>
      <c r="H1374" s="14"/>
    </row>
    <row r="1375" spans="2:8" x14ac:dyDescent="0.35">
      <c r="B1375" s="13"/>
      <c r="C1375" s="13"/>
      <c r="D1375" s="13"/>
      <c r="E1375" s="13"/>
      <c r="F1375" s="12"/>
      <c r="H1375" s="14"/>
    </row>
    <row r="1376" spans="2:8" x14ac:dyDescent="0.35">
      <c r="B1376" s="13"/>
      <c r="C1376" s="13"/>
      <c r="D1376" s="13"/>
      <c r="E1376" s="13"/>
      <c r="F1376" s="12"/>
      <c r="H1376" s="14"/>
    </row>
    <row r="1377" spans="2:8" x14ac:dyDescent="0.35">
      <c r="B1377" s="13"/>
      <c r="C1377" s="13"/>
      <c r="D1377" s="13"/>
      <c r="E1377" s="13"/>
      <c r="F1377" s="12"/>
      <c r="H1377" s="14"/>
    </row>
    <row r="1378" spans="2:8" x14ac:dyDescent="0.35">
      <c r="B1378" s="13"/>
      <c r="C1378" s="13"/>
      <c r="D1378" s="13"/>
      <c r="E1378" s="13"/>
      <c r="F1378" s="12"/>
      <c r="H1378" s="14"/>
    </row>
    <row r="1379" spans="2:8" x14ac:dyDescent="0.35">
      <c r="B1379" s="13"/>
      <c r="C1379" s="13"/>
      <c r="D1379" s="13"/>
      <c r="E1379" s="13"/>
      <c r="F1379" s="12"/>
      <c r="H1379" s="14"/>
    </row>
    <row r="1380" spans="2:8" x14ac:dyDescent="0.35">
      <c r="B1380" s="13"/>
      <c r="C1380" s="13"/>
      <c r="D1380" s="13"/>
      <c r="E1380" s="13"/>
      <c r="F1380" s="12"/>
      <c r="H1380" s="14"/>
    </row>
    <row r="1381" spans="2:8" x14ac:dyDescent="0.35">
      <c r="B1381" s="13"/>
      <c r="C1381" s="13"/>
      <c r="D1381" s="13"/>
      <c r="E1381" s="13"/>
      <c r="F1381" s="12"/>
      <c r="H1381" s="14"/>
    </row>
    <row r="1382" spans="2:8" x14ac:dyDescent="0.35">
      <c r="B1382" s="13"/>
      <c r="C1382" s="13"/>
      <c r="D1382" s="13"/>
      <c r="E1382" s="13"/>
      <c r="F1382" s="12"/>
      <c r="H1382" s="14"/>
    </row>
    <row r="1383" spans="2:8" x14ac:dyDescent="0.35">
      <c r="B1383" s="13"/>
      <c r="C1383" s="13"/>
      <c r="D1383" s="13"/>
      <c r="E1383" s="13"/>
      <c r="F1383" s="12"/>
      <c r="H1383" s="14"/>
    </row>
    <row r="1384" spans="2:8" x14ac:dyDescent="0.35">
      <c r="B1384" s="13"/>
      <c r="C1384" s="13"/>
      <c r="D1384" s="13"/>
      <c r="E1384" s="13"/>
      <c r="F1384" s="12"/>
      <c r="H1384" s="14"/>
    </row>
    <row r="1385" spans="2:8" x14ac:dyDescent="0.35">
      <c r="B1385" s="13"/>
      <c r="C1385" s="13"/>
      <c r="D1385" s="13"/>
      <c r="E1385" s="13"/>
      <c r="F1385" s="12"/>
      <c r="H1385" s="14"/>
    </row>
    <row r="1386" spans="2:8" x14ac:dyDescent="0.35">
      <c r="B1386" s="13"/>
      <c r="C1386" s="13"/>
      <c r="D1386" s="13"/>
      <c r="E1386" s="13"/>
      <c r="F1386" s="12"/>
      <c r="H1386" s="14"/>
    </row>
    <row r="1387" spans="2:8" x14ac:dyDescent="0.35">
      <c r="B1387" s="13"/>
      <c r="C1387" s="13"/>
      <c r="D1387" s="13"/>
      <c r="E1387" s="13"/>
      <c r="F1387" s="12"/>
      <c r="H1387" s="14"/>
    </row>
    <row r="1388" spans="2:8" x14ac:dyDescent="0.35">
      <c r="B1388" s="13"/>
      <c r="C1388" s="13"/>
      <c r="D1388" s="13"/>
      <c r="E1388" s="13"/>
      <c r="F1388" s="12"/>
      <c r="H1388" s="14"/>
    </row>
    <row r="1389" spans="2:8" x14ac:dyDescent="0.35">
      <c r="B1389" s="13"/>
      <c r="C1389" s="13"/>
      <c r="D1389" s="13"/>
      <c r="E1389" s="13"/>
      <c r="F1389" s="12"/>
      <c r="H1389" s="14"/>
    </row>
    <row r="1390" spans="2:8" x14ac:dyDescent="0.35">
      <c r="B1390" s="13"/>
      <c r="C1390" s="13"/>
      <c r="D1390" s="13"/>
      <c r="E1390" s="13"/>
      <c r="F1390" s="12"/>
      <c r="H1390" s="14"/>
    </row>
    <row r="1391" spans="2:8" x14ac:dyDescent="0.35">
      <c r="B1391" s="13"/>
      <c r="C1391" s="13"/>
      <c r="D1391" s="13"/>
      <c r="E1391" s="13"/>
      <c r="F1391" s="12"/>
      <c r="H1391" s="14"/>
    </row>
    <row r="1392" spans="2:8" x14ac:dyDescent="0.35">
      <c r="B1392" s="13"/>
      <c r="C1392" s="13"/>
      <c r="D1392" s="13"/>
      <c r="E1392" s="13"/>
      <c r="F1392" s="12"/>
      <c r="H1392" s="14"/>
    </row>
    <row r="1393" spans="2:8" x14ac:dyDescent="0.35">
      <c r="B1393" s="13"/>
      <c r="C1393" s="13"/>
      <c r="D1393" s="13"/>
      <c r="E1393" s="13"/>
      <c r="F1393" s="12"/>
      <c r="H1393" s="14"/>
    </row>
    <row r="1394" spans="2:8" x14ac:dyDescent="0.35">
      <c r="B1394" s="13"/>
      <c r="C1394" s="13"/>
      <c r="D1394" s="13"/>
      <c r="E1394" s="13"/>
      <c r="F1394" s="12"/>
      <c r="H1394" s="14"/>
    </row>
    <row r="1395" spans="2:8" x14ac:dyDescent="0.35">
      <c r="B1395" s="13"/>
      <c r="C1395" s="13"/>
      <c r="D1395" s="13"/>
      <c r="E1395" s="13"/>
      <c r="F1395" s="12"/>
      <c r="H1395" s="14"/>
    </row>
    <row r="1396" spans="2:8" x14ac:dyDescent="0.35">
      <c r="B1396" s="13"/>
      <c r="C1396" s="13"/>
      <c r="D1396" s="13"/>
      <c r="E1396" s="13"/>
      <c r="F1396" s="12"/>
      <c r="H1396" s="14"/>
    </row>
    <row r="1397" spans="2:8" x14ac:dyDescent="0.35">
      <c r="B1397" s="13"/>
      <c r="C1397" s="13"/>
      <c r="D1397" s="13"/>
      <c r="E1397" s="13"/>
      <c r="F1397" s="12"/>
      <c r="H1397" s="14"/>
    </row>
    <row r="1398" spans="2:8" x14ac:dyDescent="0.35">
      <c r="B1398" s="13"/>
      <c r="C1398" s="13"/>
      <c r="D1398" s="13"/>
      <c r="E1398" s="13"/>
      <c r="F1398" s="12"/>
      <c r="H1398" s="14"/>
    </row>
    <row r="1399" spans="2:8" x14ac:dyDescent="0.35">
      <c r="B1399" s="13"/>
      <c r="C1399" s="13"/>
      <c r="D1399" s="13"/>
      <c r="E1399" s="13"/>
      <c r="F1399" s="12"/>
      <c r="H1399" s="14"/>
    </row>
    <row r="1400" spans="2:8" x14ac:dyDescent="0.35">
      <c r="B1400" s="13"/>
      <c r="C1400" s="13"/>
      <c r="D1400" s="13"/>
      <c r="E1400" s="13"/>
      <c r="F1400" s="12"/>
      <c r="H1400" s="14"/>
    </row>
    <row r="1401" spans="2:8" x14ac:dyDescent="0.35">
      <c r="B1401" s="13"/>
      <c r="C1401" s="13"/>
      <c r="D1401" s="13"/>
      <c r="E1401" s="13"/>
      <c r="F1401" s="12"/>
      <c r="H1401" s="14"/>
    </row>
    <row r="1402" spans="2:8" x14ac:dyDescent="0.35">
      <c r="B1402" s="13"/>
      <c r="C1402" s="13"/>
      <c r="D1402" s="13"/>
      <c r="E1402" s="13"/>
      <c r="F1402" s="12"/>
      <c r="H1402" s="14"/>
    </row>
    <row r="1403" spans="2:8" x14ac:dyDescent="0.35">
      <c r="B1403" s="13"/>
      <c r="C1403" s="13"/>
      <c r="D1403" s="13"/>
      <c r="E1403" s="13"/>
      <c r="F1403" s="12"/>
      <c r="H1403" s="14"/>
    </row>
    <row r="1404" spans="2:8" x14ac:dyDescent="0.35">
      <c r="B1404" s="13"/>
      <c r="C1404" s="13"/>
      <c r="D1404" s="13"/>
      <c r="E1404" s="13"/>
      <c r="F1404" s="12"/>
      <c r="H1404" s="14"/>
    </row>
    <row r="1405" spans="2:8" x14ac:dyDescent="0.35">
      <c r="B1405" s="13"/>
      <c r="C1405" s="13"/>
      <c r="D1405" s="13"/>
      <c r="E1405" s="13"/>
      <c r="F1405" s="12"/>
      <c r="H1405" s="14"/>
    </row>
    <row r="1406" spans="2:8" x14ac:dyDescent="0.35">
      <c r="B1406" s="13"/>
      <c r="C1406" s="13"/>
      <c r="D1406" s="13"/>
      <c r="E1406" s="13"/>
      <c r="F1406" s="12"/>
      <c r="H1406" s="14"/>
    </row>
    <row r="1407" spans="2:8" x14ac:dyDescent="0.35">
      <c r="B1407" s="13"/>
      <c r="C1407" s="13"/>
      <c r="D1407" s="13"/>
      <c r="E1407" s="13"/>
      <c r="F1407" s="12"/>
      <c r="H1407" s="14"/>
    </row>
    <row r="1408" spans="2:8" x14ac:dyDescent="0.35">
      <c r="B1408" s="13"/>
      <c r="C1408" s="13"/>
      <c r="D1408" s="13"/>
      <c r="E1408" s="13"/>
      <c r="F1408" s="12"/>
      <c r="H1408" s="14"/>
    </row>
    <row r="1409" spans="2:8" x14ac:dyDescent="0.35">
      <c r="B1409" s="13"/>
      <c r="C1409" s="13"/>
      <c r="D1409" s="13"/>
      <c r="E1409" s="13"/>
      <c r="F1409" s="12"/>
      <c r="H1409" s="14"/>
    </row>
    <row r="1410" spans="2:8" x14ac:dyDescent="0.35">
      <c r="B1410" s="13"/>
      <c r="C1410" s="13"/>
      <c r="D1410" s="13"/>
      <c r="E1410" s="13"/>
      <c r="F1410" s="12"/>
      <c r="H1410" s="14"/>
    </row>
    <row r="1411" spans="2:8" x14ac:dyDescent="0.35">
      <c r="B1411" s="13"/>
      <c r="C1411" s="13"/>
      <c r="D1411" s="13"/>
      <c r="E1411" s="13"/>
      <c r="F1411" s="12"/>
      <c r="H1411" s="14"/>
    </row>
    <row r="1412" spans="2:8" x14ac:dyDescent="0.35">
      <c r="B1412" s="13"/>
      <c r="C1412" s="13"/>
      <c r="D1412" s="13"/>
      <c r="E1412" s="13"/>
      <c r="F1412" s="12"/>
      <c r="H1412" s="14"/>
    </row>
    <row r="1413" spans="2:8" x14ac:dyDescent="0.35">
      <c r="B1413" s="13"/>
      <c r="C1413" s="13"/>
      <c r="D1413" s="13"/>
      <c r="E1413" s="13"/>
      <c r="F1413" s="12"/>
      <c r="H1413" s="14"/>
    </row>
    <row r="1414" spans="2:8" x14ac:dyDescent="0.35">
      <c r="B1414" s="13"/>
      <c r="C1414" s="13"/>
      <c r="D1414" s="13"/>
      <c r="E1414" s="13"/>
      <c r="F1414" s="12"/>
      <c r="H1414" s="14"/>
    </row>
    <row r="1415" spans="2:8" x14ac:dyDescent="0.35">
      <c r="B1415" s="13"/>
      <c r="C1415" s="13"/>
      <c r="D1415" s="13"/>
      <c r="E1415" s="13"/>
      <c r="F1415" s="12"/>
      <c r="H1415" s="14"/>
    </row>
    <row r="1416" spans="2:8" x14ac:dyDescent="0.35">
      <c r="B1416" s="13"/>
      <c r="C1416" s="13"/>
      <c r="D1416" s="13"/>
      <c r="E1416" s="13"/>
      <c r="F1416" s="12"/>
      <c r="H1416" s="14"/>
    </row>
    <row r="1417" spans="2:8" x14ac:dyDescent="0.35">
      <c r="B1417" s="13"/>
      <c r="C1417" s="13"/>
      <c r="D1417" s="13"/>
      <c r="E1417" s="13"/>
      <c r="F1417" s="12"/>
      <c r="H1417" s="14"/>
    </row>
    <row r="1418" spans="2:8" x14ac:dyDescent="0.35">
      <c r="B1418" s="13"/>
      <c r="C1418" s="13"/>
      <c r="D1418" s="13"/>
      <c r="E1418" s="13"/>
      <c r="F1418" s="12"/>
      <c r="H1418" s="14"/>
    </row>
    <row r="1419" spans="2:8" x14ac:dyDescent="0.35">
      <c r="B1419" s="13"/>
      <c r="C1419" s="13"/>
      <c r="D1419" s="13"/>
      <c r="E1419" s="13"/>
      <c r="F1419" s="12"/>
      <c r="H1419" s="14"/>
    </row>
    <row r="1420" spans="2:8" x14ac:dyDescent="0.35">
      <c r="B1420" s="13"/>
      <c r="C1420" s="13"/>
      <c r="D1420" s="13"/>
      <c r="E1420" s="13"/>
      <c r="F1420" s="12"/>
      <c r="H1420" s="14"/>
    </row>
    <row r="1421" spans="2:8" x14ac:dyDescent="0.35">
      <c r="B1421" s="13"/>
      <c r="C1421" s="13"/>
      <c r="D1421" s="13"/>
      <c r="E1421" s="13"/>
      <c r="F1421" s="12"/>
      <c r="H1421" s="14"/>
    </row>
    <row r="1422" spans="2:8" x14ac:dyDescent="0.35">
      <c r="B1422" s="13"/>
      <c r="C1422" s="13"/>
      <c r="D1422" s="13"/>
      <c r="E1422" s="13"/>
      <c r="F1422" s="12"/>
      <c r="H1422" s="14"/>
    </row>
    <row r="1423" spans="2:8" x14ac:dyDescent="0.35">
      <c r="B1423" s="13"/>
      <c r="C1423" s="13"/>
      <c r="D1423" s="13"/>
      <c r="E1423" s="13"/>
      <c r="F1423" s="12"/>
      <c r="H1423" s="14"/>
    </row>
    <row r="1424" spans="2:8" x14ac:dyDescent="0.35">
      <c r="B1424" s="13"/>
      <c r="C1424" s="13"/>
      <c r="D1424" s="13"/>
      <c r="E1424" s="13"/>
      <c r="F1424" s="12"/>
      <c r="H1424" s="14"/>
    </row>
    <row r="1425" spans="2:8" x14ac:dyDescent="0.35">
      <c r="B1425" s="13"/>
      <c r="C1425" s="13"/>
      <c r="D1425" s="13"/>
      <c r="E1425" s="13"/>
      <c r="F1425" s="12"/>
      <c r="H1425" s="14"/>
    </row>
    <row r="1426" spans="2:8" x14ac:dyDescent="0.35">
      <c r="B1426" s="13"/>
      <c r="C1426" s="13"/>
      <c r="D1426" s="13"/>
      <c r="E1426" s="13"/>
      <c r="F1426" s="12"/>
      <c r="H1426" s="14"/>
    </row>
    <row r="1427" spans="2:8" x14ac:dyDescent="0.35">
      <c r="B1427" s="13"/>
      <c r="C1427" s="13"/>
      <c r="D1427" s="13"/>
      <c r="E1427" s="13"/>
      <c r="F1427" s="12"/>
      <c r="H1427" s="14"/>
    </row>
    <row r="1428" spans="2:8" x14ac:dyDescent="0.35">
      <c r="B1428" s="13"/>
      <c r="C1428" s="13"/>
      <c r="D1428" s="13"/>
      <c r="E1428" s="13"/>
      <c r="F1428" s="12"/>
      <c r="H1428" s="14"/>
    </row>
    <row r="1429" spans="2:8" x14ac:dyDescent="0.35">
      <c r="B1429" s="13"/>
      <c r="C1429" s="13"/>
      <c r="D1429" s="13"/>
      <c r="E1429" s="13"/>
      <c r="F1429" s="12"/>
      <c r="H1429" s="14"/>
    </row>
    <row r="1430" spans="2:8" x14ac:dyDescent="0.35">
      <c r="B1430" s="13"/>
      <c r="C1430" s="13"/>
      <c r="D1430" s="13"/>
      <c r="E1430" s="13"/>
      <c r="F1430" s="12"/>
      <c r="H1430" s="14"/>
    </row>
    <row r="1431" spans="2:8" x14ac:dyDescent="0.35">
      <c r="B1431" s="13"/>
      <c r="C1431" s="13"/>
      <c r="D1431" s="13"/>
      <c r="E1431" s="13"/>
      <c r="F1431" s="12"/>
      <c r="H1431" s="14"/>
    </row>
    <row r="1432" spans="2:8" x14ac:dyDescent="0.35">
      <c r="B1432" s="13"/>
      <c r="C1432" s="13"/>
      <c r="D1432" s="13"/>
      <c r="E1432" s="13"/>
      <c r="F1432" s="12"/>
      <c r="H1432" s="14"/>
    </row>
    <row r="1433" spans="2:8" x14ac:dyDescent="0.35">
      <c r="B1433" s="13"/>
      <c r="C1433" s="13"/>
      <c r="D1433" s="13"/>
      <c r="E1433" s="13"/>
      <c r="F1433" s="12"/>
      <c r="H1433" s="14"/>
    </row>
    <row r="1434" spans="2:8" x14ac:dyDescent="0.35">
      <c r="B1434" s="13"/>
      <c r="C1434" s="13"/>
      <c r="D1434" s="13"/>
      <c r="E1434" s="13"/>
      <c r="F1434" s="12"/>
      <c r="H1434" s="14"/>
    </row>
    <row r="1435" spans="2:8" x14ac:dyDescent="0.35">
      <c r="B1435" s="13"/>
      <c r="C1435" s="13"/>
      <c r="D1435" s="13"/>
      <c r="E1435" s="13"/>
      <c r="F1435" s="12"/>
      <c r="H1435" s="14"/>
    </row>
    <row r="1436" spans="2:8" x14ac:dyDescent="0.35">
      <c r="B1436" s="13"/>
      <c r="C1436" s="13"/>
      <c r="D1436" s="13"/>
      <c r="E1436" s="13"/>
      <c r="F1436" s="12"/>
      <c r="H1436" s="14"/>
    </row>
    <row r="1437" spans="2:8" x14ac:dyDescent="0.35">
      <c r="B1437" s="13"/>
      <c r="C1437" s="13"/>
      <c r="D1437" s="13"/>
      <c r="E1437" s="13"/>
      <c r="F1437" s="12"/>
      <c r="H1437" s="14"/>
    </row>
    <row r="1438" spans="2:8" x14ac:dyDescent="0.35">
      <c r="B1438" s="13"/>
      <c r="C1438" s="13"/>
      <c r="D1438" s="13"/>
      <c r="E1438" s="13"/>
      <c r="F1438" s="12"/>
      <c r="H1438" s="14"/>
    </row>
    <row r="1439" spans="2:8" x14ac:dyDescent="0.35">
      <c r="B1439" s="13"/>
      <c r="C1439" s="13"/>
      <c r="D1439" s="13"/>
      <c r="E1439" s="13"/>
      <c r="F1439" s="12"/>
      <c r="H1439" s="14"/>
    </row>
    <row r="1440" spans="2:8" x14ac:dyDescent="0.35">
      <c r="B1440" s="13"/>
      <c r="C1440" s="13"/>
      <c r="D1440" s="13"/>
      <c r="E1440" s="13"/>
      <c r="F1440" s="12"/>
      <c r="H1440" s="14"/>
    </row>
    <row r="1441" spans="2:8" x14ac:dyDescent="0.35">
      <c r="B1441" s="13"/>
      <c r="C1441" s="13"/>
      <c r="D1441" s="13"/>
      <c r="E1441" s="13"/>
      <c r="F1441" s="12"/>
      <c r="H1441" s="14"/>
    </row>
    <row r="1442" spans="2:8" x14ac:dyDescent="0.35">
      <c r="B1442" s="13"/>
      <c r="C1442" s="13"/>
      <c r="D1442" s="13"/>
      <c r="E1442" s="13"/>
      <c r="F1442" s="12"/>
      <c r="H1442" s="14"/>
    </row>
    <row r="1443" spans="2:8" x14ac:dyDescent="0.35">
      <c r="B1443" s="13"/>
      <c r="C1443" s="13"/>
      <c r="D1443" s="13"/>
      <c r="E1443" s="13"/>
      <c r="F1443" s="12"/>
      <c r="H1443" s="14"/>
    </row>
    <row r="1444" spans="2:8" x14ac:dyDescent="0.35">
      <c r="B1444" s="13"/>
      <c r="C1444" s="13"/>
      <c r="D1444" s="13"/>
      <c r="E1444" s="13"/>
      <c r="F1444" s="12"/>
      <c r="H1444" s="14"/>
    </row>
    <row r="1445" spans="2:8" x14ac:dyDescent="0.35">
      <c r="B1445" s="13"/>
      <c r="C1445" s="13"/>
      <c r="D1445" s="13"/>
      <c r="E1445" s="13"/>
      <c r="F1445" s="12"/>
      <c r="H1445" s="14"/>
    </row>
    <row r="1446" spans="2:8" x14ac:dyDescent="0.35">
      <c r="B1446" s="13"/>
      <c r="C1446" s="13"/>
      <c r="D1446" s="13"/>
      <c r="E1446" s="13"/>
      <c r="F1446" s="12"/>
      <c r="H1446" s="14"/>
    </row>
    <row r="1447" spans="2:8" x14ac:dyDescent="0.35">
      <c r="B1447" s="13"/>
      <c r="C1447" s="13"/>
      <c r="D1447" s="13"/>
      <c r="E1447" s="13"/>
      <c r="F1447" s="12"/>
      <c r="H1447" s="14"/>
    </row>
    <row r="1448" spans="2:8" x14ac:dyDescent="0.35">
      <c r="B1448" s="13"/>
      <c r="C1448" s="13"/>
      <c r="D1448" s="13"/>
      <c r="E1448" s="13"/>
      <c r="F1448" s="12"/>
      <c r="H1448" s="14"/>
    </row>
    <row r="1449" spans="2:8" x14ac:dyDescent="0.35">
      <c r="B1449" s="13"/>
      <c r="C1449" s="13"/>
      <c r="D1449" s="13"/>
      <c r="E1449" s="13"/>
      <c r="F1449" s="12"/>
      <c r="H1449" s="14"/>
    </row>
    <row r="1450" spans="2:8" x14ac:dyDescent="0.35">
      <c r="B1450" s="13"/>
      <c r="C1450" s="13"/>
      <c r="D1450" s="13"/>
      <c r="E1450" s="13"/>
      <c r="F1450" s="12"/>
      <c r="H1450" s="14"/>
    </row>
    <row r="1451" spans="2:8" x14ac:dyDescent="0.35">
      <c r="B1451" s="13"/>
      <c r="C1451" s="13"/>
      <c r="D1451" s="13"/>
      <c r="E1451" s="13"/>
      <c r="F1451" s="12"/>
      <c r="H1451" s="14"/>
    </row>
    <row r="1452" spans="2:8" x14ac:dyDescent="0.35">
      <c r="B1452" s="13"/>
      <c r="C1452" s="13"/>
      <c r="D1452" s="13"/>
      <c r="E1452" s="13"/>
      <c r="F1452" s="12"/>
      <c r="H1452" s="14"/>
    </row>
    <row r="1453" spans="2:8" x14ac:dyDescent="0.35">
      <c r="B1453" s="13"/>
      <c r="C1453" s="13"/>
      <c r="D1453" s="13"/>
      <c r="E1453" s="13"/>
      <c r="F1453" s="12"/>
      <c r="H1453" s="14"/>
    </row>
    <row r="1454" spans="2:8" x14ac:dyDescent="0.35">
      <c r="B1454" s="13"/>
      <c r="C1454" s="13"/>
      <c r="D1454" s="13"/>
      <c r="E1454" s="13"/>
      <c r="F1454" s="12"/>
      <c r="H1454" s="14"/>
    </row>
    <row r="1455" spans="2:8" x14ac:dyDescent="0.35">
      <c r="B1455" s="13"/>
      <c r="C1455" s="13"/>
      <c r="D1455" s="13"/>
      <c r="E1455" s="13"/>
      <c r="F1455" s="12"/>
      <c r="H1455" s="14"/>
    </row>
    <row r="1456" spans="2:8" x14ac:dyDescent="0.35">
      <c r="B1456" s="13"/>
      <c r="C1456" s="13"/>
      <c r="D1456" s="13"/>
      <c r="E1456" s="13"/>
      <c r="F1456" s="12"/>
      <c r="H1456" s="14"/>
    </row>
    <row r="1457" spans="2:8" x14ac:dyDescent="0.35">
      <c r="B1457" s="13"/>
      <c r="C1457" s="13"/>
      <c r="D1457" s="13"/>
      <c r="E1457" s="13"/>
      <c r="F1457" s="12"/>
      <c r="H1457" s="14"/>
    </row>
    <row r="1458" spans="2:8" x14ac:dyDescent="0.35">
      <c r="B1458" s="13"/>
      <c r="C1458" s="13"/>
      <c r="D1458" s="13"/>
      <c r="E1458" s="13"/>
      <c r="F1458" s="12"/>
      <c r="H1458" s="14"/>
    </row>
    <row r="1459" spans="2:8" x14ac:dyDescent="0.35">
      <c r="B1459" s="13"/>
      <c r="C1459" s="13"/>
      <c r="D1459" s="13"/>
      <c r="E1459" s="13"/>
      <c r="F1459" s="12"/>
      <c r="H1459" s="14"/>
    </row>
    <row r="1460" spans="2:8" x14ac:dyDescent="0.35">
      <c r="B1460" s="13"/>
      <c r="C1460" s="13"/>
      <c r="D1460" s="13"/>
      <c r="E1460" s="13"/>
      <c r="F1460" s="12"/>
      <c r="H1460" s="14"/>
    </row>
    <row r="1461" spans="2:8" x14ac:dyDescent="0.35">
      <c r="B1461" s="13"/>
      <c r="C1461" s="13"/>
      <c r="D1461" s="13"/>
      <c r="E1461" s="13"/>
      <c r="F1461" s="12"/>
      <c r="H1461" s="14"/>
    </row>
    <row r="1462" spans="2:8" x14ac:dyDescent="0.35">
      <c r="B1462" s="13"/>
      <c r="C1462" s="13"/>
      <c r="D1462" s="13"/>
      <c r="E1462" s="13"/>
      <c r="F1462" s="12"/>
      <c r="H1462" s="14"/>
    </row>
    <row r="1463" spans="2:8" x14ac:dyDescent="0.35">
      <c r="B1463" s="13"/>
      <c r="C1463" s="13"/>
      <c r="D1463" s="13"/>
      <c r="E1463" s="13"/>
      <c r="F1463" s="12"/>
      <c r="H1463" s="14"/>
    </row>
    <row r="1464" spans="2:8" x14ac:dyDescent="0.35">
      <c r="B1464" s="13"/>
      <c r="C1464" s="13"/>
      <c r="D1464" s="13"/>
      <c r="E1464" s="13"/>
      <c r="F1464" s="12"/>
      <c r="H1464" s="14"/>
    </row>
    <row r="1465" spans="2:8" x14ac:dyDescent="0.35">
      <c r="B1465" s="13"/>
      <c r="C1465" s="13"/>
      <c r="D1465" s="13"/>
      <c r="E1465" s="13"/>
      <c r="F1465" s="12"/>
      <c r="H1465" s="14"/>
    </row>
    <row r="1466" spans="2:8" x14ac:dyDescent="0.35">
      <c r="B1466" s="13"/>
      <c r="C1466" s="13"/>
      <c r="D1466" s="13"/>
      <c r="E1466" s="13"/>
      <c r="F1466" s="12"/>
      <c r="H1466" s="14"/>
    </row>
    <row r="1467" spans="2:8" x14ac:dyDescent="0.35">
      <c r="B1467" s="13"/>
      <c r="C1467" s="13"/>
      <c r="D1467" s="13"/>
      <c r="E1467" s="13"/>
      <c r="F1467" s="12"/>
      <c r="H1467" s="14"/>
    </row>
    <row r="1468" spans="2:8" x14ac:dyDescent="0.35">
      <c r="B1468" s="13"/>
      <c r="C1468" s="13"/>
      <c r="D1468" s="13"/>
      <c r="E1468" s="13"/>
      <c r="F1468" s="12"/>
      <c r="H1468" s="14"/>
    </row>
    <row r="1469" spans="2:8" x14ac:dyDescent="0.35">
      <c r="B1469" s="13"/>
      <c r="C1469" s="13"/>
      <c r="D1469" s="13"/>
      <c r="E1469" s="13"/>
      <c r="F1469" s="12"/>
      <c r="H1469" s="14"/>
    </row>
    <row r="1470" spans="2:8" x14ac:dyDescent="0.35">
      <c r="B1470" s="13"/>
      <c r="C1470" s="13"/>
      <c r="D1470" s="13"/>
      <c r="E1470" s="13"/>
      <c r="F1470" s="12"/>
      <c r="H1470" s="14"/>
    </row>
    <row r="1471" spans="2:8" x14ac:dyDescent="0.35">
      <c r="B1471" s="13"/>
      <c r="C1471" s="13"/>
      <c r="D1471" s="13"/>
      <c r="E1471" s="13"/>
      <c r="F1471" s="12"/>
      <c r="H1471" s="14"/>
    </row>
    <row r="1472" spans="2:8" x14ac:dyDescent="0.35">
      <c r="B1472" s="13"/>
      <c r="C1472" s="13"/>
      <c r="D1472" s="13"/>
      <c r="E1472" s="13"/>
      <c r="F1472" s="12"/>
      <c r="H1472" s="14"/>
    </row>
    <row r="1473" spans="2:8" x14ac:dyDescent="0.35">
      <c r="B1473" s="13"/>
      <c r="C1473" s="13"/>
      <c r="D1473" s="13"/>
      <c r="E1473" s="13"/>
      <c r="F1473" s="12"/>
      <c r="H1473" s="14"/>
    </row>
    <row r="1474" spans="2:8" x14ac:dyDescent="0.35">
      <c r="B1474" s="13"/>
      <c r="C1474" s="13"/>
      <c r="D1474" s="13"/>
      <c r="E1474" s="13"/>
      <c r="F1474" s="12"/>
      <c r="H1474" s="14"/>
    </row>
    <row r="1475" spans="2:8" x14ac:dyDescent="0.35">
      <c r="B1475" s="13"/>
      <c r="C1475" s="13"/>
      <c r="D1475" s="13"/>
      <c r="E1475" s="13"/>
      <c r="F1475" s="12"/>
      <c r="H1475" s="14"/>
    </row>
    <row r="1476" spans="2:8" x14ac:dyDescent="0.35">
      <c r="B1476" s="13"/>
      <c r="C1476" s="13"/>
      <c r="D1476" s="13"/>
      <c r="E1476" s="13"/>
      <c r="F1476" s="12"/>
      <c r="H1476" s="14"/>
    </row>
    <row r="1477" spans="2:8" x14ac:dyDescent="0.35">
      <c r="B1477" s="13"/>
      <c r="C1477" s="13"/>
      <c r="D1477" s="13"/>
      <c r="E1477" s="13"/>
      <c r="F1477" s="12"/>
      <c r="H1477" s="14"/>
    </row>
    <row r="1478" spans="2:8" x14ac:dyDescent="0.35">
      <c r="B1478" s="13"/>
      <c r="C1478" s="13"/>
      <c r="D1478" s="13"/>
      <c r="E1478" s="13"/>
      <c r="F1478" s="12"/>
      <c r="H1478" s="14"/>
    </row>
    <row r="1479" spans="2:8" x14ac:dyDescent="0.35">
      <c r="B1479" s="13"/>
      <c r="C1479" s="13"/>
      <c r="D1479" s="13"/>
      <c r="E1479" s="13"/>
      <c r="F1479" s="12"/>
      <c r="H1479" s="14"/>
    </row>
    <row r="1480" spans="2:8" x14ac:dyDescent="0.35">
      <c r="B1480" s="13"/>
      <c r="C1480" s="13"/>
      <c r="D1480" s="13"/>
      <c r="E1480" s="13"/>
      <c r="F1480" s="12"/>
      <c r="H1480" s="14"/>
    </row>
    <row r="1481" spans="2:8" x14ac:dyDescent="0.35">
      <c r="B1481" s="13"/>
      <c r="C1481" s="13"/>
      <c r="D1481" s="13"/>
      <c r="E1481" s="13"/>
      <c r="F1481" s="12"/>
      <c r="H1481" s="14"/>
    </row>
    <row r="1482" spans="2:8" x14ac:dyDescent="0.35">
      <c r="B1482" s="13"/>
      <c r="C1482" s="13"/>
      <c r="D1482" s="13"/>
      <c r="E1482" s="13"/>
      <c r="F1482" s="12"/>
      <c r="H1482" s="14"/>
    </row>
    <row r="1483" spans="2:8" x14ac:dyDescent="0.35">
      <c r="B1483" s="13"/>
      <c r="C1483" s="13"/>
      <c r="D1483" s="13"/>
      <c r="E1483" s="13"/>
      <c r="F1483" s="12"/>
      <c r="H1483" s="14"/>
    </row>
    <row r="1484" spans="2:8" x14ac:dyDescent="0.35">
      <c r="B1484" s="13"/>
      <c r="C1484" s="13"/>
      <c r="D1484" s="13"/>
      <c r="E1484" s="13"/>
      <c r="F1484" s="12"/>
      <c r="H1484" s="14"/>
    </row>
    <row r="1485" spans="2:8" x14ac:dyDescent="0.35">
      <c r="B1485" s="13"/>
      <c r="C1485" s="13"/>
      <c r="D1485" s="13"/>
      <c r="E1485" s="13"/>
      <c r="F1485" s="12"/>
      <c r="H1485" s="14"/>
    </row>
    <row r="1486" spans="2:8" x14ac:dyDescent="0.35">
      <c r="B1486" s="13"/>
      <c r="C1486" s="13"/>
      <c r="D1486" s="13"/>
      <c r="E1486" s="13"/>
      <c r="F1486" s="12"/>
      <c r="H1486" s="14"/>
    </row>
    <row r="1487" spans="2:8" x14ac:dyDescent="0.35">
      <c r="B1487" s="13"/>
      <c r="C1487" s="13"/>
      <c r="D1487" s="13"/>
      <c r="E1487" s="13"/>
      <c r="F1487" s="12"/>
      <c r="H1487" s="14"/>
    </row>
    <row r="1488" spans="2:8" x14ac:dyDescent="0.35">
      <c r="B1488" s="13"/>
      <c r="C1488" s="13"/>
      <c r="D1488" s="13"/>
      <c r="E1488" s="13"/>
      <c r="F1488" s="12"/>
      <c r="H1488" s="14"/>
    </row>
    <row r="1489" spans="2:8" x14ac:dyDescent="0.35">
      <c r="B1489" s="13"/>
      <c r="C1489" s="13"/>
      <c r="D1489" s="13"/>
      <c r="E1489" s="13"/>
      <c r="F1489" s="12"/>
      <c r="H1489" s="14"/>
    </row>
    <row r="1490" spans="2:8" x14ac:dyDescent="0.35">
      <c r="B1490" s="13"/>
      <c r="C1490" s="13"/>
      <c r="D1490" s="13"/>
      <c r="E1490" s="13"/>
      <c r="F1490" s="12"/>
      <c r="H1490" s="14"/>
    </row>
    <row r="1491" spans="2:8" x14ac:dyDescent="0.35">
      <c r="B1491" s="13"/>
      <c r="C1491" s="13"/>
      <c r="D1491" s="13"/>
      <c r="E1491" s="13"/>
      <c r="F1491" s="12"/>
      <c r="H1491" s="14"/>
    </row>
    <row r="1492" spans="2:8" x14ac:dyDescent="0.35">
      <c r="B1492" s="13"/>
      <c r="C1492" s="13"/>
      <c r="D1492" s="13"/>
      <c r="E1492" s="13"/>
      <c r="F1492" s="12"/>
      <c r="H1492" s="14"/>
    </row>
    <row r="1493" spans="2:8" x14ac:dyDescent="0.35">
      <c r="B1493" s="13"/>
      <c r="C1493" s="13"/>
      <c r="D1493" s="13"/>
      <c r="E1493" s="13"/>
      <c r="F1493" s="12"/>
      <c r="H1493" s="14"/>
    </row>
    <row r="1494" spans="2:8" x14ac:dyDescent="0.35">
      <c r="B1494" s="13"/>
      <c r="C1494" s="13"/>
      <c r="D1494" s="13"/>
      <c r="E1494" s="13"/>
      <c r="F1494" s="12"/>
      <c r="H1494" s="14"/>
    </row>
    <row r="1495" spans="2:8" x14ac:dyDescent="0.35">
      <c r="B1495" s="13"/>
      <c r="C1495" s="13"/>
      <c r="D1495" s="13"/>
      <c r="E1495" s="13"/>
      <c r="F1495" s="12"/>
      <c r="H1495" s="14"/>
    </row>
    <row r="1496" spans="2:8" x14ac:dyDescent="0.35">
      <c r="B1496" s="13"/>
      <c r="C1496" s="13"/>
      <c r="D1496" s="13"/>
      <c r="E1496" s="13"/>
      <c r="F1496" s="12"/>
      <c r="H1496" s="14"/>
    </row>
    <row r="1497" spans="2:8" x14ac:dyDescent="0.35">
      <c r="B1497" s="13"/>
      <c r="C1497" s="13"/>
      <c r="D1497" s="13"/>
      <c r="E1497" s="13"/>
      <c r="F1497" s="12"/>
      <c r="H1497" s="14"/>
    </row>
    <row r="1498" spans="2:8" x14ac:dyDescent="0.35">
      <c r="B1498" s="13"/>
      <c r="C1498" s="13"/>
      <c r="D1498" s="13"/>
      <c r="E1498" s="13"/>
      <c r="F1498" s="12"/>
      <c r="H1498" s="14"/>
    </row>
    <row r="1499" spans="2:8" x14ac:dyDescent="0.35">
      <c r="B1499" s="13"/>
      <c r="C1499" s="13"/>
      <c r="D1499" s="13"/>
      <c r="E1499" s="13"/>
      <c r="F1499" s="12"/>
      <c r="H1499" s="14"/>
    </row>
    <row r="1500" spans="2:8" x14ac:dyDescent="0.35">
      <c r="B1500" s="13"/>
      <c r="C1500" s="13"/>
      <c r="D1500" s="13"/>
      <c r="E1500" s="13"/>
      <c r="F1500" s="12"/>
      <c r="H1500" s="14"/>
    </row>
    <row r="1501" spans="2:8" x14ac:dyDescent="0.35">
      <c r="B1501" s="13"/>
      <c r="C1501" s="13"/>
      <c r="D1501" s="13"/>
      <c r="E1501" s="13"/>
      <c r="F1501" s="12"/>
      <c r="H1501" s="14"/>
    </row>
    <row r="1502" spans="2:8" x14ac:dyDescent="0.35">
      <c r="B1502" s="13"/>
      <c r="C1502" s="13"/>
      <c r="D1502" s="13"/>
      <c r="E1502" s="13"/>
      <c r="F1502" s="12"/>
      <c r="H1502" s="14"/>
    </row>
    <row r="1503" spans="2:8" x14ac:dyDescent="0.35">
      <c r="B1503" s="13"/>
      <c r="C1503" s="13"/>
      <c r="D1503" s="13"/>
      <c r="E1503" s="13"/>
      <c r="F1503" s="12"/>
      <c r="H1503" s="14"/>
    </row>
    <row r="1504" spans="2:8" x14ac:dyDescent="0.35">
      <c r="B1504" s="13"/>
      <c r="C1504" s="13"/>
      <c r="D1504" s="13"/>
      <c r="E1504" s="13"/>
      <c r="F1504" s="12"/>
      <c r="H1504" s="14"/>
    </row>
    <row r="1505" spans="2:8" x14ac:dyDescent="0.35">
      <c r="B1505" s="13"/>
      <c r="C1505" s="13"/>
      <c r="D1505" s="13"/>
      <c r="E1505" s="13"/>
      <c r="F1505" s="12"/>
      <c r="H1505" s="14"/>
    </row>
    <row r="1506" spans="2:8" x14ac:dyDescent="0.35">
      <c r="B1506" s="13"/>
      <c r="C1506" s="13"/>
      <c r="D1506" s="13"/>
      <c r="E1506" s="13"/>
      <c r="F1506" s="12"/>
      <c r="H1506" s="14"/>
    </row>
    <row r="1507" spans="2:8" x14ac:dyDescent="0.35">
      <c r="B1507" s="13"/>
      <c r="C1507" s="13"/>
      <c r="D1507" s="13"/>
      <c r="E1507" s="13"/>
      <c r="F1507" s="12"/>
      <c r="H1507" s="14"/>
    </row>
    <row r="1508" spans="2:8" x14ac:dyDescent="0.35">
      <c r="B1508" s="13"/>
      <c r="C1508" s="13"/>
      <c r="D1508" s="13"/>
      <c r="E1508" s="13"/>
      <c r="F1508" s="12"/>
      <c r="H1508" s="14"/>
    </row>
    <row r="1509" spans="2:8" x14ac:dyDescent="0.35">
      <c r="B1509" s="13"/>
      <c r="C1509" s="13"/>
      <c r="D1509" s="13"/>
      <c r="E1509" s="13"/>
      <c r="F1509" s="12"/>
      <c r="H1509" s="14"/>
    </row>
    <row r="1510" spans="2:8" x14ac:dyDescent="0.35">
      <c r="B1510" s="13"/>
      <c r="C1510" s="13"/>
      <c r="D1510" s="13"/>
      <c r="E1510" s="13"/>
      <c r="F1510" s="12"/>
      <c r="H1510" s="14"/>
    </row>
    <row r="1511" spans="2:8" x14ac:dyDescent="0.35">
      <c r="B1511" s="13"/>
      <c r="C1511" s="13"/>
      <c r="D1511" s="13"/>
      <c r="E1511" s="13"/>
      <c r="F1511" s="12"/>
      <c r="H1511" s="14"/>
    </row>
    <row r="1512" spans="2:8" x14ac:dyDescent="0.35">
      <c r="B1512" s="13"/>
      <c r="C1512" s="13"/>
      <c r="D1512" s="13"/>
      <c r="E1512" s="13"/>
      <c r="F1512" s="12"/>
      <c r="H1512" s="14"/>
    </row>
    <row r="1513" spans="2:8" x14ac:dyDescent="0.35">
      <c r="B1513" s="13"/>
      <c r="C1513" s="13"/>
      <c r="D1513" s="13"/>
      <c r="E1513" s="13"/>
      <c r="F1513" s="12"/>
      <c r="H1513" s="14"/>
    </row>
    <row r="1514" spans="2:8" x14ac:dyDescent="0.35">
      <c r="B1514" s="13"/>
      <c r="C1514" s="13"/>
      <c r="D1514" s="13"/>
      <c r="E1514" s="13"/>
      <c r="F1514" s="12"/>
      <c r="H1514" s="14"/>
    </row>
    <row r="1515" spans="2:8" x14ac:dyDescent="0.35">
      <c r="B1515" s="13"/>
      <c r="C1515" s="13"/>
      <c r="D1515" s="13"/>
      <c r="E1515" s="13"/>
      <c r="F1515" s="12"/>
      <c r="H1515" s="14"/>
    </row>
    <row r="1516" spans="2:8" x14ac:dyDescent="0.35">
      <c r="B1516" s="13"/>
      <c r="C1516" s="13"/>
      <c r="D1516" s="13"/>
      <c r="E1516" s="13"/>
      <c r="F1516" s="12"/>
      <c r="H1516" s="14"/>
    </row>
    <row r="1517" spans="2:8" x14ac:dyDescent="0.35">
      <c r="B1517" s="13"/>
      <c r="C1517" s="13"/>
      <c r="D1517" s="13"/>
      <c r="E1517" s="13"/>
      <c r="F1517" s="12"/>
      <c r="H1517" s="14"/>
    </row>
    <row r="1518" spans="2:8" x14ac:dyDescent="0.35">
      <c r="B1518" s="13"/>
      <c r="C1518" s="13"/>
      <c r="D1518" s="13"/>
      <c r="E1518" s="13"/>
      <c r="F1518" s="12"/>
      <c r="H1518" s="14"/>
    </row>
    <row r="1519" spans="2:8" x14ac:dyDescent="0.35">
      <c r="B1519" s="13"/>
      <c r="C1519" s="13"/>
      <c r="D1519" s="13"/>
      <c r="E1519" s="13"/>
      <c r="F1519" s="12"/>
      <c r="H1519" s="14"/>
    </row>
    <row r="1520" spans="2:8" x14ac:dyDescent="0.35">
      <c r="B1520" s="13"/>
      <c r="C1520" s="13"/>
      <c r="D1520" s="13"/>
      <c r="E1520" s="13"/>
      <c r="F1520" s="12"/>
      <c r="H1520" s="14"/>
    </row>
    <row r="1521" spans="2:8" x14ac:dyDescent="0.35">
      <c r="B1521" s="13"/>
      <c r="C1521" s="13"/>
      <c r="D1521" s="13"/>
      <c r="E1521" s="13"/>
      <c r="F1521" s="12"/>
      <c r="H1521" s="14"/>
    </row>
    <row r="1522" spans="2:8" x14ac:dyDescent="0.35">
      <c r="B1522" s="13"/>
      <c r="C1522" s="13"/>
      <c r="D1522" s="13"/>
      <c r="E1522" s="13"/>
      <c r="F1522" s="12"/>
      <c r="H1522" s="14"/>
    </row>
    <row r="1523" spans="2:8" x14ac:dyDescent="0.35">
      <c r="B1523" s="13"/>
      <c r="C1523" s="13"/>
      <c r="D1523" s="13"/>
      <c r="E1523" s="13"/>
      <c r="F1523" s="12"/>
      <c r="H1523" s="14"/>
    </row>
    <row r="1524" spans="2:8" x14ac:dyDescent="0.35">
      <c r="B1524" s="13"/>
      <c r="C1524" s="13"/>
      <c r="D1524" s="13"/>
      <c r="E1524" s="13"/>
      <c r="F1524" s="12"/>
      <c r="H1524" s="14"/>
    </row>
    <row r="1525" spans="2:8" x14ac:dyDescent="0.35">
      <c r="B1525" s="13"/>
      <c r="C1525" s="13"/>
      <c r="D1525" s="13"/>
      <c r="E1525" s="13"/>
      <c r="F1525" s="12"/>
      <c r="H1525" s="14"/>
    </row>
    <row r="1526" spans="2:8" x14ac:dyDescent="0.35">
      <c r="B1526" s="13"/>
      <c r="C1526" s="13"/>
      <c r="D1526" s="13"/>
      <c r="E1526" s="13"/>
      <c r="F1526" s="12"/>
      <c r="H1526" s="14"/>
    </row>
    <row r="1527" spans="2:8" x14ac:dyDescent="0.35">
      <c r="B1527" s="13"/>
      <c r="C1527" s="13"/>
      <c r="D1527" s="13"/>
      <c r="E1527" s="13"/>
      <c r="F1527" s="12"/>
      <c r="H1527" s="14"/>
    </row>
    <row r="1528" spans="2:8" x14ac:dyDescent="0.35">
      <c r="B1528" s="13"/>
      <c r="C1528" s="13"/>
      <c r="D1528" s="13"/>
      <c r="E1528" s="13"/>
      <c r="F1528" s="12"/>
      <c r="H1528" s="14"/>
    </row>
    <row r="1529" spans="2:8" x14ac:dyDescent="0.35">
      <c r="B1529" s="13"/>
      <c r="C1529" s="13"/>
      <c r="D1529" s="13"/>
      <c r="E1529" s="13"/>
      <c r="F1529" s="12"/>
      <c r="H1529" s="14"/>
    </row>
    <row r="1530" spans="2:8" x14ac:dyDescent="0.35">
      <c r="B1530" s="13"/>
      <c r="C1530" s="13"/>
      <c r="D1530" s="13"/>
      <c r="E1530" s="13"/>
      <c r="F1530" s="12"/>
      <c r="H1530" s="14"/>
    </row>
    <row r="1531" spans="2:8" x14ac:dyDescent="0.35">
      <c r="B1531" s="13"/>
      <c r="C1531" s="13"/>
      <c r="D1531" s="13"/>
      <c r="E1531" s="13"/>
      <c r="F1531" s="12"/>
      <c r="H1531" s="14"/>
    </row>
    <row r="1532" spans="2:8" x14ac:dyDescent="0.35">
      <c r="B1532" s="13"/>
      <c r="C1532" s="13"/>
      <c r="D1532" s="13"/>
      <c r="E1532" s="13"/>
      <c r="F1532" s="12"/>
      <c r="H1532" s="14"/>
    </row>
    <row r="1533" spans="2:8" x14ac:dyDescent="0.35">
      <c r="B1533" s="13"/>
      <c r="C1533" s="13"/>
      <c r="D1533" s="13"/>
      <c r="E1533" s="13"/>
      <c r="F1533" s="12"/>
      <c r="H1533" s="14"/>
    </row>
    <row r="1534" spans="2:8" x14ac:dyDescent="0.35">
      <c r="B1534" s="13"/>
      <c r="C1534" s="13"/>
      <c r="D1534" s="13"/>
      <c r="E1534" s="13"/>
      <c r="F1534" s="12"/>
      <c r="H1534" s="14"/>
    </row>
    <row r="1535" spans="2:8" x14ac:dyDescent="0.35">
      <c r="B1535" s="13"/>
      <c r="C1535" s="13"/>
      <c r="D1535" s="13"/>
      <c r="E1535" s="13"/>
      <c r="F1535" s="12"/>
      <c r="H1535" s="14"/>
    </row>
    <row r="1536" spans="2:8" x14ac:dyDescent="0.35">
      <c r="B1536" s="13"/>
      <c r="C1536" s="13"/>
      <c r="D1536" s="13"/>
      <c r="E1536" s="13"/>
      <c r="F1536" s="12"/>
      <c r="H1536" s="14"/>
    </row>
    <row r="1537" spans="2:8" x14ac:dyDescent="0.35">
      <c r="B1537" s="13"/>
      <c r="C1537" s="13"/>
      <c r="D1537" s="13"/>
      <c r="E1537" s="13"/>
      <c r="F1537" s="12"/>
      <c r="H1537" s="14"/>
    </row>
    <row r="1538" spans="2:8" x14ac:dyDescent="0.35">
      <c r="B1538" s="13"/>
      <c r="C1538" s="13"/>
      <c r="D1538" s="13"/>
      <c r="E1538" s="13"/>
      <c r="F1538" s="12"/>
      <c r="H1538" s="14"/>
    </row>
    <row r="1539" spans="2:8" x14ac:dyDescent="0.35">
      <c r="B1539" s="13"/>
      <c r="C1539" s="13"/>
      <c r="D1539" s="13"/>
      <c r="E1539" s="13"/>
      <c r="F1539" s="12"/>
      <c r="H1539" s="14"/>
    </row>
    <row r="1540" spans="2:8" x14ac:dyDescent="0.35">
      <c r="B1540" s="13"/>
      <c r="C1540" s="13"/>
      <c r="D1540" s="13"/>
      <c r="E1540" s="13"/>
      <c r="F1540" s="12"/>
      <c r="H1540" s="14"/>
    </row>
    <row r="1541" spans="2:8" x14ac:dyDescent="0.35">
      <c r="B1541" s="13"/>
      <c r="C1541" s="13"/>
      <c r="D1541" s="13"/>
      <c r="E1541" s="13"/>
      <c r="F1541" s="12"/>
      <c r="H1541" s="14"/>
    </row>
    <row r="1542" spans="2:8" x14ac:dyDescent="0.35">
      <c r="B1542" s="13"/>
      <c r="C1542" s="13"/>
      <c r="D1542" s="13"/>
      <c r="E1542" s="13"/>
      <c r="F1542" s="12"/>
      <c r="H1542" s="14"/>
    </row>
    <row r="1543" spans="2:8" x14ac:dyDescent="0.35">
      <c r="B1543" s="13"/>
      <c r="C1543" s="13"/>
      <c r="D1543" s="13"/>
      <c r="E1543" s="13"/>
      <c r="F1543" s="12"/>
      <c r="H1543" s="14"/>
    </row>
    <row r="1544" spans="2:8" x14ac:dyDescent="0.35">
      <c r="B1544" s="13"/>
      <c r="C1544" s="13"/>
      <c r="D1544" s="13"/>
      <c r="E1544" s="13"/>
      <c r="F1544" s="12"/>
      <c r="H1544" s="14"/>
    </row>
    <row r="1545" spans="2:8" x14ac:dyDescent="0.35">
      <c r="B1545" s="13"/>
      <c r="C1545" s="13"/>
      <c r="D1545" s="13"/>
      <c r="E1545" s="13"/>
      <c r="F1545" s="12"/>
      <c r="H1545" s="14"/>
    </row>
    <row r="1546" spans="2:8" x14ac:dyDescent="0.35">
      <c r="B1546" s="13"/>
      <c r="C1546" s="13"/>
      <c r="D1546" s="13"/>
      <c r="E1546" s="13"/>
      <c r="F1546" s="12"/>
      <c r="H1546" s="14"/>
    </row>
    <row r="1547" spans="2:8" x14ac:dyDescent="0.35">
      <c r="B1547" s="13"/>
      <c r="C1547" s="13"/>
      <c r="D1547" s="13"/>
      <c r="E1547" s="13"/>
      <c r="F1547" s="12"/>
      <c r="H1547" s="14"/>
    </row>
    <row r="1548" spans="2:8" x14ac:dyDescent="0.35">
      <c r="B1548" s="13"/>
      <c r="C1548" s="13"/>
      <c r="D1548" s="13"/>
      <c r="E1548" s="13"/>
      <c r="F1548" s="12"/>
      <c r="H1548" s="14"/>
    </row>
    <row r="1549" spans="2:8" x14ac:dyDescent="0.35">
      <c r="B1549" s="13"/>
      <c r="C1549" s="13"/>
      <c r="D1549" s="13"/>
      <c r="E1549" s="13"/>
      <c r="F1549" s="12"/>
      <c r="H1549" s="14"/>
    </row>
    <row r="1550" spans="2:8" x14ac:dyDescent="0.35">
      <c r="B1550" s="13"/>
      <c r="C1550" s="13"/>
      <c r="D1550" s="13"/>
      <c r="E1550" s="13"/>
      <c r="F1550" s="12"/>
      <c r="H1550" s="14"/>
    </row>
    <row r="1551" spans="2:8" x14ac:dyDescent="0.35">
      <c r="B1551" s="13"/>
      <c r="C1551" s="13"/>
      <c r="D1551" s="13"/>
      <c r="E1551" s="13"/>
      <c r="F1551" s="12"/>
      <c r="H1551" s="14"/>
    </row>
    <row r="1552" spans="2:8" x14ac:dyDescent="0.35">
      <c r="B1552" s="13"/>
      <c r="C1552" s="13"/>
      <c r="D1552" s="13"/>
      <c r="E1552" s="13"/>
      <c r="F1552" s="12"/>
      <c r="H1552" s="14"/>
    </row>
    <row r="1553" spans="2:8" x14ac:dyDescent="0.35">
      <c r="B1553" s="13"/>
      <c r="C1553" s="13"/>
      <c r="D1553" s="13"/>
      <c r="E1553" s="13"/>
      <c r="F1553" s="12"/>
      <c r="H1553" s="14"/>
    </row>
    <row r="1554" spans="2:8" x14ac:dyDescent="0.35">
      <c r="B1554" s="13"/>
      <c r="C1554" s="13"/>
      <c r="D1554" s="13"/>
      <c r="E1554" s="13"/>
      <c r="F1554" s="12"/>
      <c r="H1554" s="14"/>
    </row>
    <row r="1555" spans="2:8" x14ac:dyDescent="0.35">
      <c r="B1555" s="13"/>
      <c r="C1555" s="13"/>
      <c r="D1555" s="13"/>
      <c r="E1555" s="13"/>
      <c r="F1555" s="12"/>
      <c r="H1555" s="14"/>
    </row>
    <row r="1556" spans="2:8" x14ac:dyDescent="0.35">
      <c r="B1556" s="13"/>
      <c r="C1556" s="13"/>
      <c r="D1556" s="13"/>
      <c r="E1556" s="13"/>
      <c r="F1556" s="12"/>
      <c r="H1556" s="14"/>
    </row>
    <row r="1557" spans="2:8" x14ac:dyDescent="0.35">
      <c r="B1557" s="13"/>
      <c r="C1557" s="13"/>
      <c r="D1557" s="13"/>
      <c r="E1557" s="13"/>
      <c r="F1557" s="12"/>
      <c r="H1557" s="14"/>
    </row>
    <row r="1558" spans="2:8" x14ac:dyDescent="0.35">
      <c r="B1558" s="13"/>
      <c r="C1558" s="13"/>
      <c r="D1558" s="13"/>
      <c r="E1558" s="13"/>
      <c r="F1558" s="12"/>
      <c r="H1558" s="14"/>
    </row>
    <row r="1559" spans="2:8" x14ac:dyDescent="0.35">
      <c r="B1559" s="13"/>
      <c r="C1559" s="13"/>
      <c r="D1559" s="13"/>
      <c r="E1559" s="13"/>
      <c r="F1559" s="12"/>
      <c r="H1559" s="14"/>
    </row>
    <row r="1560" spans="2:8" x14ac:dyDescent="0.35">
      <c r="B1560" s="13"/>
      <c r="C1560" s="13"/>
      <c r="D1560" s="13"/>
      <c r="E1560" s="13"/>
      <c r="F1560" s="12"/>
      <c r="H1560" s="14"/>
    </row>
    <row r="1561" spans="2:8" x14ac:dyDescent="0.35">
      <c r="B1561" s="13"/>
      <c r="C1561" s="13"/>
      <c r="D1561" s="13"/>
      <c r="E1561" s="13"/>
      <c r="F1561" s="12"/>
      <c r="H1561" s="14"/>
    </row>
    <row r="1562" spans="2:8" x14ac:dyDescent="0.35">
      <c r="B1562" s="13"/>
      <c r="C1562" s="13"/>
      <c r="D1562" s="13"/>
      <c r="E1562" s="13"/>
      <c r="F1562" s="12"/>
      <c r="H1562" s="14"/>
    </row>
    <row r="1563" spans="2:8" x14ac:dyDescent="0.35">
      <c r="B1563" s="13"/>
      <c r="C1563" s="13"/>
      <c r="D1563" s="13"/>
      <c r="E1563" s="13"/>
      <c r="F1563" s="12"/>
      <c r="H1563" s="14"/>
    </row>
    <row r="1564" spans="2:8" x14ac:dyDescent="0.35">
      <c r="B1564" s="13"/>
      <c r="C1564" s="13"/>
      <c r="D1564" s="13"/>
      <c r="E1564" s="13"/>
      <c r="F1564" s="12"/>
      <c r="H1564" s="14"/>
    </row>
    <row r="1565" spans="2:8" x14ac:dyDescent="0.35">
      <c r="B1565" s="13"/>
      <c r="C1565" s="13"/>
      <c r="D1565" s="13"/>
      <c r="E1565" s="13"/>
      <c r="F1565" s="12"/>
      <c r="H1565" s="14"/>
    </row>
    <row r="1566" spans="2:8" x14ac:dyDescent="0.35">
      <c r="B1566" s="13"/>
      <c r="C1566" s="13"/>
      <c r="D1566" s="13"/>
      <c r="E1566" s="13"/>
      <c r="F1566" s="12"/>
      <c r="H1566" s="14"/>
    </row>
    <row r="1567" spans="2:8" x14ac:dyDescent="0.35">
      <c r="B1567" s="13"/>
      <c r="C1567" s="13"/>
      <c r="D1567" s="13"/>
      <c r="E1567" s="13"/>
      <c r="F1567" s="12"/>
      <c r="H1567" s="14"/>
    </row>
    <row r="1568" spans="2:8" x14ac:dyDescent="0.35">
      <c r="B1568" s="13"/>
      <c r="C1568" s="13"/>
      <c r="D1568" s="13"/>
      <c r="E1568" s="13"/>
      <c r="F1568" s="12"/>
      <c r="H1568" s="14"/>
    </row>
    <row r="1569" spans="2:8" x14ac:dyDescent="0.35">
      <c r="B1569" s="13"/>
      <c r="C1569" s="13"/>
      <c r="D1569" s="13"/>
      <c r="E1569" s="13"/>
      <c r="F1569" s="12"/>
      <c r="H1569" s="14"/>
    </row>
    <row r="1570" spans="2:8" x14ac:dyDescent="0.35">
      <c r="B1570" s="13"/>
      <c r="C1570" s="13"/>
      <c r="D1570" s="13"/>
      <c r="E1570" s="13"/>
      <c r="F1570" s="12"/>
      <c r="H1570" s="14"/>
    </row>
    <row r="1571" spans="2:8" x14ac:dyDescent="0.35">
      <c r="B1571" s="13"/>
      <c r="C1571" s="13"/>
      <c r="D1571" s="13"/>
      <c r="E1571" s="13"/>
      <c r="F1571" s="12"/>
      <c r="H1571" s="14"/>
    </row>
    <row r="1572" spans="2:8" x14ac:dyDescent="0.35">
      <c r="B1572" s="13"/>
      <c r="C1572" s="13"/>
      <c r="D1572" s="13"/>
      <c r="E1572" s="13"/>
      <c r="F1572" s="12"/>
      <c r="H1572" s="14"/>
    </row>
    <row r="1573" spans="2:8" x14ac:dyDescent="0.35">
      <c r="B1573" s="13"/>
      <c r="C1573" s="13"/>
      <c r="D1573" s="13"/>
      <c r="E1573" s="13"/>
      <c r="F1573" s="12"/>
      <c r="H1573" s="14"/>
    </row>
    <row r="1574" spans="2:8" x14ac:dyDescent="0.35">
      <c r="B1574" s="13"/>
      <c r="C1574" s="13"/>
      <c r="D1574" s="13"/>
      <c r="E1574" s="13"/>
      <c r="F1574" s="12"/>
      <c r="H1574" s="14"/>
    </row>
    <row r="1575" spans="2:8" x14ac:dyDescent="0.35">
      <c r="B1575" s="13"/>
      <c r="C1575" s="13"/>
      <c r="D1575" s="13"/>
      <c r="E1575" s="13"/>
      <c r="F1575" s="12"/>
      <c r="H1575" s="14"/>
    </row>
    <row r="1576" spans="2:8" x14ac:dyDescent="0.35">
      <c r="B1576" s="13"/>
      <c r="C1576" s="13"/>
      <c r="D1576" s="13"/>
      <c r="E1576" s="13"/>
      <c r="F1576" s="12"/>
      <c r="H1576" s="14"/>
    </row>
    <row r="1577" spans="2:8" x14ac:dyDescent="0.35">
      <c r="B1577" s="13"/>
      <c r="C1577" s="13"/>
      <c r="D1577" s="13"/>
      <c r="E1577" s="13"/>
      <c r="F1577" s="12"/>
      <c r="H1577" s="14"/>
    </row>
    <row r="1578" spans="2:8" x14ac:dyDescent="0.35">
      <c r="B1578" s="13"/>
      <c r="C1578" s="13"/>
      <c r="D1578" s="13"/>
      <c r="E1578" s="13"/>
      <c r="F1578" s="12"/>
      <c r="H1578" s="14"/>
    </row>
    <row r="1579" spans="2:8" x14ac:dyDescent="0.35">
      <c r="B1579" s="13"/>
      <c r="C1579" s="13"/>
      <c r="D1579" s="13"/>
      <c r="E1579" s="13"/>
      <c r="F1579" s="12"/>
      <c r="H1579" s="14"/>
    </row>
    <row r="1580" spans="2:8" x14ac:dyDescent="0.35">
      <c r="B1580" s="13"/>
      <c r="C1580" s="13"/>
      <c r="D1580" s="13"/>
      <c r="E1580" s="13"/>
      <c r="F1580" s="12"/>
      <c r="H1580" s="14"/>
    </row>
    <row r="1581" spans="2:8" x14ac:dyDescent="0.35">
      <c r="B1581" s="13"/>
      <c r="C1581" s="13"/>
      <c r="D1581" s="13"/>
      <c r="E1581" s="13"/>
      <c r="F1581" s="12"/>
      <c r="H1581" s="14"/>
    </row>
    <row r="1582" spans="2:8" x14ac:dyDescent="0.35">
      <c r="B1582" s="13"/>
      <c r="C1582" s="13"/>
      <c r="D1582" s="13"/>
      <c r="E1582" s="13"/>
      <c r="F1582" s="12"/>
      <c r="H1582" s="14"/>
    </row>
    <row r="1583" spans="2:8" x14ac:dyDescent="0.35">
      <c r="B1583" s="13"/>
      <c r="C1583" s="13"/>
      <c r="D1583" s="13"/>
      <c r="E1583" s="13"/>
      <c r="F1583" s="12"/>
      <c r="H1583" s="14"/>
    </row>
    <row r="1584" spans="2:8" x14ac:dyDescent="0.35">
      <c r="B1584" s="13"/>
      <c r="C1584" s="13"/>
      <c r="D1584" s="13"/>
      <c r="E1584" s="13"/>
      <c r="F1584" s="12"/>
      <c r="H1584" s="14"/>
    </row>
    <row r="1585" spans="2:8" x14ac:dyDescent="0.35">
      <c r="B1585" s="13"/>
      <c r="C1585" s="13"/>
      <c r="D1585" s="13"/>
      <c r="E1585" s="13"/>
      <c r="F1585" s="12"/>
      <c r="H1585" s="14"/>
    </row>
    <row r="1586" spans="2:8" x14ac:dyDescent="0.35">
      <c r="B1586" s="13"/>
      <c r="C1586" s="13"/>
      <c r="D1586" s="13"/>
      <c r="E1586" s="13"/>
      <c r="F1586" s="12"/>
      <c r="H1586" s="14"/>
    </row>
    <row r="1587" spans="2:8" x14ac:dyDescent="0.35">
      <c r="B1587" s="13"/>
      <c r="C1587" s="13"/>
      <c r="D1587" s="13"/>
      <c r="E1587" s="13"/>
      <c r="F1587" s="12"/>
      <c r="H1587" s="14"/>
    </row>
    <row r="1588" spans="2:8" x14ac:dyDescent="0.35">
      <c r="B1588" s="13"/>
      <c r="C1588" s="13"/>
      <c r="D1588" s="13"/>
      <c r="E1588" s="13"/>
      <c r="F1588" s="12"/>
      <c r="H1588" s="14"/>
    </row>
    <row r="1589" spans="2:8" x14ac:dyDescent="0.35">
      <c r="B1589" s="13"/>
      <c r="C1589" s="13"/>
      <c r="D1589" s="13"/>
      <c r="E1589" s="13"/>
      <c r="F1589" s="12"/>
      <c r="H1589" s="14"/>
    </row>
    <row r="1590" spans="2:8" x14ac:dyDescent="0.35">
      <c r="B1590" s="13"/>
      <c r="C1590" s="13"/>
      <c r="D1590" s="13"/>
      <c r="E1590" s="13"/>
      <c r="F1590" s="12"/>
      <c r="H1590" s="14"/>
    </row>
    <row r="1591" spans="2:8" x14ac:dyDescent="0.35">
      <c r="B1591" s="13"/>
      <c r="C1591" s="13"/>
      <c r="D1591" s="13"/>
      <c r="E1591" s="13"/>
      <c r="F1591" s="12"/>
      <c r="H1591" s="14"/>
    </row>
    <row r="1592" spans="2:8" x14ac:dyDescent="0.35">
      <c r="B1592" s="13"/>
      <c r="C1592" s="13"/>
      <c r="D1592" s="13"/>
      <c r="E1592" s="13"/>
      <c r="F1592" s="12"/>
      <c r="H1592" s="14"/>
    </row>
    <row r="1593" spans="2:8" x14ac:dyDescent="0.35">
      <c r="B1593" s="13"/>
      <c r="C1593" s="13"/>
      <c r="D1593" s="13"/>
      <c r="E1593" s="13"/>
      <c r="F1593" s="12"/>
      <c r="H1593" s="14"/>
    </row>
    <row r="1594" spans="2:8" x14ac:dyDescent="0.35">
      <c r="B1594" s="13"/>
      <c r="C1594" s="13"/>
      <c r="D1594" s="13"/>
      <c r="E1594" s="13"/>
      <c r="F1594" s="12"/>
      <c r="H1594" s="14"/>
    </row>
    <row r="1595" spans="2:8" x14ac:dyDescent="0.35">
      <c r="B1595" s="13"/>
      <c r="C1595" s="13"/>
      <c r="D1595" s="13"/>
      <c r="E1595" s="13"/>
      <c r="F1595" s="12"/>
      <c r="H1595" s="14"/>
    </row>
    <row r="1596" spans="2:8" x14ac:dyDescent="0.35">
      <c r="B1596" s="13"/>
      <c r="C1596" s="13"/>
      <c r="D1596" s="13"/>
      <c r="E1596" s="13"/>
      <c r="F1596" s="12"/>
      <c r="H1596" s="14"/>
    </row>
    <row r="1597" spans="2:8" x14ac:dyDescent="0.35">
      <c r="B1597" s="13"/>
      <c r="C1597" s="13"/>
      <c r="D1597" s="13"/>
      <c r="E1597" s="13"/>
      <c r="F1597" s="12"/>
      <c r="H1597" s="14"/>
    </row>
    <row r="1598" spans="2:8" x14ac:dyDescent="0.35">
      <c r="B1598" s="13"/>
      <c r="C1598" s="13"/>
      <c r="D1598" s="13"/>
      <c r="E1598" s="13"/>
      <c r="F1598" s="12"/>
      <c r="H1598" s="14"/>
    </row>
    <row r="1599" spans="2:8" x14ac:dyDescent="0.35">
      <c r="B1599" s="13"/>
      <c r="C1599" s="13"/>
      <c r="D1599" s="13"/>
      <c r="E1599" s="13"/>
      <c r="F1599" s="12"/>
      <c r="H1599" s="14"/>
    </row>
    <row r="1600" spans="2:8" x14ac:dyDescent="0.35">
      <c r="B1600" s="13"/>
      <c r="C1600" s="13"/>
      <c r="D1600" s="13"/>
      <c r="E1600" s="13"/>
      <c r="F1600" s="12"/>
      <c r="H1600" s="14"/>
    </row>
    <row r="1601" spans="2:8" x14ac:dyDescent="0.35">
      <c r="B1601" s="13"/>
      <c r="C1601" s="13"/>
      <c r="D1601" s="13"/>
      <c r="E1601" s="13"/>
      <c r="F1601" s="12"/>
      <c r="H1601" s="14"/>
    </row>
    <row r="1602" spans="2:8" x14ac:dyDescent="0.35">
      <c r="B1602" s="13"/>
      <c r="C1602" s="13"/>
      <c r="D1602" s="13"/>
      <c r="E1602" s="13"/>
      <c r="F1602" s="12"/>
      <c r="H1602" s="14"/>
    </row>
    <row r="1603" spans="2:8" x14ac:dyDescent="0.35">
      <c r="B1603" s="13"/>
      <c r="C1603" s="13"/>
      <c r="D1603" s="13"/>
      <c r="E1603" s="13"/>
      <c r="F1603" s="12"/>
      <c r="H1603" s="14"/>
    </row>
    <row r="1604" spans="2:8" x14ac:dyDescent="0.35">
      <c r="B1604" s="13"/>
      <c r="C1604" s="13"/>
      <c r="D1604" s="13"/>
      <c r="E1604" s="13"/>
      <c r="F1604" s="12"/>
      <c r="H1604" s="14"/>
    </row>
    <row r="1605" spans="2:8" x14ac:dyDescent="0.35">
      <c r="B1605" s="13"/>
      <c r="C1605" s="13"/>
      <c r="D1605" s="13"/>
      <c r="E1605" s="13"/>
      <c r="F1605" s="12"/>
      <c r="H1605" s="14"/>
    </row>
    <row r="1606" spans="2:8" x14ac:dyDescent="0.35">
      <c r="B1606" s="13"/>
      <c r="C1606" s="13"/>
      <c r="D1606" s="13"/>
      <c r="E1606" s="13"/>
      <c r="F1606" s="12"/>
      <c r="H1606" s="14"/>
    </row>
    <row r="1607" spans="2:8" x14ac:dyDescent="0.35">
      <c r="B1607" s="13"/>
      <c r="C1607" s="13"/>
      <c r="D1607" s="13"/>
      <c r="E1607" s="13"/>
      <c r="F1607" s="12"/>
      <c r="H1607" s="14"/>
    </row>
    <row r="1608" spans="2:8" x14ac:dyDescent="0.35">
      <c r="B1608" s="13"/>
      <c r="C1608" s="13"/>
      <c r="D1608" s="13"/>
      <c r="E1608" s="13"/>
      <c r="F1608" s="12"/>
      <c r="H1608" s="14"/>
    </row>
    <row r="1609" spans="2:8" x14ac:dyDescent="0.35">
      <c r="B1609" s="13"/>
      <c r="C1609" s="13"/>
      <c r="D1609" s="13"/>
      <c r="E1609" s="13"/>
      <c r="F1609" s="12"/>
      <c r="H1609" s="14"/>
    </row>
    <row r="1610" spans="2:8" x14ac:dyDescent="0.35">
      <c r="B1610" s="13"/>
      <c r="C1610" s="13"/>
      <c r="D1610" s="13"/>
      <c r="E1610" s="13"/>
      <c r="F1610" s="12"/>
      <c r="H1610" s="14"/>
    </row>
    <row r="1611" spans="2:8" x14ac:dyDescent="0.35">
      <c r="B1611" s="13"/>
      <c r="C1611" s="13"/>
      <c r="D1611" s="13"/>
      <c r="E1611" s="13"/>
      <c r="F1611" s="12"/>
      <c r="H1611" s="14"/>
    </row>
    <row r="1612" spans="2:8" x14ac:dyDescent="0.35">
      <c r="B1612" s="13"/>
      <c r="C1612" s="13"/>
      <c r="D1612" s="13"/>
      <c r="E1612" s="13"/>
      <c r="F1612" s="12"/>
      <c r="H1612" s="14"/>
    </row>
    <row r="1613" spans="2:8" x14ac:dyDescent="0.35">
      <c r="B1613" s="13"/>
      <c r="C1613" s="13"/>
      <c r="D1613" s="13"/>
      <c r="E1613" s="13"/>
      <c r="F1613" s="12"/>
      <c r="H1613" s="14"/>
    </row>
    <row r="1614" spans="2:8" x14ac:dyDescent="0.35">
      <c r="B1614" s="13"/>
      <c r="C1614" s="13"/>
      <c r="D1614" s="13"/>
      <c r="E1614" s="13"/>
      <c r="F1614" s="12"/>
      <c r="H1614" s="14"/>
    </row>
    <row r="1615" spans="2:8" x14ac:dyDescent="0.35">
      <c r="B1615" s="13"/>
      <c r="C1615" s="13"/>
      <c r="D1615" s="13"/>
      <c r="E1615" s="13"/>
      <c r="F1615" s="12"/>
      <c r="H1615" s="14"/>
    </row>
    <row r="1616" spans="2:8" x14ac:dyDescent="0.35">
      <c r="B1616" s="13"/>
      <c r="C1616" s="13"/>
      <c r="D1616" s="13"/>
      <c r="E1616" s="13"/>
      <c r="F1616" s="12"/>
      <c r="H1616" s="14"/>
    </row>
    <row r="1617" spans="2:8" x14ac:dyDescent="0.35">
      <c r="B1617" s="13"/>
      <c r="C1617" s="13"/>
      <c r="D1617" s="13"/>
      <c r="E1617" s="13"/>
      <c r="F1617" s="12"/>
      <c r="H1617" s="14"/>
    </row>
    <row r="1618" spans="2:8" x14ac:dyDescent="0.35">
      <c r="B1618" s="13"/>
      <c r="C1618" s="13"/>
      <c r="D1618" s="13"/>
      <c r="E1618" s="13"/>
      <c r="F1618" s="12"/>
      <c r="H1618" s="14"/>
    </row>
    <row r="1619" spans="2:8" x14ac:dyDescent="0.35">
      <c r="B1619" s="13"/>
      <c r="C1619" s="13"/>
      <c r="D1619" s="13"/>
      <c r="E1619" s="13"/>
      <c r="F1619" s="12"/>
      <c r="H1619" s="14"/>
    </row>
    <row r="1620" spans="2:8" x14ac:dyDescent="0.35">
      <c r="B1620" s="13"/>
      <c r="C1620" s="13"/>
      <c r="D1620" s="13"/>
      <c r="E1620" s="13"/>
      <c r="F1620" s="12"/>
      <c r="H1620" s="14"/>
    </row>
    <row r="1621" spans="2:8" x14ac:dyDescent="0.35">
      <c r="B1621" s="13"/>
      <c r="C1621" s="13"/>
      <c r="D1621" s="13"/>
      <c r="E1621" s="13"/>
      <c r="F1621" s="12"/>
      <c r="H1621" s="14"/>
    </row>
    <row r="1622" spans="2:8" x14ac:dyDescent="0.35">
      <c r="B1622" s="13"/>
      <c r="C1622" s="13"/>
      <c r="D1622" s="13"/>
      <c r="E1622" s="13"/>
      <c r="F1622" s="12"/>
      <c r="H1622" s="14"/>
    </row>
    <row r="1623" spans="2:8" x14ac:dyDescent="0.35">
      <c r="B1623" s="13"/>
      <c r="C1623" s="13"/>
      <c r="D1623" s="13"/>
      <c r="E1623" s="13"/>
      <c r="F1623" s="12"/>
      <c r="H1623" s="14"/>
    </row>
    <row r="1624" spans="2:8" x14ac:dyDescent="0.35">
      <c r="B1624" s="13"/>
      <c r="C1624" s="13"/>
      <c r="D1624" s="13"/>
      <c r="E1624" s="13"/>
      <c r="F1624" s="12"/>
      <c r="H1624" s="14"/>
    </row>
    <row r="1625" spans="2:8" x14ac:dyDescent="0.35">
      <c r="B1625" s="13"/>
      <c r="C1625" s="13"/>
      <c r="D1625" s="13"/>
      <c r="E1625" s="13"/>
      <c r="F1625" s="12"/>
      <c r="H1625" s="14"/>
    </row>
    <row r="1626" spans="2:8" x14ac:dyDescent="0.35">
      <c r="B1626" s="13"/>
      <c r="C1626" s="13"/>
      <c r="D1626" s="13"/>
      <c r="E1626" s="13"/>
      <c r="F1626" s="12"/>
      <c r="H1626" s="14"/>
    </row>
    <row r="1627" spans="2:8" x14ac:dyDescent="0.35">
      <c r="B1627" s="13"/>
      <c r="C1627" s="13"/>
      <c r="D1627" s="13"/>
      <c r="E1627" s="13"/>
      <c r="F1627" s="12"/>
      <c r="H1627" s="14"/>
    </row>
    <row r="1628" spans="2:8" x14ac:dyDescent="0.35">
      <c r="B1628" s="13"/>
      <c r="C1628" s="13"/>
      <c r="D1628" s="13"/>
      <c r="E1628" s="13"/>
      <c r="F1628" s="12"/>
      <c r="H1628" s="14"/>
    </row>
    <row r="1629" spans="2:8" x14ac:dyDescent="0.35">
      <c r="B1629" s="13"/>
      <c r="C1629" s="13"/>
      <c r="D1629" s="13"/>
      <c r="E1629" s="13"/>
      <c r="F1629" s="12"/>
      <c r="H1629" s="14"/>
    </row>
    <row r="1630" spans="2:8" x14ac:dyDescent="0.35">
      <c r="B1630" s="13"/>
      <c r="C1630" s="13"/>
      <c r="D1630" s="13"/>
      <c r="E1630" s="13"/>
      <c r="F1630" s="12"/>
      <c r="H1630" s="14"/>
    </row>
    <row r="1631" spans="2:8" x14ac:dyDescent="0.35">
      <c r="B1631" s="13"/>
      <c r="C1631" s="13"/>
      <c r="D1631" s="13"/>
      <c r="E1631" s="13"/>
      <c r="F1631" s="12"/>
      <c r="H1631" s="14"/>
    </row>
    <row r="1632" spans="2:8" x14ac:dyDescent="0.35">
      <c r="B1632" s="13"/>
      <c r="C1632" s="13"/>
      <c r="D1632" s="13"/>
      <c r="E1632" s="13"/>
      <c r="F1632" s="12"/>
      <c r="H1632" s="14"/>
    </row>
    <row r="1633" spans="2:8" x14ac:dyDescent="0.35">
      <c r="B1633" s="13"/>
      <c r="C1633" s="13"/>
      <c r="D1633" s="13"/>
      <c r="E1633" s="13"/>
      <c r="F1633" s="12"/>
      <c r="H1633" s="14"/>
    </row>
    <row r="1634" spans="2:8" x14ac:dyDescent="0.35">
      <c r="B1634" s="13"/>
      <c r="C1634" s="13"/>
      <c r="D1634" s="13"/>
      <c r="E1634" s="13"/>
      <c r="F1634" s="12"/>
      <c r="H1634" s="14"/>
    </row>
    <row r="1635" spans="2:8" x14ac:dyDescent="0.35">
      <c r="B1635" s="13"/>
      <c r="C1635" s="13"/>
      <c r="D1635" s="13"/>
      <c r="E1635" s="13"/>
      <c r="F1635" s="12"/>
      <c r="H1635" s="14"/>
    </row>
    <row r="1636" spans="2:8" x14ac:dyDescent="0.35">
      <c r="B1636" s="13"/>
      <c r="C1636" s="13"/>
      <c r="D1636" s="13"/>
      <c r="E1636" s="13"/>
      <c r="F1636" s="12"/>
      <c r="H1636" s="14"/>
    </row>
    <row r="1637" spans="2:8" x14ac:dyDescent="0.35">
      <c r="B1637" s="13"/>
      <c r="C1637" s="13"/>
      <c r="D1637" s="13"/>
      <c r="E1637" s="13"/>
      <c r="F1637" s="12"/>
      <c r="H1637" s="14"/>
    </row>
    <row r="1638" spans="2:8" x14ac:dyDescent="0.35">
      <c r="B1638" s="13"/>
      <c r="C1638" s="13"/>
      <c r="D1638" s="13"/>
      <c r="E1638" s="13"/>
      <c r="F1638" s="12"/>
      <c r="H1638" s="14"/>
    </row>
    <row r="1639" spans="2:8" x14ac:dyDescent="0.35">
      <c r="B1639" s="13"/>
      <c r="C1639" s="13"/>
      <c r="D1639" s="13"/>
      <c r="E1639" s="13"/>
      <c r="F1639" s="12"/>
      <c r="H1639" s="14"/>
    </row>
    <row r="1640" spans="2:8" x14ac:dyDescent="0.35">
      <c r="B1640" s="13"/>
      <c r="C1640" s="13"/>
      <c r="D1640" s="13"/>
      <c r="E1640" s="13"/>
      <c r="F1640" s="12"/>
      <c r="H1640" s="14"/>
    </row>
    <row r="1641" spans="2:8" x14ac:dyDescent="0.35">
      <c r="B1641" s="13"/>
      <c r="C1641" s="13"/>
      <c r="D1641" s="13"/>
      <c r="E1641" s="13"/>
      <c r="F1641" s="12"/>
      <c r="H1641" s="14"/>
    </row>
    <row r="1642" spans="2:8" x14ac:dyDescent="0.35">
      <c r="B1642" s="13"/>
      <c r="C1642" s="13"/>
      <c r="D1642" s="13"/>
      <c r="E1642" s="13"/>
      <c r="F1642" s="12"/>
      <c r="H1642" s="14"/>
    </row>
    <row r="1643" spans="2:8" x14ac:dyDescent="0.35">
      <c r="B1643" s="13"/>
      <c r="C1643" s="13"/>
      <c r="D1643" s="13"/>
      <c r="E1643" s="13"/>
      <c r="F1643" s="12"/>
      <c r="H1643" s="14"/>
    </row>
    <row r="1644" spans="2:8" x14ac:dyDescent="0.35">
      <c r="B1644" s="13"/>
      <c r="C1644" s="13"/>
      <c r="D1644" s="13"/>
      <c r="E1644" s="13"/>
      <c r="F1644" s="12"/>
      <c r="H1644" s="14"/>
    </row>
    <row r="1645" spans="2:8" x14ac:dyDescent="0.35">
      <c r="B1645" s="13"/>
      <c r="C1645" s="13"/>
      <c r="D1645" s="13"/>
      <c r="E1645" s="13"/>
      <c r="F1645" s="12"/>
      <c r="H1645" s="14"/>
    </row>
    <row r="1646" spans="2:8" x14ac:dyDescent="0.35">
      <c r="B1646" s="13"/>
      <c r="C1646" s="13"/>
      <c r="D1646" s="13"/>
      <c r="E1646" s="13"/>
      <c r="F1646" s="12"/>
      <c r="H1646" s="14"/>
    </row>
    <row r="1647" spans="2:8" x14ac:dyDescent="0.35">
      <c r="B1647" s="13"/>
      <c r="C1647" s="13"/>
      <c r="D1647" s="13"/>
      <c r="E1647" s="13"/>
      <c r="F1647" s="12"/>
      <c r="H1647" s="14"/>
    </row>
    <row r="1648" spans="2:8" x14ac:dyDescent="0.35">
      <c r="B1648" s="13"/>
      <c r="C1648" s="13"/>
      <c r="D1648" s="13"/>
      <c r="E1648" s="13"/>
      <c r="F1648" s="12"/>
      <c r="H1648" s="14"/>
    </row>
    <row r="1649" spans="2:8" x14ac:dyDescent="0.35">
      <c r="B1649" s="13"/>
      <c r="C1649" s="13"/>
      <c r="D1649" s="13"/>
      <c r="E1649" s="13"/>
      <c r="F1649" s="12"/>
      <c r="H1649" s="14"/>
    </row>
    <row r="1650" spans="2:8" x14ac:dyDescent="0.35">
      <c r="B1650" s="13"/>
      <c r="C1650" s="13"/>
      <c r="D1650" s="13"/>
      <c r="E1650" s="13"/>
      <c r="F1650" s="12"/>
      <c r="H1650" s="14"/>
    </row>
    <row r="1651" spans="2:8" x14ac:dyDescent="0.35">
      <c r="B1651" s="13"/>
      <c r="C1651" s="13"/>
      <c r="D1651" s="13"/>
      <c r="E1651" s="13"/>
      <c r="F1651" s="12"/>
      <c r="H1651" s="14"/>
    </row>
    <row r="1652" spans="2:8" x14ac:dyDescent="0.35">
      <c r="B1652" s="13"/>
      <c r="C1652" s="13"/>
      <c r="D1652" s="13"/>
      <c r="E1652" s="13"/>
      <c r="F1652" s="12"/>
      <c r="H1652" s="14"/>
    </row>
    <row r="1653" spans="2:8" x14ac:dyDescent="0.35">
      <c r="B1653" s="13"/>
      <c r="C1653" s="13"/>
      <c r="D1653" s="13"/>
      <c r="E1653" s="13"/>
      <c r="F1653" s="12"/>
      <c r="H1653" s="14"/>
    </row>
    <row r="1654" spans="2:8" x14ac:dyDescent="0.35">
      <c r="B1654" s="13"/>
      <c r="C1654" s="13"/>
      <c r="D1654" s="13"/>
      <c r="E1654" s="13"/>
      <c r="F1654" s="12"/>
      <c r="H1654" s="14"/>
    </row>
    <row r="1655" spans="2:8" x14ac:dyDescent="0.35">
      <c r="B1655" s="13"/>
      <c r="C1655" s="13"/>
      <c r="D1655" s="13"/>
      <c r="E1655" s="13"/>
      <c r="F1655" s="12"/>
      <c r="H1655" s="14"/>
    </row>
    <row r="1656" spans="2:8" x14ac:dyDescent="0.35">
      <c r="B1656" s="13"/>
      <c r="C1656" s="13"/>
      <c r="D1656" s="13"/>
      <c r="E1656" s="13"/>
      <c r="F1656" s="12"/>
      <c r="H1656" s="14"/>
    </row>
    <row r="1657" spans="2:8" x14ac:dyDescent="0.35">
      <c r="B1657" s="13"/>
      <c r="C1657" s="13"/>
      <c r="D1657" s="13"/>
      <c r="E1657" s="13"/>
      <c r="F1657" s="12"/>
      <c r="H1657" s="14"/>
    </row>
    <row r="1658" spans="2:8" x14ac:dyDescent="0.35">
      <c r="B1658" s="13"/>
      <c r="C1658" s="13"/>
      <c r="D1658" s="13"/>
      <c r="E1658" s="13"/>
      <c r="F1658" s="12"/>
      <c r="H1658" s="14"/>
    </row>
    <row r="1659" spans="2:8" x14ac:dyDescent="0.35">
      <c r="B1659" s="13"/>
      <c r="C1659" s="13"/>
      <c r="D1659" s="13"/>
      <c r="E1659" s="13"/>
      <c r="F1659" s="12"/>
      <c r="H1659" s="14"/>
    </row>
    <row r="1660" spans="2:8" x14ac:dyDescent="0.35">
      <c r="B1660" s="13"/>
      <c r="C1660" s="13"/>
      <c r="D1660" s="13"/>
      <c r="E1660" s="13"/>
      <c r="F1660" s="12"/>
      <c r="H1660" s="14"/>
    </row>
    <row r="1661" spans="2:8" x14ac:dyDescent="0.35">
      <c r="B1661" s="13"/>
      <c r="C1661" s="13"/>
      <c r="D1661" s="13"/>
      <c r="E1661" s="13"/>
      <c r="F1661" s="12"/>
      <c r="H1661" s="14"/>
    </row>
    <row r="1662" spans="2:8" x14ac:dyDescent="0.35">
      <c r="B1662" s="13"/>
      <c r="C1662" s="13"/>
      <c r="D1662" s="13"/>
      <c r="E1662" s="13"/>
      <c r="F1662" s="12"/>
      <c r="H1662" s="14"/>
    </row>
    <row r="1663" spans="2:8" x14ac:dyDescent="0.35">
      <c r="B1663" s="13"/>
      <c r="C1663" s="13"/>
      <c r="D1663" s="13"/>
      <c r="E1663" s="13"/>
      <c r="F1663" s="12"/>
      <c r="H1663" s="14"/>
    </row>
    <row r="1664" spans="2:8" x14ac:dyDescent="0.35">
      <c r="B1664" s="13"/>
      <c r="C1664" s="13"/>
      <c r="D1664" s="13"/>
      <c r="E1664" s="13"/>
      <c r="F1664" s="12"/>
      <c r="H1664" s="14"/>
    </row>
    <row r="1665" spans="2:8" x14ac:dyDescent="0.35">
      <c r="B1665" s="13"/>
      <c r="C1665" s="13"/>
      <c r="D1665" s="13"/>
      <c r="E1665" s="13"/>
      <c r="F1665" s="12"/>
      <c r="H1665" s="14"/>
    </row>
    <row r="1666" spans="2:8" x14ac:dyDescent="0.35">
      <c r="B1666" s="13"/>
      <c r="C1666" s="13"/>
      <c r="D1666" s="13"/>
      <c r="E1666" s="13"/>
      <c r="F1666" s="12"/>
      <c r="H1666" s="14"/>
    </row>
    <row r="1667" spans="2:8" x14ac:dyDescent="0.35">
      <c r="B1667" s="13"/>
      <c r="C1667" s="13"/>
      <c r="D1667" s="13"/>
      <c r="E1667" s="13"/>
      <c r="F1667" s="12"/>
      <c r="H1667" s="14"/>
    </row>
    <row r="1668" spans="2:8" x14ac:dyDescent="0.35">
      <c r="B1668" s="13"/>
      <c r="C1668" s="13"/>
      <c r="D1668" s="13"/>
      <c r="E1668" s="13"/>
      <c r="F1668" s="12"/>
      <c r="H1668" s="14"/>
    </row>
    <row r="1669" spans="2:8" x14ac:dyDescent="0.35">
      <c r="B1669" s="13"/>
      <c r="C1669" s="13"/>
      <c r="D1669" s="13"/>
      <c r="E1669" s="13"/>
      <c r="F1669" s="12"/>
      <c r="H1669" s="14"/>
    </row>
    <row r="1670" spans="2:8" x14ac:dyDescent="0.35">
      <c r="B1670" s="13"/>
      <c r="C1670" s="13"/>
      <c r="D1670" s="13"/>
      <c r="E1670" s="13"/>
      <c r="F1670" s="12"/>
      <c r="H1670" s="14"/>
    </row>
    <row r="1671" spans="2:8" x14ac:dyDescent="0.35">
      <c r="B1671" s="13"/>
      <c r="C1671" s="13"/>
      <c r="D1671" s="13"/>
      <c r="E1671" s="13"/>
      <c r="F1671" s="12"/>
      <c r="H1671" s="14"/>
    </row>
    <row r="1672" spans="2:8" x14ac:dyDescent="0.35">
      <c r="B1672" s="13"/>
      <c r="C1672" s="13"/>
      <c r="D1672" s="13"/>
      <c r="E1672" s="13"/>
      <c r="F1672" s="12"/>
      <c r="H1672" s="14"/>
    </row>
    <row r="1673" spans="2:8" x14ac:dyDescent="0.35">
      <c r="B1673" s="13"/>
      <c r="C1673" s="13"/>
      <c r="D1673" s="13"/>
      <c r="E1673" s="13"/>
      <c r="F1673" s="12"/>
      <c r="H1673" s="14"/>
    </row>
    <row r="1674" spans="2:8" x14ac:dyDescent="0.35">
      <c r="B1674" s="13"/>
      <c r="C1674" s="13"/>
      <c r="D1674" s="13"/>
      <c r="E1674" s="13"/>
      <c r="F1674" s="12"/>
      <c r="H1674" s="14"/>
    </row>
    <row r="1675" spans="2:8" x14ac:dyDescent="0.35">
      <c r="B1675" s="13"/>
      <c r="C1675" s="13"/>
      <c r="D1675" s="13"/>
      <c r="E1675" s="13"/>
      <c r="F1675" s="12"/>
      <c r="H1675" s="14"/>
    </row>
    <row r="1676" spans="2:8" x14ac:dyDescent="0.35">
      <c r="B1676" s="13"/>
      <c r="C1676" s="13"/>
      <c r="D1676" s="13"/>
      <c r="E1676" s="13"/>
      <c r="F1676" s="12"/>
      <c r="H1676" s="14"/>
    </row>
    <row r="1677" spans="2:8" x14ac:dyDescent="0.35">
      <c r="B1677" s="13"/>
      <c r="C1677" s="13"/>
      <c r="D1677" s="13"/>
      <c r="E1677" s="13"/>
      <c r="F1677" s="12"/>
      <c r="H1677" s="14"/>
    </row>
    <row r="1678" spans="2:8" x14ac:dyDescent="0.35">
      <c r="B1678" s="13"/>
      <c r="C1678" s="13"/>
      <c r="D1678" s="13"/>
      <c r="E1678" s="13"/>
      <c r="F1678" s="12"/>
      <c r="H1678" s="14"/>
    </row>
    <row r="1679" spans="2:8" x14ac:dyDescent="0.35">
      <c r="B1679" s="13"/>
      <c r="C1679" s="13"/>
      <c r="D1679" s="13"/>
      <c r="E1679" s="13"/>
      <c r="F1679" s="12"/>
      <c r="H1679" s="14"/>
    </row>
    <row r="1680" spans="2:8" x14ac:dyDescent="0.35">
      <c r="B1680" s="13"/>
      <c r="C1680" s="13"/>
      <c r="D1680" s="13"/>
      <c r="E1680" s="13"/>
      <c r="F1680" s="12"/>
      <c r="H1680" s="14"/>
    </row>
    <row r="1681" spans="2:8" x14ac:dyDescent="0.35">
      <c r="B1681" s="13"/>
      <c r="C1681" s="13"/>
      <c r="D1681" s="13"/>
      <c r="E1681" s="13"/>
      <c r="F1681" s="12"/>
      <c r="H1681" s="14"/>
    </row>
    <row r="1682" spans="2:8" x14ac:dyDescent="0.35">
      <c r="B1682" s="13"/>
      <c r="C1682" s="13"/>
      <c r="D1682" s="13"/>
      <c r="E1682" s="13"/>
      <c r="F1682" s="12"/>
      <c r="H1682" s="14"/>
    </row>
    <row r="1683" spans="2:8" x14ac:dyDescent="0.35">
      <c r="B1683" s="13"/>
      <c r="C1683" s="13"/>
      <c r="D1683" s="13"/>
      <c r="E1683" s="13"/>
      <c r="F1683" s="12"/>
      <c r="H1683" s="14"/>
    </row>
    <row r="1684" spans="2:8" x14ac:dyDescent="0.35">
      <c r="B1684" s="13"/>
      <c r="C1684" s="13"/>
      <c r="D1684" s="13"/>
      <c r="E1684" s="13"/>
      <c r="F1684" s="12"/>
      <c r="H1684" s="14"/>
    </row>
    <row r="1685" spans="2:8" x14ac:dyDescent="0.35">
      <c r="B1685" s="13"/>
      <c r="C1685" s="13"/>
      <c r="D1685" s="13"/>
      <c r="E1685" s="13"/>
      <c r="F1685" s="12"/>
      <c r="H1685" s="14"/>
    </row>
    <row r="1686" spans="2:8" x14ac:dyDescent="0.35">
      <c r="B1686" s="13"/>
      <c r="C1686" s="13"/>
      <c r="D1686" s="13"/>
      <c r="E1686" s="13"/>
      <c r="F1686" s="12"/>
      <c r="H1686" s="14"/>
    </row>
    <row r="1687" spans="2:8" x14ac:dyDescent="0.35">
      <c r="B1687" s="13"/>
      <c r="C1687" s="13"/>
      <c r="D1687" s="13"/>
      <c r="E1687" s="13"/>
      <c r="F1687" s="12"/>
      <c r="H1687" s="14"/>
    </row>
    <row r="1688" spans="2:8" x14ac:dyDescent="0.35">
      <c r="B1688" s="13"/>
      <c r="C1688" s="13"/>
      <c r="D1688" s="13"/>
      <c r="E1688" s="13"/>
      <c r="F1688" s="12"/>
      <c r="H1688" s="14"/>
    </row>
    <row r="1689" spans="2:8" x14ac:dyDescent="0.35">
      <c r="B1689" s="13"/>
      <c r="C1689" s="13"/>
      <c r="D1689" s="13"/>
      <c r="E1689" s="13"/>
      <c r="F1689" s="12"/>
      <c r="H1689" s="14"/>
    </row>
    <row r="1690" spans="2:8" x14ac:dyDescent="0.35">
      <c r="B1690" s="13"/>
      <c r="C1690" s="13"/>
      <c r="D1690" s="13"/>
      <c r="E1690" s="13"/>
      <c r="F1690" s="12"/>
      <c r="H1690" s="14"/>
    </row>
    <row r="1691" spans="2:8" x14ac:dyDescent="0.35">
      <c r="B1691" s="13"/>
      <c r="C1691" s="13"/>
      <c r="D1691" s="13"/>
      <c r="E1691" s="13"/>
      <c r="F1691" s="12"/>
      <c r="H1691" s="14"/>
    </row>
    <row r="1692" spans="2:8" x14ac:dyDescent="0.35">
      <c r="B1692" s="13"/>
      <c r="C1692" s="13"/>
      <c r="D1692" s="13"/>
      <c r="E1692" s="13"/>
      <c r="F1692" s="12"/>
      <c r="H1692" s="14"/>
    </row>
    <row r="1693" spans="2:8" x14ac:dyDescent="0.35">
      <c r="B1693" s="13"/>
      <c r="C1693" s="13"/>
      <c r="D1693" s="13"/>
      <c r="E1693" s="13"/>
      <c r="F1693" s="12"/>
      <c r="H1693" s="14"/>
    </row>
    <row r="1694" spans="2:8" x14ac:dyDescent="0.35">
      <c r="B1694" s="13"/>
      <c r="C1694" s="13"/>
      <c r="D1694" s="13"/>
      <c r="E1694" s="13"/>
      <c r="F1694" s="12"/>
      <c r="H1694" s="14"/>
    </row>
    <row r="1695" spans="2:8" x14ac:dyDescent="0.35">
      <c r="B1695" s="13"/>
      <c r="C1695" s="13"/>
      <c r="D1695" s="13"/>
      <c r="E1695" s="13"/>
      <c r="F1695" s="12"/>
      <c r="H1695" s="14"/>
    </row>
    <row r="1696" spans="2:8" x14ac:dyDescent="0.35">
      <c r="B1696" s="13"/>
      <c r="C1696" s="13"/>
      <c r="D1696" s="13"/>
      <c r="E1696" s="13"/>
      <c r="F1696" s="12"/>
      <c r="H1696" s="14"/>
    </row>
    <row r="1697" spans="2:8" x14ac:dyDescent="0.35">
      <c r="B1697" s="13"/>
      <c r="C1697" s="13"/>
      <c r="D1697" s="13"/>
      <c r="E1697" s="13"/>
      <c r="F1697" s="12"/>
      <c r="H1697" s="14"/>
    </row>
    <row r="1698" spans="2:8" x14ac:dyDescent="0.35">
      <c r="B1698" s="13"/>
      <c r="C1698" s="13"/>
      <c r="D1698" s="13"/>
      <c r="E1698" s="13"/>
      <c r="F1698" s="12"/>
      <c r="H1698" s="14"/>
    </row>
    <row r="1699" spans="2:8" x14ac:dyDescent="0.35">
      <c r="B1699" s="13"/>
      <c r="C1699" s="13"/>
      <c r="D1699" s="13"/>
      <c r="E1699" s="13"/>
      <c r="F1699" s="12"/>
      <c r="H1699" s="14"/>
    </row>
    <row r="1700" spans="2:8" x14ac:dyDescent="0.35">
      <c r="B1700" s="13"/>
      <c r="C1700" s="13"/>
      <c r="D1700" s="13"/>
      <c r="E1700" s="13"/>
      <c r="F1700" s="12"/>
      <c r="H1700" s="14"/>
    </row>
    <row r="1701" spans="2:8" x14ac:dyDescent="0.35">
      <c r="B1701" s="13"/>
      <c r="C1701" s="13"/>
      <c r="D1701" s="13"/>
      <c r="E1701" s="13"/>
      <c r="F1701" s="12"/>
      <c r="H1701" s="14"/>
    </row>
    <row r="1702" spans="2:8" x14ac:dyDescent="0.35">
      <c r="B1702" s="13"/>
      <c r="C1702" s="13"/>
      <c r="D1702" s="13"/>
      <c r="E1702" s="13"/>
      <c r="F1702" s="12"/>
      <c r="H1702" s="14"/>
    </row>
    <row r="1703" spans="2:8" x14ac:dyDescent="0.35">
      <c r="B1703" s="13"/>
      <c r="C1703" s="13"/>
      <c r="D1703" s="13"/>
      <c r="E1703" s="13"/>
      <c r="F1703" s="12"/>
      <c r="H1703" s="14"/>
    </row>
    <row r="1704" spans="2:8" x14ac:dyDescent="0.35">
      <c r="B1704" s="13"/>
      <c r="C1704" s="13"/>
      <c r="D1704" s="13"/>
      <c r="E1704" s="13"/>
      <c r="F1704" s="12"/>
      <c r="H1704" s="14"/>
    </row>
    <row r="1705" spans="2:8" x14ac:dyDescent="0.35">
      <c r="B1705" s="13"/>
      <c r="C1705" s="13"/>
      <c r="D1705" s="13"/>
      <c r="E1705" s="13"/>
      <c r="F1705" s="12"/>
      <c r="H1705" s="14"/>
    </row>
    <row r="1706" spans="2:8" x14ac:dyDescent="0.35">
      <c r="B1706" s="13"/>
      <c r="C1706" s="13"/>
      <c r="D1706" s="13"/>
      <c r="E1706" s="13"/>
      <c r="F1706" s="12"/>
      <c r="H1706" s="14"/>
    </row>
    <row r="1707" spans="2:8" x14ac:dyDescent="0.35">
      <c r="B1707" s="13"/>
      <c r="C1707" s="13"/>
      <c r="D1707" s="13"/>
      <c r="E1707" s="13"/>
      <c r="F1707" s="12"/>
      <c r="H1707" s="14"/>
    </row>
    <row r="1708" spans="2:8" x14ac:dyDescent="0.35">
      <c r="B1708" s="13"/>
      <c r="C1708" s="13"/>
      <c r="D1708" s="13"/>
      <c r="E1708" s="13"/>
      <c r="F1708" s="12"/>
      <c r="H1708" s="14"/>
    </row>
    <row r="1709" spans="2:8" x14ac:dyDescent="0.35">
      <c r="B1709" s="13"/>
      <c r="C1709" s="13"/>
      <c r="D1709" s="13"/>
      <c r="E1709" s="13"/>
      <c r="F1709" s="12"/>
      <c r="H1709" s="14"/>
    </row>
    <row r="1710" spans="2:8" x14ac:dyDescent="0.35">
      <c r="B1710" s="13"/>
      <c r="C1710" s="13"/>
      <c r="D1710" s="13"/>
      <c r="E1710" s="13"/>
      <c r="F1710" s="12"/>
      <c r="H1710" s="14"/>
    </row>
    <row r="1711" spans="2:8" x14ac:dyDescent="0.35">
      <c r="B1711" s="13"/>
      <c r="C1711" s="13"/>
      <c r="D1711" s="13"/>
      <c r="E1711" s="13"/>
      <c r="F1711" s="12"/>
      <c r="H1711" s="14"/>
    </row>
    <row r="1712" spans="2:8" x14ac:dyDescent="0.35">
      <c r="B1712" s="13"/>
      <c r="C1712" s="13"/>
      <c r="D1712" s="13"/>
      <c r="E1712" s="13"/>
      <c r="F1712" s="12"/>
      <c r="H1712" s="14"/>
    </row>
    <row r="1713" spans="2:8" x14ac:dyDescent="0.35">
      <c r="B1713" s="13"/>
      <c r="C1713" s="13"/>
      <c r="D1713" s="13"/>
      <c r="E1713" s="13"/>
      <c r="F1713" s="12"/>
      <c r="H1713" s="14"/>
    </row>
    <row r="1714" spans="2:8" x14ac:dyDescent="0.35">
      <c r="B1714" s="13"/>
      <c r="C1714" s="13"/>
      <c r="D1714" s="13"/>
      <c r="E1714" s="13"/>
      <c r="F1714" s="12"/>
      <c r="H1714" s="14"/>
    </row>
    <row r="1715" spans="2:8" x14ac:dyDescent="0.35">
      <c r="B1715" s="13"/>
      <c r="C1715" s="13"/>
      <c r="D1715" s="13"/>
      <c r="E1715" s="13"/>
      <c r="F1715" s="12"/>
      <c r="H1715" s="14"/>
    </row>
    <row r="1716" spans="2:8" x14ac:dyDescent="0.35">
      <c r="B1716" s="13"/>
      <c r="C1716" s="13"/>
      <c r="D1716" s="13"/>
      <c r="E1716" s="13"/>
      <c r="F1716" s="12"/>
      <c r="H1716" s="14"/>
    </row>
    <row r="1717" spans="2:8" x14ac:dyDescent="0.35">
      <c r="B1717" s="13"/>
      <c r="C1717" s="13"/>
      <c r="D1717" s="13"/>
      <c r="E1717" s="13"/>
      <c r="F1717" s="12"/>
      <c r="H1717" s="14"/>
    </row>
    <row r="1718" spans="2:8" x14ac:dyDescent="0.35">
      <c r="B1718" s="13"/>
      <c r="C1718" s="13"/>
      <c r="D1718" s="13"/>
      <c r="E1718" s="13"/>
      <c r="F1718" s="12"/>
      <c r="H1718" s="14"/>
    </row>
    <row r="1719" spans="2:8" x14ac:dyDescent="0.35">
      <c r="B1719" s="13"/>
      <c r="C1719" s="13"/>
      <c r="D1719" s="13"/>
      <c r="E1719" s="13"/>
      <c r="F1719" s="12"/>
      <c r="H1719" s="14"/>
    </row>
    <row r="1720" spans="2:8" x14ac:dyDescent="0.35">
      <c r="B1720" s="13"/>
      <c r="C1720" s="13"/>
      <c r="D1720" s="13"/>
      <c r="E1720" s="13"/>
      <c r="F1720" s="12"/>
      <c r="H1720" s="14"/>
    </row>
    <row r="1721" spans="2:8" x14ac:dyDescent="0.35">
      <c r="B1721" s="13"/>
      <c r="C1721" s="13"/>
      <c r="D1721" s="13"/>
      <c r="E1721" s="13"/>
      <c r="F1721" s="12"/>
      <c r="H1721" s="14"/>
    </row>
    <row r="1722" spans="2:8" x14ac:dyDescent="0.35">
      <c r="B1722" s="13"/>
      <c r="C1722" s="13"/>
      <c r="D1722" s="13"/>
      <c r="E1722" s="13"/>
      <c r="F1722" s="12"/>
      <c r="H1722" s="14"/>
    </row>
    <row r="1723" spans="2:8" x14ac:dyDescent="0.35">
      <c r="B1723" s="13"/>
      <c r="C1723" s="13"/>
      <c r="D1723" s="13"/>
      <c r="E1723" s="13"/>
      <c r="F1723" s="12"/>
      <c r="H1723" s="14"/>
    </row>
    <row r="1724" spans="2:8" x14ac:dyDescent="0.35">
      <c r="B1724" s="13"/>
      <c r="C1724" s="13"/>
      <c r="D1724" s="13"/>
      <c r="E1724" s="13"/>
      <c r="F1724" s="12"/>
      <c r="H1724" s="14"/>
    </row>
    <row r="1725" spans="2:8" x14ac:dyDescent="0.35">
      <c r="B1725" s="13"/>
      <c r="C1725" s="13"/>
      <c r="D1725" s="13"/>
      <c r="E1725" s="13"/>
      <c r="F1725" s="12"/>
      <c r="H1725" s="14"/>
    </row>
    <row r="1726" spans="2:8" x14ac:dyDescent="0.35">
      <c r="B1726" s="13"/>
      <c r="C1726" s="13"/>
      <c r="D1726" s="13"/>
      <c r="E1726" s="13"/>
      <c r="F1726" s="12"/>
      <c r="H1726" s="14"/>
    </row>
    <row r="1727" spans="2:8" x14ac:dyDescent="0.35">
      <c r="B1727" s="13"/>
      <c r="C1727" s="13"/>
      <c r="D1727" s="13"/>
      <c r="E1727" s="13"/>
      <c r="F1727" s="12"/>
      <c r="H1727" s="14"/>
    </row>
    <row r="1728" spans="2:8" x14ac:dyDescent="0.35">
      <c r="B1728" s="13"/>
      <c r="C1728" s="13"/>
      <c r="D1728" s="13"/>
      <c r="E1728" s="13"/>
      <c r="F1728" s="12"/>
      <c r="H1728" s="14"/>
    </row>
    <row r="1729" spans="2:8" x14ac:dyDescent="0.35">
      <c r="B1729" s="13"/>
      <c r="C1729" s="13"/>
      <c r="D1729" s="13"/>
      <c r="E1729" s="13"/>
      <c r="F1729" s="12"/>
      <c r="H1729" s="14"/>
    </row>
    <row r="1730" spans="2:8" x14ac:dyDescent="0.35">
      <c r="B1730" s="13"/>
      <c r="C1730" s="13"/>
      <c r="D1730" s="13"/>
      <c r="E1730" s="13"/>
      <c r="F1730" s="12"/>
      <c r="H1730" s="14"/>
    </row>
    <row r="1731" spans="2:8" x14ac:dyDescent="0.35">
      <c r="B1731" s="13"/>
      <c r="C1731" s="13"/>
      <c r="D1731" s="13"/>
      <c r="E1731" s="13"/>
      <c r="F1731" s="12"/>
      <c r="H1731" s="14"/>
    </row>
    <row r="1732" spans="2:8" x14ac:dyDescent="0.35">
      <c r="B1732" s="13"/>
      <c r="C1732" s="13"/>
      <c r="D1732" s="13"/>
      <c r="E1732" s="13"/>
      <c r="F1732" s="12"/>
      <c r="H1732" s="14"/>
    </row>
    <row r="1733" spans="2:8" x14ac:dyDescent="0.35">
      <c r="B1733" s="13"/>
      <c r="C1733" s="13"/>
      <c r="D1733" s="13"/>
      <c r="E1733" s="13"/>
      <c r="F1733" s="12"/>
      <c r="H1733" s="14"/>
    </row>
    <row r="1734" spans="2:8" x14ac:dyDescent="0.35">
      <c r="B1734" s="13"/>
      <c r="C1734" s="13"/>
      <c r="D1734" s="13"/>
      <c r="E1734" s="13"/>
      <c r="F1734" s="12"/>
      <c r="H1734" s="14"/>
    </row>
    <row r="1735" spans="2:8" x14ac:dyDescent="0.35">
      <c r="B1735" s="13"/>
      <c r="C1735" s="13"/>
      <c r="D1735" s="13"/>
      <c r="E1735" s="13"/>
      <c r="F1735" s="12"/>
      <c r="H1735" s="14"/>
    </row>
    <row r="1736" spans="2:8" x14ac:dyDescent="0.35">
      <c r="B1736" s="13"/>
      <c r="C1736" s="13"/>
      <c r="D1736" s="13"/>
      <c r="E1736" s="13"/>
      <c r="F1736" s="12"/>
      <c r="H1736" s="14"/>
    </row>
    <row r="1737" spans="2:8" x14ac:dyDescent="0.35">
      <c r="B1737" s="13"/>
      <c r="C1737" s="13"/>
      <c r="D1737" s="13"/>
      <c r="E1737" s="13"/>
      <c r="F1737" s="12"/>
      <c r="H1737" s="14"/>
    </row>
    <row r="1738" spans="2:8" x14ac:dyDescent="0.35">
      <c r="B1738" s="13"/>
      <c r="C1738" s="13"/>
      <c r="D1738" s="13"/>
      <c r="E1738" s="13"/>
      <c r="F1738" s="12"/>
      <c r="H1738" s="14"/>
    </row>
    <row r="1739" spans="2:8" x14ac:dyDescent="0.35">
      <c r="B1739" s="13"/>
      <c r="C1739" s="13"/>
      <c r="D1739" s="13"/>
      <c r="E1739" s="13"/>
      <c r="F1739" s="12"/>
      <c r="H1739" s="14"/>
    </row>
    <row r="1740" spans="2:8" x14ac:dyDescent="0.35">
      <c r="B1740" s="13"/>
      <c r="C1740" s="13"/>
      <c r="D1740" s="13"/>
      <c r="E1740" s="13"/>
      <c r="F1740" s="12"/>
      <c r="H1740" s="14"/>
    </row>
    <row r="1741" spans="2:8" x14ac:dyDescent="0.35">
      <c r="B1741" s="13"/>
      <c r="C1741" s="13"/>
      <c r="D1741" s="13"/>
      <c r="E1741" s="13"/>
      <c r="F1741" s="12"/>
      <c r="H1741" s="14"/>
    </row>
    <row r="1742" spans="2:8" x14ac:dyDescent="0.35">
      <c r="B1742" s="13"/>
      <c r="C1742" s="13"/>
      <c r="D1742" s="13"/>
      <c r="E1742" s="13"/>
      <c r="F1742" s="12"/>
      <c r="H1742" s="14"/>
    </row>
    <row r="1743" spans="2:8" x14ac:dyDescent="0.35">
      <c r="B1743" s="13"/>
      <c r="C1743" s="13"/>
      <c r="D1743" s="13"/>
      <c r="E1743" s="13"/>
      <c r="F1743" s="12"/>
      <c r="H1743" s="14"/>
    </row>
    <row r="1744" spans="2:8" x14ac:dyDescent="0.35">
      <c r="B1744" s="13"/>
      <c r="C1744" s="13"/>
      <c r="D1744" s="13"/>
      <c r="E1744" s="13"/>
      <c r="F1744" s="12"/>
      <c r="H1744" s="14"/>
    </row>
    <row r="1745" spans="2:8" x14ac:dyDescent="0.35">
      <c r="B1745" s="13"/>
      <c r="C1745" s="13"/>
      <c r="D1745" s="13"/>
      <c r="E1745" s="13"/>
      <c r="F1745" s="12"/>
      <c r="H1745" s="14"/>
    </row>
    <row r="1746" spans="2:8" x14ac:dyDescent="0.35">
      <c r="B1746" s="13"/>
      <c r="C1746" s="13"/>
      <c r="D1746" s="13"/>
      <c r="E1746" s="13"/>
      <c r="F1746" s="12"/>
      <c r="H1746" s="14"/>
    </row>
    <row r="1747" spans="2:8" x14ac:dyDescent="0.35">
      <c r="B1747" s="13"/>
      <c r="C1747" s="13"/>
      <c r="D1747" s="13"/>
      <c r="E1747" s="13"/>
      <c r="F1747" s="12"/>
      <c r="H1747" s="14"/>
    </row>
    <row r="1748" spans="2:8" x14ac:dyDescent="0.35">
      <c r="B1748" s="13"/>
      <c r="C1748" s="13"/>
      <c r="D1748" s="13"/>
      <c r="E1748" s="13"/>
      <c r="F1748" s="12"/>
      <c r="H1748" s="14"/>
    </row>
    <row r="1749" spans="2:8" x14ac:dyDescent="0.35">
      <c r="B1749" s="13"/>
      <c r="C1749" s="13"/>
      <c r="D1749" s="13"/>
      <c r="E1749" s="13"/>
      <c r="F1749" s="12"/>
      <c r="H1749" s="14"/>
    </row>
    <row r="1750" spans="2:8" x14ac:dyDescent="0.35">
      <c r="B1750" s="13"/>
      <c r="C1750" s="13"/>
      <c r="D1750" s="13"/>
      <c r="E1750" s="13"/>
      <c r="F1750" s="12"/>
      <c r="H1750" s="14"/>
    </row>
    <row r="1751" spans="2:8" x14ac:dyDescent="0.35">
      <c r="B1751" s="13"/>
      <c r="C1751" s="13"/>
      <c r="D1751" s="13"/>
      <c r="E1751" s="13"/>
      <c r="F1751" s="12"/>
      <c r="H1751" s="14"/>
    </row>
    <row r="1752" spans="2:8" x14ac:dyDescent="0.35">
      <c r="B1752" s="13"/>
      <c r="C1752" s="13"/>
      <c r="D1752" s="13"/>
      <c r="E1752" s="13"/>
      <c r="F1752" s="12"/>
      <c r="H1752" s="14"/>
    </row>
    <row r="1753" spans="2:8" x14ac:dyDescent="0.35">
      <c r="B1753" s="13"/>
      <c r="C1753" s="13"/>
      <c r="D1753" s="13"/>
      <c r="E1753" s="13"/>
      <c r="F1753" s="12"/>
      <c r="H1753" s="14"/>
    </row>
    <row r="1754" spans="2:8" x14ac:dyDescent="0.35">
      <c r="B1754" s="13"/>
      <c r="C1754" s="13"/>
      <c r="D1754" s="13"/>
      <c r="E1754" s="13"/>
      <c r="F1754" s="12"/>
      <c r="H1754" s="14"/>
    </row>
    <row r="1755" spans="2:8" x14ac:dyDescent="0.35">
      <c r="B1755" s="13"/>
      <c r="C1755" s="13"/>
      <c r="D1755" s="13"/>
      <c r="E1755" s="13"/>
      <c r="F1755" s="12"/>
      <c r="H1755" s="14"/>
    </row>
    <row r="1756" spans="2:8" x14ac:dyDescent="0.35">
      <c r="B1756" s="13"/>
      <c r="C1756" s="13"/>
      <c r="D1756" s="13"/>
      <c r="E1756" s="13"/>
      <c r="F1756" s="12"/>
      <c r="H1756" s="14"/>
    </row>
    <row r="1757" spans="2:8" x14ac:dyDescent="0.35">
      <c r="B1757" s="13"/>
      <c r="C1757" s="13"/>
      <c r="D1757" s="13"/>
      <c r="E1757" s="13"/>
      <c r="F1757" s="12"/>
      <c r="H1757" s="14"/>
    </row>
    <row r="1758" spans="2:8" x14ac:dyDescent="0.35">
      <c r="B1758" s="13"/>
      <c r="C1758" s="13"/>
      <c r="D1758" s="13"/>
      <c r="E1758" s="13"/>
      <c r="F1758" s="12"/>
      <c r="H1758" s="14"/>
    </row>
    <row r="1759" spans="2:8" x14ac:dyDescent="0.35">
      <c r="B1759" s="13"/>
      <c r="C1759" s="13"/>
      <c r="D1759" s="13"/>
      <c r="E1759" s="13"/>
      <c r="F1759" s="12"/>
      <c r="H1759" s="14"/>
    </row>
    <row r="1760" spans="2:8" x14ac:dyDescent="0.35">
      <c r="B1760" s="13"/>
      <c r="C1760" s="13"/>
      <c r="D1760" s="13"/>
      <c r="E1760" s="13"/>
      <c r="F1760" s="12"/>
      <c r="H1760" s="14"/>
    </row>
    <row r="1761" spans="2:8" x14ac:dyDescent="0.35">
      <c r="B1761" s="13"/>
      <c r="C1761" s="13"/>
      <c r="D1761" s="13"/>
      <c r="E1761" s="13"/>
      <c r="F1761" s="12"/>
      <c r="H1761" s="14"/>
    </row>
    <row r="1762" spans="2:8" x14ac:dyDescent="0.35">
      <c r="B1762" s="13"/>
      <c r="C1762" s="13"/>
      <c r="D1762" s="13"/>
      <c r="E1762" s="13"/>
      <c r="F1762" s="12"/>
      <c r="H1762" s="14"/>
    </row>
    <row r="1763" spans="2:8" x14ac:dyDescent="0.35">
      <c r="B1763" s="13"/>
      <c r="C1763" s="13"/>
      <c r="D1763" s="13"/>
      <c r="E1763" s="13"/>
      <c r="F1763" s="12"/>
      <c r="H1763" s="14"/>
    </row>
    <row r="1764" spans="2:8" x14ac:dyDescent="0.35">
      <c r="B1764" s="13"/>
      <c r="C1764" s="13"/>
      <c r="D1764" s="13"/>
      <c r="E1764" s="13"/>
      <c r="F1764" s="12"/>
      <c r="H1764" s="14"/>
    </row>
    <row r="1765" spans="2:8" x14ac:dyDescent="0.35">
      <c r="B1765" s="13"/>
      <c r="C1765" s="13"/>
      <c r="D1765" s="13"/>
      <c r="E1765" s="13"/>
      <c r="F1765" s="12"/>
      <c r="H1765" s="14"/>
    </row>
    <row r="1766" spans="2:8" x14ac:dyDescent="0.35">
      <c r="B1766" s="13"/>
      <c r="C1766" s="13"/>
      <c r="D1766" s="13"/>
      <c r="E1766" s="13"/>
      <c r="F1766" s="12"/>
      <c r="H1766" s="14"/>
    </row>
    <row r="1767" spans="2:8" x14ac:dyDescent="0.35">
      <c r="B1767" s="13"/>
      <c r="C1767" s="13"/>
      <c r="D1767" s="13"/>
      <c r="E1767" s="13"/>
      <c r="F1767" s="12"/>
      <c r="H1767" s="14"/>
    </row>
    <row r="1768" spans="2:8" x14ac:dyDescent="0.35">
      <c r="B1768" s="13"/>
      <c r="C1768" s="13"/>
      <c r="D1768" s="13"/>
      <c r="E1768" s="13"/>
      <c r="F1768" s="12"/>
      <c r="H1768" s="14"/>
    </row>
    <row r="1769" spans="2:8" x14ac:dyDescent="0.35">
      <c r="B1769" s="13"/>
      <c r="C1769" s="13"/>
      <c r="D1769" s="13"/>
      <c r="E1769" s="13"/>
      <c r="F1769" s="12"/>
      <c r="H1769" s="14"/>
    </row>
    <row r="1770" spans="2:8" x14ac:dyDescent="0.35">
      <c r="B1770" s="13"/>
      <c r="C1770" s="13"/>
      <c r="D1770" s="13"/>
      <c r="E1770" s="13"/>
      <c r="F1770" s="12"/>
      <c r="H1770" s="14"/>
    </row>
    <row r="1771" spans="2:8" x14ac:dyDescent="0.35">
      <c r="B1771" s="13"/>
      <c r="C1771" s="13"/>
      <c r="D1771" s="13"/>
      <c r="E1771" s="13"/>
      <c r="F1771" s="12"/>
      <c r="H1771" s="14"/>
    </row>
    <row r="1772" spans="2:8" x14ac:dyDescent="0.35">
      <c r="B1772" s="13"/>
      <c r="C1772" s="13"/>
      <c r="D1772" s="13"/>
      <c r="E1772" s="13"/>
      <c r="F1772" s="12"/>
      <c r="H1772" s="14"/>
    </row>
    <row r="1773" spans="2:8" x14ac:dyDescent="0.35">
      <c r="B1773" s="13"/>
      <c r="C1773" s="13"/>
      <c r="D1773" s="13"/>
      <c r="E1773" s="13"/>
      <c r="F1773" s="12"/>
      <c r="H1773" s="14"/>
    </row>
    <row r="1774" spans="2:8" x14ac:dyDescent="0.35">
      <c r="B1774" s="13"/>
      <c r="C1774" s="13"/>
      <c r="D1774" s="13"/>
      <c r="E1774" s="13"/>
      <c r="F1774" s="12"/>
      <c r="H1774" s="14"/>
    </row>
    <row r="1775" spans="2:8" x14ac:dyDescent="0.35">
      <c r="B1775" s="13"/>
      <c r="C1775" s="13"/>
      <c r="D1775" s="13"/>
      <c r="E1775" s="13"/>
      <c r="F1775" s="12"/>
      <c r="H1775" s="14"/>
    </row>
    <row r="1776" spans="2:8" x14ac:dyDescent="0.35">
      <c r="B1776" s="13"/>
      <c r="C1776" s="13"/>
      <c r="D1776" s="13"/>
      <c r="E1776" s="13"/>
      <c r="F1776" s="12"/>
      <c r="H1776" s="14"/>
    </row>
    <row r="1777" spans="2:8" x14ac:dyDescent="0.35">
      <c r="B1777" s="13"/>
      <c r="C1777" s="13"/>
      <c r="D1777" s="13"/>
      <c r="E1777" s="13"/>
      <c r="F1777" s="12"/>
      <c r="H1777" s="14"/>
    </row>
    <row r="1778" spans="2:8" x14ac:dyDescent="0.35">
      <c r="B1778" s="13"/>
      <c r="C1778" s="13"/>
      <c r="D1778" s="13"/>
      <c r="E1778" s="13"/>
      <c r="F1778" s="12"/>
      <c r="H1778" s="14"/>
    </row>
    <row r="1779" spans="2:8" x14ac:dyDescent="0.35">
      <c r="B1779" s="13"/>
      <c r="C1779" s="13"/>
      <c r="D1779" s="13"/>
      <c r="E1779" s="13"/>
      <c r="F1779" s="12"/>
      <c r="H1779" s="14"/>
    </row>
    <row r="1780" spans="2:8" x14ac:dyDescent="0.35">
      <c r="B1780" s="13"/>
      <c r="C1780" s="13"/>
      <c r="D1780" s="13"/>
      <c r="E1780" s="13"/>
      <c r="F1780" s="12"/>
      <c r="H1780" s="14"/>
    </row>
    <row r="1781" spans="2:8" x14ac:dyDescent="0.35">
      <c r="B1781" s="13"/>
      <c r="C1781" s="13"/>
      <c r="D1781" s="13"/>
      <c r="E1781" s="13"/>
      <c r="F1781" s="12"/>
      <c r="H1781" s="14"/>
    </row>
    <row r="1782" spans="2:8" x14ac:dyDescent="0.35">
      <c r="B1782" s="13"/>
      <c r="C1782" s="13"/>
      <c r="D1782" s="13"/>
      <c r="E1782" s="13"/>
      <c r="F1782" s="12"/>
      <c r="H1782" s="14"/>
    </row>
    <row r="1783" spans="2:8" x14ac:dyDescent="0.35">
      <c r="B1783" s="13"/>
      <c r="C1783" s="13"/>
      <c r="D1783" s="13"/>
      <c r="E1783" s="13"/>
      <c r="F1783" s="12"/>
      <c r="H1783" s="14"/>
    </row>
    <row r="1784" spans="2:8" x14ac:dyDescent="0.35">
      <c r="B1784" s="13"/>
      <c r="C1784" s="13"/>
      <c r="D1784" s="13"/>
      <c r="E1784" s="13"/>
      <c r="F1784" s="12"/>
      <c r="H1784" s="14"/>
    </row>
    <row r="1785" spans="2:8" x14ac:dyDescent="0.35">
      <c r="B1785" s="13"/>
      <c r="C1785" s="13"/>
      <c r="D1785" s="13"/>
      <c r="E1785" s="13"/>
      <c r="F1785" s="12"/>
      <c r="H1785" s="14"/>
    </row>
    <row r="1786" spans="2:8" x14ac:dyDescent="0.35">
      <c r="B1786" s="13"/>
      <c r="C1786" s="13"/>
      <c r="D1786" s="13"/>
      <c r="E1786" s="13"/>
      <c r="F1786" s="12"/>
      <c r="H1786" s="14"/>
    </row>
    <row r="1787" spans="2:8" x14ac:dyDescent="0.35">
      <c r="B1787" s="13"/>
      <c r="C1787" s="13"/>
      <c r="D1787" s="13"/>
      <c r="E1787" s="13"/>
      <c r="F1787" s="12"/>
      <c r="H1787" s="14"/>
    </row>
    <row r="1788" spans="2:8" x14ac:dyDescent="0.35">
      <c r="B1788" s="13"/>
      <c r="C1788" s="13"/>
      <c r="D1788" s="13"/>
      <c r="E1788" s="13"/>
      <c r="F1788" s="12"/>
      <c r="H1788" s="14"/>
    </row>
    <row r="1789" spans="2:8" x14ac:dyDescent="0.35">
      <c r="B1789" s="13"/>
      <c r="C1789" s="13"/>
      <c r="D1789" s="13"/>
      <c r="E1789" s="13"/>
      <c r="F1789" s="12"/>
      <c r="H1789" s="14"/>
    </row>
    <row r="1790" spans="2:8" x14ac:dyDescent="0.35">
      <c r="B1790" s="13"/>
      <c r="C1790" s="13"/>
      <c r="D1790" s="13"/>
      <c r="E1790" s="13"/>
      <c r="F1790" s="12"/>
      <c r="H1790" s="14"/>
    </row>
    <row r="1791" spans="2:8" x14ac:dyDescent="0.35">
      <c r="B1791" s="13"/>
      <c r="C1791" s="13"/>
      <c r="D1791" s="13"/>
      <c r="E1791" s="13"/>
      <c r="F1791" s="12"/>
      <c r="H1791" s="14"/>
    </row>
    <row r="1792" spans="2:8" x14ac:dyDescent="0.35">
      <c r="B1792" s="13"/>
      <c r="C1792" s="13"/>
      <c r="D1792" s="13"/>
      <c r="E1792" s="13"/>
      <c r="F1792" s="12"/>
      <c r="H1792" s="14"/>
    </row>
    <row r="1793" spans="2:8" x14ac:dyDescent="0.35">
      <c r="B1793" s="13"/>
      <c r="C1793" s="13"/>
      <c r="D1793" s="13"/>
      <c r="E1793" s="13"/>
      <c r="F1793" s="12"/>
      <c r="H1793" s="14"/>
    </row>
    <row r="1794" spans="2:8" x14ac:dyDescent="0.35">
      <c r="B1794" s="13"/>
      <c r="C1794" s="13"/>
      <c r="D1794" s="13"/>
      <c r="E1794" s="13"/>
      <c r="F1794" s="12"/>
      <c r="H1794" s="14"/>
    </row>
    <row r="1795" spans="2:8" x14ac:dyDescent="0.35">
      <c r="B1795" s="13"/>
      <c r="C1795" s="13"/>
      <c r="D1795" s="13"/>
      <c r="E1795" s="13"/>
      <c r="F1795" s="12"/>
      <c r="H1795" s="14"/>
    </row>
    <row r="1796" spans="2:8" x14ac:dyDescent="0.35">
      <c r="B1796" s="13"/>
      <c r="C1796" s="13"/>
      <c r="D1796" s="13"/>
      <c r="E1796" s="13"/>
      <c r="F1796" s="12"/>
      <c r="H1796" s="14"/>
    </row>
    <row r="1797" spans="2:8" x14ac:dyDescent="0.35">
      <c r="B1797" s="13"/>
      <c r="C1797" s="13"/>
      <c r="D1797" s="13"/>
      <c r="E1797" s="13"/>
      <c r="F1797" s="12"/>
      <c r="H1797" s="14"/>
    </row>
    <row r="1798" spans="2:8" x14ac:dyDescent="0.35">
      <c r="B1798" s="13"/>
      <c r="C1798" s="13"/>
      <c r="D1798" s="13"/>
      <c r="E1798" s="13"/>
      <c r="F1798" s="12"/>
      <c r="H1798" s="14"/>
    </row>
    <row r="1799" spans="2:8" x14ac:dyDescent="0.35">
      <c r="B1799" s="13"/>
      <c r="C1799" s="13"/>
      <c r="D1799" s="13"/>
      <c r="E1799" s="13"/>
      <c r="F1799" s="12"/>
      <c r="H1799" s="14"/>
    </row>
    <row r="1800" spans="2:8" x14ac:dyDescent="0.35">
      <c r="B1800" s="13"/>
      <c r="C1800" s="13"/>
      <c r="D1800" s="13"/>
      <c r="E1800" s="13"/>
      <c r="F1800" s="12"/>
      <c r="H1800" s="14"/>
    </row>
    <row r="1801" spans="2:8" x14ac:dyDescent="0.35">
      <c r="B1801" s="13"/>
      <c r="C1801" s="13"/>
      <c r="D1801" s="13"/>
      <c r="E1801" s="13"/>
      <c r="F1801" s="12"/>
      <c r="H1801" s="14"/>
    </row>
    <row r="1802" spans="2:8" x14ac:dyDescent="0.35">
      <c r="B1802" s="13"/>
      <c r="C1802" s="13"/>
      <c r="D1802" s="13"/>
      <c r="E1802" s="13"/>
      <c r="F1802" s="12"/>
      <c r="H1802" s="14"/>
    </row>
    <row r="1803" spans="2:8" x14ac:dyDescent="0.35">
      <c r="B1803" s="13"/>
      <c r="C1803" s="13"/>
      <c r="D1803" s="13"/>
      <c r="E1803" s="13"/>
      <c r="F1803" s="12"/>
      <c r="H1803" s="14"/>
    </row>
    <row r="1804" spans="2:8" x14ac:dyDescent="0.35">
      <c r="B1804" s="13"/>
      <c r="C1804" s="13"/>
      <c r="D1804" s="13"/>
      <c r="E1804" s="13"/>
      <c r="F1804" s="12"/>
      <c r="H1804" s="14"/>
    </row>
    <row r="1805" spans="2:8" x14ac:dyDescent="0.35">
      <c r="B1805" s="13"/>
      <c r="C1805" s="13"/>
      <c r="D1805" s="13"/>
      <c r="E1805" s="13"/>
      <c r="F1805" s="12"/>
      <c r="H1805" s="14"/>
    </row>
    <row r="1806" spans="2:8" x14ac:dyDescent="0.35">
      <c r="B1806" s="13"/>
      <c r="C1806" s="13"/>
      <c r="D1806" s="13"/>
      <c r="E1806" s="13"/>
      <c r="F1806" s="12"/>
      <c r="H1806" s="14"/>
    </row>
    <row r="1807" spans="2:8" x14ac:dyDescent="0.35">
      <c r="B1807" s="13"/>
      <c r="C1807" s="13"/>
      <c r="D1807" s="13"/>
      <c r="E1807" s="13"/>
      <c r="F1807" s="12"/>
      <c r="H1807" s="14"/>
    </row>
    <row r="1808" spans="2:8" x14ac:dyDescent="0.35">
      <c r="B1808" s="13"/>
      <c r="C1808" s="13"/>
      <c r="D1808" s="13"/>
      <c r="E1808" s="13"/>
      <c r="F1808" s="12"/>
      <c r="H1808" s="14"/>
    </row>
    <row r="1809" spans="2:8" x14ac:dyDescent="0.35">
      <c r="B1809" s="13"/>
      <c r="C1809" s="13"/>
      <c r="D1809" s="13"/>
      <c r="E1809" s="13"/>
      <c r="F1809" s="12"/>
      <c r="H1809" s="14"/>
    </row>
    <row r="1810" spans="2:8" x14ac:dyDescent="0.35">
      <c r="B1810" s="13"/>
      <c r="C1810" s="13"/>
      <c r="D1810" s="13"/>
      <c r="E1810" s="13"/>
      <c r="F1810" s="12"/>
      <c r="H1810" s="14"/>
    </row>
    <row r="1811" spans="2:8" x14ac:dyDescent="0.35">
      <c r="B1811" s="13"/>
      <c r="C1811" s="13"/>
      <c r="D1811" s="13"/>
      <c r="E1811" s="13"/>
      <c r="F1811" s="12"/>
      <c r="H1811" s="14"/>
    </row>
    <row r="1812" spans="2:8" x14ac:dyDescent="0.35">
      <c r="B1812" s="13"/>
      <c r="C1812" s="13"/>
      <c r="D1812" s="13"/>
      <c r="E1812" s="13"/>
      <c r="F1812" s="12"/>
      <c r="H1812" s="14"/>
    </row>
    <row r="1813" spans="2:8" x14ac:dyDescent="0.35">
      <c r="B1813" s="13"/>
      <c r="C1813" s="13"/>
      <c r="D1813" s="13"/>
      <c r="E1813" s="13"/>
      <c r="F1813" s="12"/>
      <c r="H1813" s="14"/>
    </row>
    <row r="1814" spans="2:8" x14ac:dyDescent="0.35">
      <c r="B1814" s="13"/>
      <c r="C1814" s="13"/>
      <c r="D1814" s="13"/>
      <c r="E1814" s="13"/>
      <c r="F1814" s="12"/>
      <c r="H1814" s="14"/>
    </row>
    <row r="1815" spans="2:8" x14ac:dyDescent="0.35">
      <c r="B1815" s="13"/>
      <c r="C1815" s="13"/>
      <c r="D1815" s="13"/>
      <c r="E1815" s="13"/>
      <c r="F1815" s="12"/>
      <c r="H1815" s="14"/>
    </row>
    <row r="1816" spans="2:8" x14ac:dyDescent="0.35">
      <c r="B1816" s="13"/>
      <c r="C1816" s="13"/>
      <c r="D1816" s="13"/>
      <c r="E1816" s="13"/>
      <c r="F1816" s="12"/>
      <c r="H1816" s="14"/>
    </row>
    <row r="1817" spans="2:8" x14ac:dyDescent="0.35">
      <c r="B1817" s="13"/>
      <c r="C1817" s="13"/>
      <c r="D1817" s="13"/>
      <c r="E1817" s="13"/>
      <c r="F1817" s="12"/>
      <c r="H1817" s="14"/>
    </row>
    <row r="1818" spans="2:8" x14ac:dyDescent="0.35">
      <c r="B1818" s="13"/>
      <c r="C1818" s="13"/>
      <c r="D1818" s="13"/>
      <c r="E1818" s="13"/>
      <c r="F1818" s="12"/>
      <c r="H1818" s="14"/>
    </row>
    <row r="1819" spans="2:8" x14ac:dyDescent="0.35">
      <c r="B1819" s="13"/>
      <c r="C1819" s="13"/>
      <c r="D1819" s="13"/>
      <c r="E1819" s="13"/>
      <c r="F1819" s="12"/>
      <c r="H1819" s="14"/>
    </row>
    <row r="1820" spans="2:8" x14ac:dyDescent="0.35">
      <c r="B1820" s="13"/>
      <c r="C1820" s="13"/>
      <c r="D1820" s="13"/>
      <c r="E1820" s="13"/>
      <c r="F1820" s="12"/>
      <c r="H1820" s="14"/>
    </row>
    <row r="1821" spans="2:8" x14ac:dyDescent="0.35">
      <c r="B1821" s="13"/>
      <c r="C1821" s="13"/>
      <c r="D1821" s="13"/>
      <c r="E1821" s="13"/>
      <c r="F1821" s="12"/>
      <c r="H1821" s="14"/>
    </row>
    <row r="1822" spans="2:8" x14ac:dyDescent="0.35">
      <c r="B1822" s="13"/>
      <c r="C1822" s="13"/>
      <c r="D1822" s="13"/>
      <c r="E1822" s="13"/>
      <c r="F1822" s="12"/>
      <c r="H1822" s="14"/>
    </row>
    <row r="1823" spans="2:8" x14ac:dyDescent="0.35">
      <c r="B1823" s="13"/>
      <c r="C1823" s="13"/>
      <c r="D1823" s="13"/>
      <c r="E1823" s="13"/>
      <c r="F1823" s="12"/>
      <c r="H1823" s="14"/>
    </row>
    <row r="1824" spans="2:8" x14ac:dyDescent="0.35">
      <c r="B1824" s="13"/>
      <c r="C1824" s="13"/>
      <c r="D1824" s="13"/>
      <c r="E1824" s="13"/>
      <c r="F1824" s="12"/>
      <c r="H1824" s="14"/>
    </row>
    <row r="1825" spans="2:8" x14ac:dyDescent="0.35">
      <c r="B1825" s="13"/>
      <c r="C1825" s="13"/>
      <c r="D1825" s="13"/>
      <c r="E1825" s="13"/>
      <c r="F1825" s="12"/>
      <c r="H1825" s="14"/>
    </row>
    <row r="1826" spans="2:8" x14ac:dyDescent="0.35">
      <c r="B1826" s="13"/>
      <c r="C1826" s="13"/>
      <c r="D1826" s="13"/>
      <c r="E1826" s="13"/>
      <c r="F1826" s="12"/>
      <c r="H1826" s="14"/>
    </row>
    <row r="1827" spans="2:8" x14ac:dyDescent="0.35">
      <c r="B1827" s="13"/>
      <c r="C1827" s="13"/>
      <c r="D1827" s="13"/>
      <c r="E1827" s="13"/>
      <c r="F1827" s="12"/>
      <c r="H1827" s="14"/>
    </row>
    <row r="1828" spans="2:8" x14ac:dyDescent="0.35">
      <c r="B1828" s="13"/>
      <c r="C1828" s="13"/>
      <c r="D1828" s="13"/>
      <c r="E1828" s="13"/>
      <c r="F1828" s="12"/>
      <c r="H1828" s="14"/>
    </row>
    <row r="1829" spans="2:8" x14ac:dyDescent="0.35">
      <c r="B1829" s="13"/>
      <c r="C1829" s="13"/>
      <c r="D1829" s="13"/>
      <c r="E1829" s="13"/>
      <c r="F1829" s="12"/>
      <c r="H1829" s="14"/>
    </row>
    <row r="1830" spans="2:8" x14ac:dyDescent="0.35">
      <c r="B1830" s="13"/>
      <c r="C1830" s="13"/>
      <c r="D1830" s="13"/>
      <c r="E1830" s="13"/>
      <c r="F1830" s="12"/>
      <c r="H1830" s="14"/>
    </row>
    <row r="1831" spans="2:8" x14ac:dyDescent="0.35">
      <c r="B1831" s="13"/>
      <c r="C1831" s="13"/>
      <c r="D1831" s="13"/>
      <c r="E1831" s="13"/>
      <c r="F1831" s="12"/>
      <c r="H1831" s="14"/>
    </row>
    <row r="1832" spans="2:8" x14ac:dyDescent="0.35">
      <c r="B1832" s="13"/>
      <c r="C1832" s="13"/>
      <c r="D1832" s="13"/>
      <c r="E1832" s="13"/>
      <c r="F1832" s="12"/>
      <c r="H1832" s="14"/>
    </row>
    <row r="1833" spans="2:8" x14ac:dyDescent="0.35">
      <c r="B1833" s="13"/>
      <c r="C1833" s="13"/>
      <c r="D1833" s="13"/>
      <c r="E1833" s="13"/>
      <c r="F1833" s="12"/>
      <c r="H1833" s="14"/>
    </row>
    <row r="1834" spans="2:8" x14ac:dyDescent="0.35">
      <c r="B1834" s="13"/>
      <c r="C1834" s="13"/>
      <c r="D1834" s="13"/>
      <c r="E1834" s="13"/>
      <c r="F1834" s="12"/>
      <c r="H1834" s="14"/>
    </row>
    <row r="1835" spans="2:8" x14ac:dyDescent="0.35">
      <c r="B1835" s="13"/>
      <c r="C1835" s="13"/>
      <c r="D1835" s="13"/>
      <c r="E1835" s="13"/>
      <c r="F1835" s="12"/>
      <c r="H1835" s="14"/>
    </row>
    <row r="1836" spans="2:8" x14ac:dyDescent="0.35">
      <c r="B1836" s="13"/>
      <c r="C1836" s="13"/>
      <c r="D1836" s="13"/>
      <c r="E1836" s="13"/>
      <c r="F1836" s="12"/>
      <c r="H1836" s="14"/>
    </row>
    <row r="1837" spans="2:8" x14ac:dyDescent="0.35">
      <c r="B1837" s="13"/>
      <c r="C1837" s="13"/>
      <c r="D1837" s="13"/>
      <c r="E1837" s="13"/>
      <c r="F1837" s="12"/>
      <c r="H1837" s="14"/>
    </row>
    <row r="1838" spans="2:8" x14ac:dyDescent="0.35">
      <c r="B1838" s="13"/>
      <c r="C1838" s="13"/>
      <c r="D1838" s="13"/>
      <c r="E1838" s="13"/>
      <c r="F1838" s="12"/>
      <c r="H1838" s="14"/>
    </row>
    <row r="1839" spans="2:8" x14ac:dyDescent="0.35">
      <c r="B1839" s="13"/>
      <c r="C1839" s="13"/>
      <c r="D1839" s="13"/>
      <c r="E1839" s="13"/>
      <c r="F1839" s="12"/>
      <c r="H1839" s="14"/>
    </row>
    <row r="1840" spans="2:8" x14ac:dyDescent="0.35">
      <c r="B1840" s="13"/>
      <c r="C1840" s="13"/>
      <c r="D1840" s="13"/>
      <c r="E1840" s="13"/>
      <c r="F1840" s="12"/>
      <c r="H1840" s="14"/>
    </row>
    <row r="1841" spans="2:8" x14ac:dyDescent="0.35">
      <c r="B1841" s="13"/>
      <c r="C1841" s="13"/>
      <c r="D1841" s="13"/>
      <c r="E1841" s="13"/>
      <c r="F1841" s="12"/>
      <c r="H1841" s="14"/>
    </row>
    <row r="1842" spans="2:8" x14ac:dyDescent="0.35">
      <c r="B1842" s="13"/>
      <c r="C1842" s="13"/>
      <c r="D1842" s="13"/>
      <c r="E1842" s="13"/>
      <c r="F1842" s="12"/>
      <c r="H1842" s="14"/>
    </row>
    <row r="1843" spans="2:8" x14ac:dyDescent="0.35">
      <c r="B1843" s="13"/>
      <c r="C1843" s="13"/>
      <c r="D1843" s="13"/>
      <c r="E1843" s="13"/>
      <c r="F1843" s="12"/>
      <c r="H1843" s="14"/>
    </row>
    <row r="1844" spans="2:8" x14ac:dyDescent="0.35">
      <c r="B1844" s="13"/>
      <c r="C1844" s="13"/>
      <c r="D1844" s="13"/>
      <c r="E1844" s="13"/>
      <c r="F1844" s="12"/>
      <c r="H1844" s="14"/>
    </row>
    <row r="1845" spans="2:8" x14ac:dyDescent="0.35">
      <c r="B1845" s="13"/>
      <c r="C1845" s="13"/>
      <c r="D1845" s="13"/>
      <c r="E1845" s="13"/>
      <c r="F1845" s="12"/>
      <c r="H1845" s="14"/>
    </row>
    <row r="1846" spans="2:8" x14ac:dyDescent="0.35">
      <c r="B1846" s="13"/>
      <c r="C1846" s="13"/>
      <c r="D1846" s="13"/>
      <c r="E1846" s="13"/>
      <c r="F1846" s="12"/>
      <c r="H1846" s="14"/>
    </row>
    <row r="1847" spans="2:8" x14ac:dyDescent="0.35">
      <c r="B1847" s="13"/>
      <c r="C1847" s="13"/>
      <c r="D1847" s="13"/>
      <c r="E1847" s="13"/>
      <c r="F1847" s="12"/>
      <c r="H1847" s="14"/>
    </row>
    <row r="1848" spans="2:8" x14ac:dyDescent="0.35">
      <c r="B1848" s="13"/>
      <c r="C1848" s="13"/>
      <c r="D1848" s="13"/>
      <c r="E1848" s="13"/>
      <c r="F1848" s="12"/>
      <c r="H1848" s="14"/>
    </row>
    <row r="1849" spans="2:8" x14ac:dyDescent="0.35">
      <c r="B1849" s="13"/>
      <c r="C1849" s="13"/>
      <c r="D1849" s="13"/>
      <c r="E1849" s="13"/>
      <c r="F1849" s="12"/>
      <c r="H1849" s="14"/>
    </row>
    <row r="1850" spans="2:8" x14ac:dyDescent="0.35">
      <c r="B1850" s="13"/>
      <c r="C1850" s="13"/>
      <c r="D1850" s="13"/>
      <c r="E1850" s="13"/>
      <c r="F1850" s="12"/>
      <c r="H1850" s="14"/>
    </row>
    <row r="1851" spans="2:8" x14ac:dyDescent="0.35">
      <c r="B1851" s="13"/>
      <c r="C1851" s="13"/>
      <c r="D1851" s="13"/>
      <c r="E1851" s="13"/>
      <c r="F1851" s="12"/>
      <c r="H1851" s="14"/>
    </row>
    <row r="1852" spans="2:8" x14ac:dyDescent="0.35">
      <c r="B1852" s="13"/>
      <c r="C1852" s="13"/>
      <c r="D1852" s="13"/>
      <c r="E1852" s="13"/>
      <c r="F1852" s="12"/>
      <c r="H1852" s="14"/>
    </row>
    <row r="1853" spans="2:8" x14ac:dyDescent="0.35">
      <c r="B1853" s="13"/>
      <c r="C1853" s="13"/>
      <c r="D1853" s="13"/>
      <c r="E1853" s="13"/>
      <c r="F1853" s="12"/>
      <c r="H1853" s="14"/>
    </row>
    <row r="1854" spans="2:8" x14ac:dyDescent="0.35">
      <c r="B1854" s="13"/>
      <c r="C1854" s="13"/>
      <c r="D1854" s="13"/>
      <c r="E1854" s="13"/>
      <c r="F1854" s="12"/>
      <c r="H1854" s="14"/>
    </row>
    <row r="1855" spans="2:8" x14ac:dyDescent="0.35">
      <c r="B1855" s="13"/>
      <c r="C1855" s="13"/>
      <c r="D1855" s="13"/>
      <c r="E1855" s="13"/>
      <c r="F1855" s="12"/>
      <c r="H1855" s="14"/>
    </row>
    <row r="1856" spans="2:8" x14ac:dyDescent="0.35">
      <c r="B1856" s="13"/>
      <c r="C1856" s="13"/>
      <c r="D1856" s="13"/>
      <c r="E1856" s="13"/>
      <c r="F1856" s="12"/>
      <c r="H1856" s="14"/>
    </row>
    <row r="1857" spans="2:8" x14ac:dyDescent="0.35">
      <c r="B1857" s="13"/>
      <c r="C1857" s="13"/>
      <c r="D1857" s="13"/>
      <c r="E1857" s="13"/>
      <c r="F1857" s="12"/>
      <c r="H1857" s="14"/>
    </row>
    <row r="1858" spans="2:8" x14ac:dyDescent="0.35">
      <c r="B1858" s="13"/>
      <c r="C1858" s="13"/>
      <c r="D1858" s="13"/>
      <c r="E1858" s="13"/>
      <c r="F1858" s="12"/>
      <c r="H1858" s="14"/>
    </row>
    <row r="1859" spans="2:8" x14ac:dyDescent="0.35">
      <c r="B1859" s="13"/>
      <c r="C1859" s="13"/>
      <c r="D1859" s="13"/>
      <c r="E1859" s="13"/>
      <c r="F1859" s="12"/>
      <c r="H1859" s="14"/>
    </row>
    <row r="1860" spans="2:8" x14ac:dyDescent="0.35">
      <c r="B1860" s="13"/>
      <c r="C1860" s="13"/>
      <c r="D1860" s="13"/>
      <c r="E1860" s="13"/>
      <c r="F1860" s="12"/>
      <c r="H1860" s="14"/>
    </row>
    <row r="1861" spans="2:8" x14ac:dyDescent="0.35">
      <c r="B1861" s="13"/>
      <c r="C1861" s="13"/>
      <c r="D1861" s="13"/>
      <c r="E1861" s="13"/>
      <c r="F1861" s="12"/>
      <c r="H1861" s="14"/>
    </row>
    <row r="1862" spans="2:8" x14ac:dyDescent="0.35">
      <c r="B1862" s="13"/>
      <c r="C1862" s="13"/>
      <c r="D1862" s="13"/>
      <c r="E1862" s="13"/>
      <c r="F1862" s="12"/>
      <c r="H1862" s="14"/>
    </row>
    <row r="1863" spans="2:8" x14ac:dyDescent="0.35">
      <c r="B1863" s="13"/>
      <c r="C1863" s="13"/>
      <c r="D1863" s="13"/>
      <c r="E1863" s="13"/>
      <c r="F1863" s="12"/>
      <c r="H1863" s="14"/>
    </row>
    <row r="1864" spans="2:8" x14ac:dyDescent="0.35">
      <c r="B1864" s="13"/>
      <c r="C1864" s="13"/>
      <c r="D1864" s="13"/>
      <c r="E1864" s="13"/>
      <c r="F1864" s="12"/>
      <c r="H1864" s="14"/>
    </row>
  </sheetData>
  <mergeCells count="19">
    <mergeCell ref="B90:L90"/>
    <mergeCell ref="B79:L79"/>
    <mergeCell ref="B88:L88"/>
    <mergeCell ref="A2:L2"/>
    <mergeCell ref="A1:L1"/>
    <mergeCell ref="A4:L4"/>
    <mergeCell ref="A13:L13"/>
    <mergeCell ref="A14:L14"/>
    <mergeCell ref="A24:L24"/>
    <mergeCell ref="A8:L8"/>
    <mergeCell ref="A3:L3"/>
    <mergeCell ref="A89:L89"/>
    <mergeCell ref="B15:L15"/>
    <mergeCell ref="B19:L19"/>
    <mergeCell ref="B25:L25"/>
    <mergeCell ref="B60:L60"/>
    <mergeCell ref="B57:L57"/>
    <mergeCell ref="B65:L65"/>
    <mergeCell ref="B69:L69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workbookViewId="0">
      <selection activeCell="N9" sqref="N9"/>
    </sheetView>
  </sheetViews>
  <sheetFormatPr defaultRowHeight="13.8" x14ac:dyDescent="0.25"/>
  <cols>
    <col min="1" max="1" width="6.21875" style="90" customWidth="1"/>
    <col min="2" max="2" width="35.88671875" style="90" customWidth="1"/>
    <col min="3" max="3" width="11" style="90" customWidth="1"/>
    <col min="4" max="4" width="9.21875" style="90" customWidth="1"/>
    <col min="5" max="5" width="8.88671875" style="90"/>
    <col min="6" max="6" width="10.88671875" style="90" customWidth="1"/>
    <col min="7" max="7" width="10.21875" style="90" customWidth="1"/>
    <col min="8" max="9" width="8.88671875" style="90"/>
    <col min="10" max="10" width="13.109375" style="90" bestFit="1" customWidth="1"/>
    <col min="11" max="11" width="13.21875" style="90" customWidth="1"/>
    <col min="12" max="12" width="13.44140625" style="90" customWidth="1"/>
    <col min="13" max="13" width="27.6640625" style="90" customWidth="1"/>
    <col min="14" max="14" width="16" style="90" customWidth="1"/>
    <col min="15" max="15" width="13.77734375" style="90" customWidth="1"/>
    <col min="16" max="16" width="19.77734375" style="90" customWidth="1"/>
    <col min="17" max="16384" width="8.88671875" style="90"/>
  </cols>
  <sheetData>
    <row r="1" spans="1:18" ht="15.6" x14ac:dyDescent="0.25">
      <c r="A1" s="253" t="s">
        <v>11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18" ht="15.6" x14ac:dyDescent="0.3">
      <c r="A2" s="254" t="s">
        <v>133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1:18" ht="17.399999999999999" x14ac:dyDescent="0.3">
      <c r="A3" s="254" t="s">
        <v>87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64"/>
      <c r="Q3" s="64"/>
      <c r="R3" s="64"/>
    </row>
    <row r="4" spans="1:18" ht="17.399999999999999" x14ac:dyDescent="0.3">
      <c r="A4" s="252" t="s">
        <v>88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64"/>
      <c r="Q4" s="64"/>
      <c r="R4" s="64"/>
    </row>
    <row r="5" spans="1:18" ht="18" thickBot="1" x14ac:dyDescent="0.3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64"/>
      <c r="Q5" s="64"/>
      <c r="R5" s="64"/>
    </row>
    <row r="6" spans="1:18" ht="135.6" customHeight="1" x14ac:dyDescent="0.25">
      <c r="A6" s="91" t="s">
        <v>26</v>
      </c>
      <c r="B6" s="92" t="s">
        <v>89</v>
      </c>
      <c r="C6" s="92" t="s">
        <v>90</v>
      </c>
      <c r="D6" s="92" t="s">
        <v>184</v>
      </c>
      <c r="E6" s="92" t="s">
        <v>91</v>
      </c>
      <c r="F6" s="92" t="s">
        <v>92</v>
      </c>
      <c r="G6" s="92" t="s">
        <v>93</v>
      </c>
      <c r="H6" s="92" t="s">
        <v>94</v>
      </c>
      <c r="I6" s="92" t="s">
        <v>96</v>
      </c>
      <c r="J6" s="92" t="s">
        <v>97</v>
      </c>
      <c r="K6" s="92" t="s">
        <v>98</v>
      </c>
      <c r="L6" s="92" t="s">
        <v>99</v>
      </c>
      <c r="M6" s="92" t="s">
        <v>37</v>
      </c>
      <c r="N6" s="92" t="s">
        <v>95</v>
      </c>
      <c r="O6" s="92" t="s">
        <v>100</v>
      </c>
      <c r="P6" s="93" t="s">
        <v>39</v>
      </c>
    </row>
    <row r="7" spans="1:18" x14ac:dyDescent="0.25">
      <c r="A7" s="94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96">
        <v>16</v>
      </c>
    </row>
    <row r="8" spans="1:18" ht="88.8" customHeight="1" x14ac:dyDescent="0.25">
      <c r="A8" s="97" t="s">
        <v>135</v>
      </c>
      <c r="B8" s="104" t="s">
        <v>59</v>
      </c>
      <c r="C8" s="98" t="s">
        <v>121</v>
      </c>
      <c r="D8" s="87"/>
      <c r="E8" s="99">
        <v>30000</v>
      </c>
      <c r="F8" s="100">
        <v>30000</v>
      </c>
      <c r="G8" s="87"/>
      <c r="H8" s="89" t="s">
        <v>134</v>
      </c>
      <c r="I8" s="99">
        <v>30000</v>
      </c>
      <c r="J8" s="89" t="s">
        <v>29</v>
      </c>
      <c r="K8" s="89" t="s">
        <v>29</v>
      </c>
      <c r="L8" s="89" t="s">
        <v>29</v>
      </c>
      <c r="M8" s="101" t="s">
        <v>183</v>
      </c>
      <c r="N8" s="102" t="s">
        <v>134</v>
      </c>
      <c r="O8" s="103" t="s">
        <v>7</v>
      </c>
      <c r="P8" s="107" t="s">
        <v>185</v>
      </c>
    </row>
    <row r="9" spans="1:18" ht="82.8" x14ac:dyDescent="0.25">
      <c r="A9" s="97" t="s">
        <v>136</v>
      </c>
      <c r="B9" s="104" t="s">
        <v>137</v>
      </c>
      <c r="C9" s="98" t="s">
        <v>24</v>
      </c>
      <c r="D9" s="89" t="s">
        <v>29</v>
      </c>
      <c r="E9" s="89" t="s">
        <v>29</v>
      </c>
      <c r="F9" s="89" t="s">
        <v>29</v>
      </c>
      <c r="G9" s="89" t="s">
        <v>29</v>
      </c>
      <c r="H9" s="89" t="s">
        <v>29</v>
      </c>
      <c r="I9" s="89" t="s">
        <v>29</v>
      </c>
      <c r="J9" s="99" t="s">
        <v>186</v>
      </c>
      <c r="K9" s="99"/>
      <c r="L9" s="99" t="s">
        <v>217</v>
      </c>
      <c r="M9" s="101" t="s">
        <v>183</v>
      </c>
      <c r="N9" s="103" t="s">
        <v>187</v>
      </c>
      <c r="O9" s="103" t="s">
        <v>188</v>
      </c>
      <c r="P9" s="107"/>
    </row>
    <row r="10" spans="1:18" ht="82.8" x14ac:dyDescent="0.25">
      <c r="A10" s="97" t="s">
        <v>138</v>
      </c>
      <c r="B10" s="104" t="s">
        <v>139</v>
      </c>
      <c r="C10" s="98" t="s">
        <v>24</v>
      </c>
      <c r="D10" s="89" t="s">
        <v>29</v>
      </c>
      <c r="E10" s="89" t="s">
        <v>29</v>
      </c>
      <c r="F10" s="89" t="s">
        <v>29</v>
      </c>
      <c r="G10" s="89" t="s">
        <v>29</v>
      </c>
      <c r="H10" s="89" t="s">
        <v>29</v>
      </c>
      <c r="I10" s="89" t="s">
        <v>29</v>
      </c>
      <c r="J10" s="99" t="s">
        <v>186</v>
      </c>
      <c r="K10" s="99"/>
      <c r="L10" s="99" t="s">
        <v>217</v>
      </c>
      <c r="M10" s="101" t="s">
        <v>183</v>
      </c>
      <c r="N10" s="106" t="s">
        <v>189</v>
      </c>
      <c r="O10" s="106" t="s">
        <v>188</v>
      </c>
      <c r="P10" s="107"/>
    </row>
    <row r="11" spans="1:18" ht="82.8" x14ac:dyDescent="0.25">
      <c r="A11" s="97" t="s">
        <v>140</v>
      </c>
      <c r="B11" s="104" t="s">
        <v>63</v>
      </c>
      <c r="C11" s="98" t="s">
        <v>24</v>
      </c>
      <c r="D11" s="87"/>
      <c r="E11" s="100">
        <v>700</v>
      </c>
      <c r="F11" s="100">
        <v>700</v>
      </c>
      <c r="G11" s="100"/>
      <c r="H11" s="89" t="s">
        <v>134</v>
      </c>
      <c r="I11" s="100">
        <v>700</v>
      </c>
      <c r="J11" s="89" t="s">
        <v>29</v>
      </c>
      <c r="K11" s="89" t="s">
        <v>29</v>
      </c>
      <c r="L11" s="89" t="s">
        <v>29</v>
      </c>
      <c r="M11" s="101" t="s">
        <v>183</v>
      </c>
      <c r="N11" s="103" t="s">
        <v>134</v>
      </c>
      <c r="O11" s="103" t="s">
        <v>7</v>
      </c>
      <c r="P11" s="107" t="s">
        <v>185</v>
      </c>
    </row>
    <row r="12" spans="1:18" ht="90" customHeight="1" x14ac:dyDescent="0.25">
      <c r="A12" s="97" t="s">
        <v>141</v>
      </c>
      <c r="B12" s="104" t="s">
        <v>142</v>
      </c>
      <c r="C12" s="98" t="s">
        <v>24</v>
      </c>
      <c r="D12" s="89" t="s">
        <v>29</v>
      </c>
      <c r="E12" s="89" t="s">
        <v>29</v>
      </c>
      <c r="F12" s="89" t="s">
        <v>29</v>
      </c>
      <c r="G12" s="89" t="s">
        <v>29</v>
      </c>
      <c r="H12" s="89" t="s">
        <v>29</v>
      </c>
      <c r="I12" s="89" t="s">
        <v>29</v>
      </c>
      <c r="J12" s="99" t="s">
        <v>186</v>
      </c>
      <c r="K12" s="87"/>
      <c r="L12" s="99" t="s">
        <v>217</v>
      </c>
      <c r="M12" s="101" t="s">
        <v>183</v>
      </c>
      <c r="N12" s="103" t="s">
        <v>187</v>
      </c>
      <c r="O12" s="103" t="s">
        <v>188</v>
      </c>
      <c r="P12" s="107"/>
    </row>
    <row r="13" spans="1:18" ht="87" customHeight="1" x14ac:dyDescent="0.25">
      <c r="A13" s="97" t="s">
        <v>143</v>
      </c>
      <c r="B13" s="104" t="s">
        <v>144</v>
      </c>
      <c r="C13" s="98" t="s">
        <v>24</v>
      </c>
      <c r="D13" s="89" t="s">
        <v>29</v>
      </c>
      <c r="E13" s="89" t="s">
        <v>29</v>
      </c>
      <c r="F13" s="89" t="s">
        <v>29</v>
      </c>
      <c r="G13" s="89" t="s">
        <v>29</v>
      </c>
      <c r="H13" s="89" t="s">
        <v>29</v>
      </c>
      <c r="I13" s="89" t="s">
        <v>29</v>
      </c>
      <c r="J13" s="99" t="s">
        <v>186</v>
      </c>
      <c r="K13" s="87"/>
      <c r="L13" s="99" t="s">
        <v>217</v>
      </c>
      <c r="M13" s="101" t="s">
        <v>183</v>
      </c>
      <c r="N13" s="106" t="s">
        <v>189</v>
      </c>
      <c r="O13" s="106" t="s">
        <v>188</v>
      </c>
      <c r="P13" s="107"/>
    </row>
    <row r="14" spans="1:18" ht="87" customHeight="1" x14ac:dyDescent="0.25">
      <c r="A14" s="97" t="s">
        <v>145</v>
      </c>
      <c r="B14" s="104" t="s">
        <v>65</v>
      </c>
      <c r="C14" s="89" t="s">
        <v>22</v>
      </c>
      <c r="D14" s="87"/>
      <c r="E14" s="100">
        <v>100</v>
      </c>
      <c r="F14" s="100">
        <v>100</v>
      </c>
      <c r="G14" s="100">
        <v>100</v>
      </c>
      <c r="H14" s="89" t="s">
        <v>134</v>
      </c>
      <c r="I14" s="100">
        <v>100</v>
      </c>
      <c r="J14" s="89" t="s">
        <v>29</v>
      </c>
      <c r="K14" s="89" t="s">
        <v>29</v>
      </c>
      <c r="L14" s="89" t="s">
        <v>29</v>
      </c>
      <c r="M14" s="101" t="s">
        <v>183</v>
      </c>
      <c r="N14" s="103" t="s">
        <v>134</v>
      </c>
      <c r="O14" s="103" t="s">
        <v>7</v>
      </c>
      <c r="P14" s="107"/>
    </row>
    <row r="15" spans="1:18" ht="138" x14ac:dyDescent="0.25">
      <c r="A15" s="97" t="s">
        <v>146</v>
      </c>
      <c r="B15" s="104" t="s">
        <v>147</v>
      </c>
      <c r="C15" s="98" t="s">
        <v>24</v>
      </c>
      <c r="D15" s="89" t="s">
        <v>29</v>
      </c>
      <c r="E15" s="89" t="s">
        <v>29</v>
      </c>
      <c r="F15" s="89" t="s">
        <v>29</v>
      </c>
      <c r="G15" s="89" t="s">
        <v>29</v>
      </c>
      <c r="H15" s="89" t="s">
        <v>29</v>
      </c>
      <c r="I15" s="89" t="s">
        <v>29</v>
      </c>
      <c r="J15" s="86">
        <v>45311</v>
      </c>
      <c r="K15" s="86">
        <v>45302</v>
      </c>
      <c r="L15" s="89" t="s">
        <v>134</v>
      </c>
      <c r="M15" s="101" t="s">
        <v>183</v>
      </c>
      <c r="N15" s="106" t="s">
        <v>190</v>
      </c>
      <c r="O15" s="106" t="s">
        <v>7</v>
      </c>
      <c r="P15" s="107"/>
    </row>
    <row r="16" spans="1:18" ht="124.2" x14ac:dyDescent="0.25">
      <c r="A16" s="108" t="s">
        <v>148</v>
      </c>
      <c r="B16" s="104" t="s">
        <v>149</v>
      </c>
      <c r="C16" s="98" t="s">
        <v>24</v>
      </c>
      <c r="D16" s="89" t="s">
        <v>29</v>
      </c>
      <c r="E16" s="89" t="s">
        <v>29</v>
      </c>
      <c r="F16" s="89" t="s">
        <v>29</v>
      </c>
      <c r="G16" s="89" t="s">
        <v>29</v>
      </c>
      <c r="H16" s="89" t="s">
        <v>29</v>
      </c>
      <c r="I16" s="89" t="s">
        <v>29</v>
      </c>
      <c r="J16" s="86">
        <v>45323</v>
      </c>
      <c r="K16" s="86">
        <v>45321</v>
      </c>
      <c r="L16" s="89" t="s">
        <v>134</v>
      </c>
      <c r="M16" s="104" t="s">
        <v>183</v>
      </c>
      <c r="N16" s="106" t="s">
        <v>191</v>
      </c>
      <c r="O16" s="106" t="s">
        <v>7</v>
      </c>
      <c r="P16" s="107"/>
    </row>
    <row r="17" spans="1:16" ht="82.8" x14ac:dyDescent="0.25">
      <c r="A17" s="97" t="s">
        <v>114</v>
      </c>
      <c r="B17" s="104" t="s">
        <v>67</v>
      </c>
      <c r="C17" s="89" t="s">
        <v>194</v>
      </c>
      <c r="D17" s="87"/>
      <c r="E17" s="89">
        <v>8.4640000000000004</v>
      </c>
      <c r="F17" s="89">
        <v>8.4640000000000004</v>
      </c>
      <c r="G17" s="89">
        <v>8.4640000000000004</v>
      </c>
      <c r="H17" s="89" t="s">
        <v>134</v>
      </c>
      <c r="I17" s="89">
        <v>8.4640000000000004</v>
      </c>
      <c r="J17" s="89" t="s">
        <v>29</v>
      </c>
      <c r="K17" s="89" t="s">
        <v>29</v>
      </c>
      <c r="L17" s="89" t="s">
        <v>29</v>
      </c>
      <c r="M17" s="104" t="s">
        <v>192</v>
      </c>
      <c r="N17" s="106" t="s">
        <v>193</v>
      </c>
      <c r="O17" s="106" t="s">
        <v>20</v>
      </c>
      <c r="P17" s="107"/>
    </row>
    <row r="18" spans="1:16" ht="345" x14ac:dyDescent="0.25">
      <c r="A18" s="97" t="s">
        <v>150</v>
      </c>
      <c r="B18" s="104" t="s">
        <v>151</v>
      </c>
      <c r="C18" s="98" t="s">
        <v>24</v>
      </c>
      <c r="D18" s="89" t="s">
        <v>29</v>
      </c>
      <c r="E18" s="89" t="s">
        <v>29</v>
      </c>
      <c r="F18" s="89" t="s">
        <v>29</v>
      </c>
      <c r="G18" s="89" t="s">
        <v>29</v>
      </c>
      <c r="H18" s="89" t="s">
        <v>29</v>
      </c>
      <c r="I18" s="89" t="s">
        <v>29</v>
      </c>
      <c r="J18" s="86">
        <v>45304</v>
      </c>
      <c r="K18" s="86">
        <v>45304</v>
      </c>
      <c r="L18" s="87"/>
      <c r="M18" s="104" t="s">
        <v>192</v>
      </c>
      <c r="N18" s="106" t="s">
        <v>195</v>
      </c>
      <c r="O18" s="106" t="s">
        <v>20</v>
      </c>
      <c r="P18" s="107"/>
    </row>
    <row r="19" spans="1:16" ht="82.8" x14ac:dyDescent="0.25">
      <c r="A19" s="97" t="s">
        <v>152</v>
      </c>
      <c r="B19" s="104" t="s">
        <v>153</v>
      </c>
      <c r="C19" s="98" t="s">
        <v>24</v>
      </c>
      <c r="D19" s="89" t="s">
        <v>29</v>
      </c>
      <c r="E19" s="89" t="s">
        <v>29</v>
      </c>
      <c r="F19" s="89" t="s">
        <v>29</v>
      </c>
      <c r="G19" s="89" t="s">
        <v>29</v>
      </c>
      <c r="H19" s="89" t="s">
        <v>29</v>
      </c>
      <c r="I19" s="89" t="s">
        <v>29</v>
      </c>
      <c r="J19" s="86">
        <v>45397</v>
      </c>
      <c r="K19" s="86">
        <v>45397</v>
      </c>
      <c r="L19" s="87"/>
      <c r="M19" s="104" t="s">
        <v>192</v>
      </c>
      <c r="N19" s="106" t="s">
        <v>196</v>
      </c>
      <c r="O19" s="106" t="s">
        <v>20</v>
      </c>
      <c r="P19" s="107"/>
    </row>
    <row r="20" spans="1:16" ht="82.8" x14ac:dyDescent="0.25">
      <c r="A20" s="97" t="s">
        <v>115</v>
      </c>
      <c r="B20" s="104" t="s">
        <v>69</v>
      </c>
      <c r="C20" s="89" t="s">
        <v>22</v>
      </c>
      <c r="D20" s="87"/>
      <c r="E20" s="100">
        <v>100</v>
      </c>
      <c r="F20" s="100">
        <v>100</v>
      </c>
      <c r="G20" s="100">
        <v>100</v>
      </c>
      <c r="H20" s="89" t="s">
        <v>134</v>
      </c>
      <c r="I20" s="100">
        <v>100</v>
      </c>
      <c r="J20" s="89" t="s">
        <v>29</v>
      </c>
      <c r="K20" s="89" t="s">
        <v>29</v>
      </c>
      <c r="L20" s="89" t="s">
        <v>29</v>
      </c>
      <c r="M20" s="104" t="s">
        <v>192</v>
      </c>
      <c r="N20" s="106" t="s">
        <v>193</v>
      </c>
      <c r="O20" s="106" t="s">
        <v>20</v>
      </c>
      <c r="P20" s="107"/>
    </row>
    <row r="21" spans="1:16" ht="128.4" customHeight="1" x14ac:dyDescent="0.25">
      <c r="A21" s="108" t="s">
        <v>154</v>
      </c>
      <c r="B21" s="104" t="s">
        <v>151</v>
      </c>
      <c r="C21" s="98" t="s">
        <v>24</v>
      </c>
      <c r="D21" s="89" t="s">
        <v>29</v>
      </c>
      <c r="E21" s="89" t="s">
        <v>29</v>
      </c>
      <c r="F21" s="89" t="s">
        <v>29</v>
      </c>
      <c r="G21" s="89" t="s">
        <v>29</v>
      </c>
      <c r="H21" s="89" t="s">
        <v>29</v>
      </c>
      <c r="I21" s="89" t="s">
        <v>29</v>
      </c>
      <c r="J21" s="86">
        <v>45304</v>
      </c>
      <c r="K21" s="86">
        <v>45304</v>
      </c>
      <c r="L21" s="87"/>
      <c r="M21" s="104" t="s">
        <v>192</v>
      </c>
      <c r="N21" s="106" t="s">
        <v>195</v>
      </c>
      <c r="O21" s="106" t="s">
        <v>20</v>
      </c>
      <c r="P21" s="107"/>
    </row>
    <row r="22" spans="1:16" ht="82.8" x14ac:dyDescent="0.25">
      <c r="A22" s="97" t="s">
        <v>155</v>
      </c>
      <c r="B22" s="104" t="s">
        <v>153</v>
      </c>
      <c r="C22" s="98" t="s">
        <v>24</v>
      </c>
      <c r="D22" s="89" t="s">
        <v>29</v>
      </c>
      <c r="E22" s="89" t="s">
        <v>29</v>
      </c>
      <c r="F22" s="89" t="s">
        <v>29</v>
      </c>
      <c r="G22" s="89" t="s">
        <v>29</v>
      </c>
      <c r="H22" s="89" t="s">
        <v>29</v>
      </c>
      <c r="I22" s="89" t="s">
        <v>29</v>
      </c>
      <c r="J22" s="86">
        <v>45397</v>
      </c>
      <c r="K22" s="86">
        <v>45397</v>
      </c>
      <c r="L22" s="87"/>
      <c r="M22" s="104" t="s">
        <v>192</v>
      </c>
      <c r="N22" s="106" t="s">
        <v>196</v>
      </c>
      <c r="O22" s="106" t="s">
        <v>20</v>
      </c>
      <c r="P22" s="107"/>
    </row>
    <row r="23" spans="1:16" ht="82.8" x14ac:dyDescent="0.25">
      <c r="A23" s="97" t="s">
        <v>117</v>
      </c>
      <c r="B23" s="104" t="s">
        <v>71</v>
      </c>
      <c r="C23" s="109" t="s">
        <v>22</v>
      </c>
      <c r="D23" s="87"/>
      <c r="E23" s="100">
        <v>100</v>
      </c>
      <c r="F23" s="100">
        <v>100</v>
      </c>
      <c r="G23" s="100">
        <v>100</v>
      </c>
      <c r="H23" s="89" t="s">
        <v>134</v>
      </c>
      <c r="I23" s="100">
        <v>100</v>
      </c>
      <c r="J23" s="89" t="s">
        <v>29</v>
      </c>
      <c r="K23" s="89" t="s">
        <v>29</v>
      </c>
      <c r="L23" s="89" t="s">
        <v>29</v>
      </c>
      <c r="M23" s="104" t="s">
        <v>192</v>
      </c>
      <c r="N23" s="106" t="s">
        <v>193</v>
      </c>
      <c r="O23" s="106" t="s">
        <v>20</v>
      </c>
      <c r="P23" s="107"/>
    </row>
    <row r="24" spans="1:16" ht="345" x14ac:dyDescent="0.25">
      <c r="A24" s="97" t="s">
        <v>156</v>
      </c>
      <c r="B24" s="104" t="s">
        <v>151</v>
      </c>
      <c r="C24" s="98" t="s">
        <v>24</v>
      </c>
      <c r="D24" s="89" t="s">
        <v>29</v>
      </c>
      <c r="E24" s="89" t="s">
        <v>29</v>
      </c>
      <c r="F24" s="89" t="s">
        <v>29</v>
      </c>
      <c r="G24" s="89" t="s">
        <v>29</v>
      </c>
      <c r="H24" s="89" t="s">
        <v>29</v>
      </c>
      <c r="I24" s="89" t="s">
        <v>29</v>
      </c>
      <c r="J24" s="86">
        <v>45304</v>
      </c>
      <c r="K24" s="86">
        <v>45304</v>
      </c>
      <c r="L24" s="87"/>
      <c r="M24" s="104" t="s">
        <v>192</v>
      </c>
      <c r="N24" s="106" t="s">
        <v>195</v>
      </c>
      <c r="O24" s="106" t="s">
        <v>20</v>
      </c>
      <c r="P24" s="107"/>
    </row>
    <row r="25" spans="1:16" ht="82.8" x14ac:dyDescent="0.25">
      <c r="A25" s="108" t="s">
        <v>157</v>
      </c>
      <c r="B25" s="104" t="s">
        <v>153</v>
      </c>
      <c r="C25" s="98" t="s">
        <v>24</v>
      </c>
      <c r="D25" s="89" t="s">
        <v>29</v>
      </c>
      <c r="E25" s="89" t="s">
        <v>29</v>
      </c>
      <c r="F25" s="89" t="s">
        <v>29</v>
      </c>
      <c r="G25" s="89" t="s">
        <v>29</v>
      </c>
      <c r="H25" s="89" t="s">
        <v>29</v>
      </c>
      <c r="I25" s="89" t="s">
        <v>29</v>
      </c>
      <c r="J25" s="86">
        <v>45397</v>
      </c>
      <c r="K25" s="86">
        <v>45397</v>
      </c>
      <c r="L25" s="87"/>
      <c r="M25" s="104" t="s">
        <v>192</v>
      </c>
      <c r="N25" s="106" t="s">
        <v>196</v>
      </c>
      <c r="O25" s="106" t="s">
        <v>20</v>
      </c>
      <c r="P25" s="107"/>
    </row>
    <row r="26" spans="1:16" ht="124.2" x14ac:dyDescent="0.25">
      <c r="A26" s="97" t="s">
        <v>128</v>
      </c>
      <c r="B26" s="104" t="s">
        <v>73</v>
      </c>
      <c r="C26" s="98" t="s">
        <v>198</v>
      </c>
      <c r="D26" s="87"/>
      <c r="E26" s="89">
        <v>31</v>
      </c>
      <c r="F26" s="89">
        <v>31</v>
      </c>
      <c r="G26" s="89">
        <v>17</v>
      </c>
      <c r="H26" s="89" t="s">
        <v>134</v>
      </c>
      <c r="I26" s="89">
        <v>31</v>
      </c>
      <c r="J26" s="89" t="s">
        <v>29</v>
      </c>
      <c r="K26" s="89" t="s">
        <v>29</v>
      </c>
      <c r="L26" s="89" t="s">
        <v>29</v>
      </c>
      <c r="M26" s="104" t="s">
        <v>197</v>
      </c>
      <c r="N26" s="98" t="s">
        <v>134</v>
      </c>
      <c r="O26" s="106" t="s">
        <v>20</v>
      </c>
      <c r="P26" s="107"/>
    </row>
    <row r="27" spans="1:16" ht="124.2" x14ac:dyDescent="0.25">
      <c r="A27" s="97" t="s">
        <v>158</v>
      </c>
      <c r="B27" s="104" t="s">
        <v>159</v>
      </c>
      <c r="C27" s="98" t="s">
        <v>24</v>
      </c>
      <c r="D27" s="89" t="s">
        <v>29</v>
      </c>
      <c r="E27" s="89" t="s">
        <v>29</v>
      </c>
      <c r="F27" s="89" t="s">
        <v>29</v>
      </c>
      <c r="G27" s="89" t="s">
        <v>29</v>
      </c>
      <c r="H27" s="89" t="s">
        <v>29</v>
      </c>
      <c r="I27" s="89" t="s">
        <v>29</v>
      </c>
      <c r="J27" s="86">
        <v>45656</v>
      </c>
      <c r="K27" s="87"/>
      <c r="L27" s="86">
        <v>45656</v>
      </c>
      <c r="M27" s="104" t="s">
        <v>197</v>
      </c>
      <c r="N27" s="106" t="s">
        <v>199</v>
      </c>
      <c r="O27" s="106" t="s">
        <v>20</v>
      </c>
      <c r="P27" s="107"/>
    </row>
    <row r="28" spans="1:16" ht="124.2" x14ac:dyDescent="0.25">
      <c r="A28" s="97" t="s">
        <v>160</v>
      </c>
      <c r="B28" s="104" t="s">
        <v>161</v>
      </c>
      <c r="C28" s="98" t="s">
        <v>24</v>
      </c>
      <c r="D28" s="89" t="s">
        <v>29</v>
      </c>
      <c r="E28" s="89" t="s">
        <v>29</v>
      </c>
      <c r="F28" s="89" t="s">
        <v>29</v>
      </c>
      <c r="G28" s="89" t="s">
        <v>29</v>
      </c>
      <c r="H28" s="89" t="s">
        <v>29</v>
      </c>
      <c r="I28" s="89" t="s">
        <v>29</v>
      </c>
      <c r="J28" s="102" t="s">
        <v>201</v>
      </c>
      <c r="K28" s="102" t="s">
        <v>201</v>
      </c>
      <c r="L28" s="87"/>
      <c r="M28" s="104" t="s">
        <v>197</v>
      </c>
      <c r="N28" s="106" t="s">
        <v>200</v>
      </c>
      <c r="O28" s="106" t="s">
        <v>20</v>
      </c>
      <c r="P28" s="107"/>
    </row>
    <row r="29" spans="1:16" ht="124.2" x14ac:dyDescent="0.25">
      <c r="A29" s="97" t="s">
        <v>162</v>
      </c>
      <c r="B29" s="104" t="s">
        <v>163</v>
      </c>
      <c r="C29" s="87"/>
      <c r="D29" s="89" t="s">
        <v>29</v>
      </c>
      <c r="E29" s="89" t="s">
        <v>29</v>
      </c>
      <c r="F29" s="89" t="s">
        <v>29</v>
      </c>
      <c r="G29" s="89" t="s">
        <v>29</v>
      </c>
      <c r="H29" s="89" t="s">
        <v>29</v>
      </c>
      <c r="I29" s="89" t="s">
        <v>29</v>
      </c>
      <c r="J29" s="86">
        <v>45656</v>
      </c>
      <c r="K29" s="86"/>
      <c r="L29" s="86">
        <v>45656</v>
      </c>
      <c r="M29" s="104" t="s">
        <v>197</v>
      </c>
      <c r="N29" s="106" t="s">
        <v>200</v>
      </c>
      <c r="O29" s="106" t="s">
        <v>20</v>
      </c>
      <c r="P29" s="107"/>
    </row>
    <row r="30" spans="1:16" ht="124.2" x14ac:dyDescent="0.25">
      <c r="A30" s="97" t="s">
        <v>164</v>
      </c>
      <c r="B30" s="104" t="s">
        <v>75</v>
      </c>
      <c r="C30" s="89" t="s">
        <v>24</v>
      </c>
      <c r="D30" s="87"/>
      <c r="E30" s="89">
        <v>1</v>
      </c>
      <c r="F30" s="89">
        <v>1</v>
      </c>
      <c r="G30" s="87"/>
      <c r="H30" s="89" t="s">
        <v>134</v>
      </c>
      <c r="I30" s="89">
        <v>1</v>
      </c>
      <c r="J30" s="89" t="s">
        <v>29</v>
      </c>
      <c r="K30" s="89" t="s">
        <v>29</v>
      </c>
      <c r="L30" s="89" t="s">
        <v>29</v>
      </c>
      <c r="M30" s="104" t="s">
        <v>203</v>
      </c>
      <c r="N30" s="106" t="s">
        <v>202</v>
      </c>
      <c r="O30" s="106" t="s">
        <v>20</v>
      </c>
      <c r="P30" s="107"/>
    </row>
    <row r="31" spans="1:16" ht="124.2" x14ac:dyDescent="0.25">
      <c r="A31" s="97" t="s">
        <v>165</v>
      </c>
      <c r="B31" s="104" t="s">
        <v>166</v>
      </c>
      <c r="C31" s="98" t="s">
        <v>24</v>
      </c>
      <c r="D31" s="89" t="s">
        <v>29</v>
      </c>
      <c r="E31" s="89" t="s">
        <v>29</v>
      </c>
      <c r="F31" s="89" t="s">
        <v>29</v>
      </c>
      <c r="G31" s="89" t="s">
        <v>29</v>
      </c>
      <c r="H31" s="89" t="s">
        <v>29</v>
      </c>
      <c r="I31" s="89" t="s">
        <v>29</v>
      </c>
      <c r="J31" s="86">
        <v>45443</v>
      </c>
      <c r="K31" s="87"/>
      <c r="L31" s="86">
        <v>45443</v>
      </c>
      <c r="M31" s="104" t="s">
        <v>203</v>
      </c>
      <c r="N31" s="106" t="s">
        <v>204</v>
      </c>
      <c r="O31" s="106" t="s">
        <v>20</v>
      </c>
      <c r="P31" s="107"/>
    </row>
    <row r="32" spans="1:16" ht="126.6" customHeight="1" x14ac:dyDescent="0.25">
      <c r="A32" s="97" t="s">
        <v>167</v>
      </c>
      <c r="B32" s="104" t="s">
        <v>168</v>
      </c>
      <c r="C32" s="98" t="s">
        <v>24</v>
      </c>
      <c r="D32" s="89" t="s">
        <v>29</v>
      </c>
      <c r="E32" s="89" t="s">
        <v>29</v>
      </c>
      <c r="F32" s="89" t="s">
        <v>29</v>
      </c>
      <c r="G32" s="89" t="s">
        <v>29</v>
      </c>
      <c r="H32" s="89" t="s">
        <v>29</v>
      </c>
      <c r="I32" s="89" t="s">
        <v>29</v>
      </c>
      <c r="J32" s="86">
        <v>45504</v>
      </c>
      <c r="K32" s="87"/>
      <c r="L32" s="86">
        <v>45504</v>
      </c>
      <c r="M32" s="104" t="s">
        <v>205</v>
      </c>
      <c r="N32" s="106" t="s">
        <v>206</v>
      </c>
      <c r="O32" s="106" t="s">
        <v>188</v>
      </c>
      <c r="P32" s="107"/>
    </row>
    <row r="33" spans="1:16" ht="124.2" x14ac:dyDescent="0.25">
      <c r="A33" s="97" t="s">
        <v>169</v>
      </c>
      <c r="B33" s="104" t="s">
        <v>170</v>
      </c>
      <c r="C33" s="98" t="s">
        <v>24</v>
      </c>
      <c r="D33" s="89" t="s">
        <v>29</v>
      </c>
      <c r="E33" s="89" t="s">
        <v>29</v>
      </c>
      <c r="F33" s="89" t="s">
        <v>29</v>
      </c>
      <c r="G33" s="89" t="s">
        <v>29</v>
      </c>
      <c r="H33" s="89" t="s">
        <v>29</v>
      </c>
      <c r="I33" s="89" t="s">
        <v>29</v>
      </c>
      <c r="J33" s="86">
        <v>45504</v>
      </c>
      <c r="K33" s="87"/>
      <c r="L33" s="86">
        <v>45504</v>
      </c>
      <c r="M33" s="104" t="s">
        <v>205</v>
      </c>
      <c r="N33" s="106" t="s">
        <v>207</v>
      </c>
      <c r="O33" s="106" t="s">
        <v>20</v>
      </c>
      <c r="P33" s="107"/>
    </row>
    <row r="34" spans="1:16" ht="124.2" x14ac:dyDescent="0.25">
      <c r="A34" s="97" t="s">
        <v>32</v>
      </c>
      <c r="B34" s="104" t="s">
        <v>77</v>
      </c>
      <c r="C34" s="98" t="s">
        <v>24</v>
      </c>
      <c r="D34" s="87"/>
      <c r="E34" s="89">
        <v>1</v>
      </c>
      <c r="F34" s="89">
        <v>1</v>
      </c>
      <c r="G34" s="89"/>
      <c r="H34" s="89" t="s">
        <v>134</v>
      </c>
      <c r="I34" s="89">
        <v>1</v>
      </c>
      <c r="J34" s="89" t="s">
        <v>29</v>
      </c>
      <c r="K34" s="89" t="s">
        <v>29</v>
      </c>
      <c r="L34" s="89" t="s">
        <v>29</v>
      </c>
      <c r="M34" s="104" t="s">
        <v>203</v>
      </c>
      <c r="N34" s="106"/>
      <c r="O34" s="106" t="s">
        <v>20</v>
      </c>
      <c r="P34" s="107"/>
    </row>
    <row r="35" spans="1:16" ht="124.2" x14ac:dyDescent="0.25">
      <c r="A35" s="108" t="s">
        <v>171</v>
      </c>
      <c r="B35" s="104" t="s">
        <v>172</v>
      </c>
      <c r="C35" s="87"/>
      <c r="D35" s="89" t="s">
        <v>29</v>
      </c>
      <c r="E35" s="89" t="s">
        <v>29</v>
      </c>
      <c r="F35" s="89" t="s">
        <v>29</v>
      </c>
      <c r="G35" s="89" t="s">
        <v>29</v>
      </c>
      <c r="H35" s="89" t="s">
        <v>29</v>
      </c>
      <c r="I35" s="89" t="s">
        <v>29</v>
      </c>
      <c r="J35" s="86">
        <v>45382</v>
      </c>
      <c r="K35" s="86">
        <v>45382</v>
      </c>
      <c r="L35" s="87"/>
      <c r="M35" s="104" t="s">
        <v>203</v>
      </c>
      <c r="N35" s="106" t="s">
        <v>209</v>
      </c>
      <c r="O35" s="106" t="s">
        <v>20</v>
      </c>
      <c r="P35" s="107"/>
    </row>
    <row r="36" spans="1:16" ht="127.8" customHeight="1" x14ac:dyDescent="0.25">
      <c r="A36" s="97" t="s">
        <v>173</v>
      </c>
      <c r="B36" s="106" t="s">
        <v>168</v>
      </c>
      <c r="C36" s="98" t="s">
        <v>24</v>
      </c>
      <c r="D36" s="89" t="s">
        <v>29</v>
      </c>
      <c r="E36" s="89" t="s">
        <v>29</v>
      </c>
      <c r="F36" s="89" t="s">
        <v>29</v>
      </c>
      <c r="G36" s="89" t="s">
        <v>29</v>
      </c>
      <c r="H36" s="89" t="s">
        <v>29</v>
      </c>
      <c r="I36" s="89" t="s">
        <v>29</v>
      </c>
      <c r="J36" s="86">
        <v>45443</v>
      </c>
      <c r="K36" s="87"/>
      <c r="L36" s="86">
        <v>45443</v>
      </c>
      <c r="M36" s="104" t="s">
        <v>205</v>
      </c>
      <c r="N36" s="106" t="s">
        <v>206</v>
      </c>
      <c r="O36" s="106" t="s">
        <v>188</v>
      </c>
      <c r="P36" s="107"/>
    </row>
    <row r="37" spans="1:16" ht="124.2" x14ac:dyDescent="0.25">
      <c r="A37" s="97" t="s">
        <v>174</v>
      </c>
      <c r="B37" s="106" t="s">
        <v>170</v>
      </c>
      <c r="C37" s="98" t="s">
        <v>24</v>
      </c>
      <c r="D37" s="89" t="s">
        <v>29</v>
      </c>
      <c r="E37" s="89" t="s">
        <v>29</v>
      </c>
      <c r="F37" s="89" t="s">
        <v>29</v>
      </c>
      <c r="G37" s="89" t="s">
        <v>29</v>
      </c>
      <c r="H37" s="89" t="s">
        <v>29</v>
      </c>
      <c r="I37" s="89" t="s">
        <v>29</v>
      </c>
      <c r="J37" s="86">
        <v>45443</v>
      </c>
      <c r="K37" s="87"/>
      <c r="L37" s="86">
        <v>45443</v>
      </c>
      <c r="M37" s="104" t="s">
        <v>205</v>
      </c>
      <c r="N37" s="106" t="s">
        <v>207</v>
      </c>
      <c r="O37" s="106" t="s">
        <v>20</v>
      </c>
      <c r="P37" s="107"/>
    </row>
    <row r="38" spans="1:16" ht="105.6" customHeight="1" x14ac:dyDescent="0.25">
      <c r="A38" s="97" t="s">
        <v>33</v>
      </c>
      <c r="B38" s="106" t="s">
        <v>79</v>
      </c>
      <c r="C38" s="98" t="s">
        <v>208</v>
      </c>
      <c r="D38" s="87"/>
      <c r="E38" s="89">
        <v>200</v>
      </c>
      <c r="F38" s="89">
        <v>200</v>
      </c>
      <c r="G38" s="89"/>
      <c r="H38" s="89" t="s">
        <v>134</v>
      </c>
      <c r="I38" s="89">
        <v>200</v>
      </c>
      <c r="J38" s="89" t="s">
        <v>29</v>
      </c>
      <c r="K38" s="89" t="s">
        <v>29</v>
      </c>
      <c r="L38" s="89" t="s">
        <v>29</v>
      </c>
      <c r="M38" s="104" t="s">
        <v>210</v>
      </c>
      <c r="N38" s="106" t="s">
        <v>202</v>
      </c>
      <c r="O38" s="106" t="s">
        <v>20</v>
      </c>
      <c r="P38" s="107" t="s">
        <v>185</v>
      </c>
    </row>
    <row r="39" spans="1:16" ht="169.8" customHeight="1" x14ac:dyDescent="0.25">
      <c r="A39" s="97" t="s">
        <v>175</v>
      </c>
      <c r="B39" s="106" t="s">
        <v>176</v>
      </c>
      <c r="C39" s="98" t="s">
        <v>24</v>
      </c>
      <c r="D39" s="89" t="s">
        <v>29</v>
      </c>
      <c r="E39" s="89" t="s">
        <v>29</v>
      </c>
      <c r="F39" s="89" t="s">
        <v>29</v>
      </c>
      <c r="G39" s="89" t="s">
        <v>29</v>
      </c>
      <c r="H39" s="89" t="s">
        <v>29</v>
      </c>
      <c r="I39" s="89" t="s">
        <v>29</v>
      </c>
      <c r="J39" s="86">
        <v>45322</v>
      </c>
      <c r="K39" s="86">
        <v>45322</v>
      </c>
      <c r="L39" s="89" t="s">
        <v>218</v>
      </c>
      <c r="M39" s="104" t="s">
        <v>212</v>
      </c>
      <c r="N39" s="106" t="s">
        <v>211</v>
      </c>
      <c r="O39" s="106" t="s">
        <v>20</v>
      </c>
      <c r="P39" s="107"/>
    </row>
    <row r="40" spans="1:16" ht="132.6" customHeight="1" x14ac:dyDescent="0.25">
      <c r="A40" s="97" t="s">
        <v>177</v>
      </c>
      <c r="B40" s="106" t="s">
        <v>168</v>
      </c>
      <c r="C40" s="98" t="s">
        <v>24</v>
      </c>
      <c r="D40" s="89" t="s">
        <v>29</v>
      </c>
      <c r="E40" s="89" t="s">
        <v>29</v>
      </c>
      <c r="F40" s="89" t="s">
        <v>29</v>
      </c>
      <c r="G40" s="89" t="s">
        <v>29</v>
      </c>
      <c r="H40" s="89" t="s">
        <v>29</v>
      </c>
      <c r="I40" s="89" t="s">
        <v>29</v>
      </c>
      <c r="J40" s="86">
        <v>45443</v>
      </c>
      <c r="K40" s="87"/>
      <c r="L40" s="86">
        <v>45443</v>
      </c>
      <c r="M40" s="104" t="s">
        <v>205</v>
      </c>
      <c r="N40" s="104" t="s">
        <v>206</v>
      </c>
      <c r="O40" s="104" t="s">
        <v>188</v>
      </c>
      <c r="P40" s="107"/>
    </row>
    <row r="41" spans="1:16" ht="124.2" x14ac:dyDescent="0.25">
      <c r="A41" s="108" t="s">
        <v>178</v>
      </c>
      <c r="B41" s="106" t="s">
        <v>170</v>
      </c>
      <c r="C41" s="98" t="s">
        <v>24</v>
      </c>
      <c r="D41" s="89" t="s">
        <v>29</v>
      </c>
      <c r="E41" s="89" t="s">
        <v>29</v>
      </c>
      <c r="F41" s="89" t="s">
        <v>29</v>
      </c>
      <c r="G41" s="89" t="s">
        <v>29</v>
      </c>
      <c r="H41" s="89" t="s">
        <v>29</v>
      </c>
      <c r="I41" s="89" t="s">
        <v>29</v>
      </c>
      <c r="J41" s="86">
        <v>45443</v>
      </c>
      <c r="K41" s="87"/>
      <c r="L41" s="86">
        <v>45443</v>
      </c>
      <c r="M41" s="104" t="s">
        <v>205</v>
      </c>
      <c r="N41" s="104" t="s">
        <v>207</v>
      </c>
      <c r="O41" s="104" t="s">
        <v>20</v>
      </c>
      <c r="P41" s="107"/>
    </row>
    <row r="42" spans="1:16" ht="124.2" x14ac:dyDescent="0.25">
      <c r="A42" s="97" t="s">
        <v>179</v>
      </c>
      <c r="B42" s="104" t="s">
        <v>81</v>
      </c>
      <c r="C42" s="109" t="s">
        <v>22</v>
      </c>
      <c r="D42" s="87"/>
      <c r="E42" s="100">
        <v>100</v>
      </c>
      <c r="F42" s="100">
        <v>100</v>
      </c>
      <c r="G42" s="100"/>
      <c r="H42" s="100" t="s">
        <v>134</v>
      </c>
      <c r="I42" s="100">
        <v>100</v>
      </c>
      <c r="J42" s="89" t="s">
        <v>29</v>
      </c>
      <c r="K42" s="89" t="s">
        <v>29</v>
      </c>
      <c r="L42" s="89" t="s">
        <v>29</v>
      </c>
      <c r="M42" s="104" t="s">
        <v>203</v>
      </c>
      <c r="N42" s="104" t="s">
        <v>213</v>
      </c>
      <c r="O42" s="104" t="s">
        <v>20</v>
      </c>
      <c r="P42" s="107"/>
    </row>
    <row r="43" spans="1:16" ht="124.2" x14ac:dyDescent="0.25">
      <c r="A43" s="97" t="s">
        <v>180</v>
      </c>
      <c r="B43" s="104" t="s">
        <v>181</v>
      </c>
      <c r="C43" s="98" t="s">
        <v>24</v>
      </c>
      <c r="D43" s="89" t="s">
        <v>29</v>
      </c>
      <c r="E43" s="89" t="s">
        <v>29</v>
      </c>
      <c r="F43" s="89" t="s">
        <v>29</v>
      </c>
      <c r="G43" s="89" t="s">
        <v>29</v>
      </c>
      <c r="H43" s="89" t="s">
        <v>29</v>
      </c>
      <c r="I43" s="89" t="s">
        <v>29</v>
      </c>
      <c r="J43" s="86">
        <v>45626</v>
      </c>
      <c r="K43" s="87"/>
      <c r="L43" s="86">
        <v>45626</v>
      </c>
      <c r="M43" s="104" t="s">
        <v>203</v>
      </c>
      <c r="N43" s="104" t="s">
        <v>214</v>
      </c>
      <c r="O43" s="104" t="s">
        <v>20</v>
      </c>
      <c r="P43" s="107"/>
    </row>
    <row r="44" spans="1:16" ht="124.8" thickBot="1" x14ac:dyDescent="0.3">
      <c r="A44" s="110" t="s">
        <v>182</v>
      </c>
      <c r="B44" s="111" t="s">
        <v>170</v>
      </c>
      <c r="C44" s="112" t="s">
        <v>24</v>
      </c>
      <c r="D44" s="113" t="s">
        <v>29</v>
      </c>
      <c r="E44" s="113" t="s">
        <v>29</v>
      </c>
      <c r="F44" s="113" t="s">
        <v>29</v>
      </c>
      <c r="G44" s="113" t="s">
        <v>29</v>
      </c>
      <c r="H44" s="113" t="s">
        <v>29</v>
      </c>
      <c r="I44" s="113" t="s">
        <v>29</v>
      </c>
      <c r="J44" s="114">
        <v>45656</v>
      </c>
      <c r="K44" s="115"/>
      <c r="L44" s="114">
        <v>45656</v>
      </c>
      <c r="M44" s="111" t="s">
        <v>203</v>
      </c>
      <c r="N44" s="111" t="s">
        <v>215</v>
      </c>
      <c r="O44" s="111" t="s">
        <v>20</v>
      </c>
      <c r="P44" s="116"/>
    </row>
  </sheetData>
  <mergeCells count="4">
    <mergeCell ref="A4:O4"/>
    <mergeCell ref="A1:O1"/>
    <mergeCell ref="A2:O2"/>
    <mergeCell ref="A3:O3"/>
  </mergeCells>
  <pageMargins left="0.7" right="0.7" top="0.75" bottom="0.75" header="0.3" footer="0.3"/>
  <pageSetup paperSize="9" scale="5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прил15</vt:lpstr>
      <vt:lpstr>прил18</vt:lpstr>
      <vt:lpstr>прил17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2024-04-15T13:49:47Z</dcterms:modified>
</cp:coreProperties>
</file>