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210" windowWidth="2100" windowHeight="7740" tabRatio="500" firstSheet="1" activeTab="1"/>
  </bookViews>
  <sheets>
    <sheet name="прил12" sheetId="1" state="hidden" r:id="rId1"/>
    <sheet name="Приложение 15 1002-П" sheetId="2" r:id="rId2"/>
    <sheet name="Прилож 14 Расчет эффективности" sheetId="4" state="hidden" r:id="rId3"/>
    <sheet name="Приложение 18" sheetId="5" r:id="rId4"/>
    <sheet name="Лист1 (2)" sheetId="6" state="hidden" r:id="rId5"/>
  </sheets>
  <definedNames>
    <definedName name="_xlnm.Print_Area" localSheetId="0">прил12!$A$1:$K$462</definedName>
    <definedName name="_xlnm.Print_Area" localSheetId="1">'Приложение 15 1002-П'!$A$1:$L$155</definedName>
    <definedName name="_xlnm.Print_Area" localSheetId="3">'Приложение 18'!$A$1:$M$35</definedName>
  </definedNames>
  <calcPr calcId="145621" iterate="1"/>
</workbook>
</file>

<file path=xl/calcChain.xml><?xml version="1.0" encoding="utf-8"?>
<calcChain xmlns="http://schemas.openxmlformats.org/spreadsheetml/2006/main">
  <c r="I89" i="2" l="1"/>
  <c r="I80" i="2"/>
  <c r="I76" i="2"/>
  <c r="E84" i="2"/>
  <c r="E9" i="2" l="1"/>
  <c r="F10" i="2"/>
  <c r="G10" i="2"/>
  <c r="E10" i="2"/>
  <c r="E13" i="2"/>
  <c r="E14" i="2"/>
  <c r="J16" i="2"/>
  <c r="I16" i="2"/>
  <c r="E16" i="2"/>
  <c r="E18" i="2"/>
  <c r="F19" i="2"/>
  <c r="G19" i="2"/>
  <c r="E19" i="2"/>
  <c r="E22" i="2"/>
  <c r="E23" i="2"/>
  <c r="J25" i="2"/>
  <c r="I25" i="2"/>
  <c r="E25" i="2"/>
  <c r="E26" i="2"/>
  <c r="F27" i="2"/>
  <c r="G27" i="2"/>
  <c r="E27" i="2"/>
  <c r="F30" i="2"/>
  <c r="G30" i="2"/>
  <c r="E30" i="2"/>
  <c r="F31" i="2"/>
  <c r="G31" i="2"/>
  <c r="E31" i="2"/>
  <c r="J33" i="2"/>
  <c r="J155" i="2"/>
  <c r="I33" i="2"/>
  <c r="E33" i="2"/>
  <c r="J34" i="2"/>
  <c r="I34" i="2"/>
  <c r="E34" i="2"/>
  <c r="J35" i="2"/>
  <c r="K35" i="2"/>
  <c r="F35" i="2"/>
  <c r="G35" i="2"/>
  <c r="H35" i="2"/>
  <c r="I35" i="2"/>
  <c r="K38" i="2"/>
  <c r="J38" i="2"/>
  <c r="F38" i="2"/>
  <c r="G38" i="2"/>
  <c r="H38" i="2"/>
  <c r="I38" i="2"/>
  <c r="E38" i="2"/>
  <c r="K39" i="2"/>
  <c r="J39" i="2"/>
  <c r="F39" i="2"/>
  <c r="G39" i="2"/>
  <c r="H39" i="2"/>
  <c r="I39" i="2"/>
  <c r="J41" i="2"/>
  <c r="I41" i="2"/>
  <c r="E35" i="2"/>
  <c r="E39" i="2"/>
  <c r="E41" i="2"/>
  <c r="E42" i="2" l="1"/>
  <c r="H43" i="2"/>
  <c r="K43" i="2" s="1"/>
  <c r="I43" i="2"/>
  <c r="J43" i="2" s="1"/>
  <c r="F43" i="2"/>
  <c r="G43" i="2"/>
  <c r="E43" i="2"/>
  <c r="F46" i="2"/>
  <c r="G46" i="2"/>
  <c r="E46" i="2"/>
  <c r="F47" i="2"/>
  <c r="G47" i="2"/>
  <c r="E47" i="2"/>
  <c r="K51" i="2"/>
  <c r="J51" i="2"/>
  <c r="E50" i="2"/>
  <c r="F54" i="2"/>
  <c r="G54" i="2"/>
  <c r="E54" i="2"/>
  <c r="H59" i="2"/>
  <c r="K59" i="2"/>
  <c r="J59" i="2"/>
  <c r="I59" i="2"/>
  <c r="F59" i="2"/>
  <c r="G59" i="2"/>
  <c r="E59" i="2"/>
  <c r="K62" i="2"/>
  <c r="J62" i="2"/>
  <c r="F62" i="2"/>
  <c r="G62" i="2"/>
  <c r="H62" i="2"/>
  <c r="I62" i="2"/>
  <c r="E62" i="2"/>
  <c r="F63" i="2"/>
  <c r="G63" i="2"/>
  <c r="E63" i="2"/>
  <c r="J73" i="2"/>
  <c r="E65" i="2"/>
  <c r="I66" i="2" l="1"/>
  <c r="J66" i="2" s="1"/>
  <c r="E66" i="2"/>
  <c r="J70" i="2"/>
  <c r="F70" i="2"/>
  <c r="G70" i="2"/>
  <c r="E70" i="2"/>
  <c r="F76" i="2"/>
  <c r="G76" i="2"/>
  <c r="E76" i="2"/>
  <c r="I82" i="2"/>
  <c r="F80" i="2"/>
  <c r="F79" i="2" s="1"/>
  <c r="E80" i="2"/>
  <c r="E82" i="2"/>
  <c r="F85" i="2"/>
  <c r="G85" i="2"/>
  <c r="H85" i="2"/>
  <c r="H19" i="2" s="1"/>
  <c r="I85" i="2"/>
  <c r="I19" i="2" s="1"/>
  <c r="E85" i="2"/>
  <c r="E89" i="2"/>
  <c r="J91" i="2"/>
  <c r="I91" i="2"/>
  <c r="I88" i="2"/>
  <c r="F89" i="2"/>
  <c r="F23" i="2" s="1"/>
  <c r="G89" i="2"/>
  <c r="G23" i="2" s="1"/>
  <c r="H89" i="2"/>
  <c r="E88" i="2"/>
  <c r="E91" i="2"/>
  <c r="E100" i="2"/>
  <c r="F104" i="2"/>
  <c r="G104" i="2"/>
  <c r="E104" i="2"/>
  <c r="E101" i="2"/>
  <c r="E105" i="2"/>
  <c r="E107" i="2"/>
  <c r="I108" i="2"/>
  <c r="J108" i="2" s="1"/>
  <c r="I112" i="2"/>
  <c r="E112" i="2"/>
  <c r="E121" i="2"/>
  <c r="E116" i="2"/>
  <c r="I120" i="2"/>
  <c r="I116" i="2" s="1"/>
  <c r="I121" i="2"/>
  <c r="H121" i="2"/>
  <c r="I123" i="2"/>
  <c r="E120" i="2"/>
  <c r="F121" i="2"/>
  <c r="F120" i="2" s="1"/>
  <c r="G121" i="2"/>
  <c r="G120" i="2" s="1"/>
  <c r="E117" i="2"/>
  <c r="E123" i="2"/>
  <c r="I132" i="2"/>
  <c r="J136" i="2"/>
  <c r="J132" i="2" s="1"/>
  <c r="I136" i="2"/>
  <c r="E136" i="2"/>
  <c r="E132" i="2"/>
  <c r="J140" i="2"/>
  <c r="I140" i="2"/>
  <c r="E140" i="2"/>
  <c r="E144" i="2"/>
  <c r="E148" i="2"/>
  <c r="E152" i="2"/>
  <c r="I152" i="2"/>
  <c r="I148" i="2" s="1"/>
  <c r="E108" i="2"/>
  <c r="J93" i="2"/>
  <c r="J99" i="2"/>
  <c r="E92" i="2"/>
  <c r="F93" i="2"/>
  <c r="G93" i="2"/>
  <c r="H93" i="2"/>
  <c r="I93" i="2"/>
  <c r="E93" i="2"/>
  <c r="F97" i="2"/>
  <c r="G97" i="2"/>
  <c r="G96" i="2" s="1"/>
  <c r="H97" i="2"/>
  <c r="H96" i="2" s="1"/>
  <c r="I97" i="2"/>
  <c r="J97" i="2" s="1"/>
  <c r="E96" i="2"/>
  <c r="E97" i="2"/>
  <c r="E99" i="2"/>
  <c r="I107" i="2"/>
  <c r="J107" i="2" s="1"/>
  <c r="F105" i="2"/>
  <c r="G105" i="2"/>
  <c r="H105" i="2"/>
  <c r="H31" i="2" s="1"/>
  <c r="I105" i="2"/>
  <c r="I31" i="2" s="1"/>
  <c r="E106" i="2"/>
  <c r="F101" i="2"/>
  <c r="G101" i="2"/>
  <c r="H101" i="2"/>
  <c r="H27" i="2" s="1"/>
  <c r="K27" i="2" s="1"/>
  <c r="I101" i="2"/>
  <c r="I27" i="2" s="1"/>
  <c r="J27" i="2" s="1"/>
  <c r="J149" i="2"/>
  <c r="J115" i="2"/>
  <c r="J113" i="2"/>
  <c r="F117" i="2"/>
  <c r="G117" i="2"/>
  <c r="H117" i="2"/>
  <c r="I117" i="2"/>
  <c r="J117" i="2" s="1"/>
  <c r="J123" i="2"/>
  <c r="G136" i="2"/>
  <c r="H136" i="2"/>
  <c r="F136" i="2"/>
  <c r="J145" i="2"/>
  <c r="J147" i="2"/>
  <c r="K141" i="2"/>
  <c r="I144" i="2"/>
  <c r="J141" i="2"/>
  <c r="F88" i="2" l="1"/>
  <c r="F22" i="2"/>
  <c r="F14" i="2"/>
  <c r="F13" i="2" s="1"/>
  <c r="G88" i="2"/>
  <c r="G80" i="2"/>
  <c r="G79" i="2" s="1"/>
  <c r="G14" i="2"/>
  <c r="G13" i="2" s="1"/>
  <c r="G22" i="2"/>
  <c r="J88" i="2"/>
  <c r="I84" i="2"/>
  <c r="K101" i="2"/>
  <c r="I30" i="2"/>
  <c r="J31" i="2"/>
  <c r="I104" i="2"/>
  <c r="I100" i="2" s="1"/>
  <c r="H30" i="2"/>
  <c r="K30" i="2" s="1"/>
  <c r="K31" i="2"/>
  <c r="H104" i="2"/>
  <c r="K104" i="2" s="1"/>
  <c r="K105" i="2"/>
  <c r="H88" i="2"/>
  <c r="H80" i="2"/>
  <c r="H79" i="2" s="1"/>
  <c r="I79" i="2"/>
  <c r="J89" i="2"/>
  <c r="I10" i="2"/>
  <c r="J19" i="2"/>
  <c r="J84" i="2"/>
  <c r="J85" i="2"/>
  <c r="H76" i="2"/>
  <c r="K19" i="2"/>
  <c r="H10" i="2"/>
  <c r="K10" i="2" s="1"/>
  <c r="E79" i="2"/>
  <c r="E75" i="2"/>
  <c r="J101" i="2"/>
  <c r="I96" i="2"/>
  <c r="I92" i="2" s="1"/>
  <c r="J92" i="2" s="1"/>
  <c r="F96" i="2"/>
  <c r="J105" i="2"/>
  <c r="J121" i="2"/>
  <c r="K149" i="2"/>
  <c r="F152" i="2"/>
  <c r="G152" i="2"/>
  <c r="H152" i="2"/>
  <c r="J153" i="2"/>
  <c r="G144" i="2"/>
  <c r="H144" i="2"/>
  <c r="F144" i="2"/>
  <c r="J144" i="2"/>
  <c r="J109" i="2"/>
  <c r="K109" i="2"/>
  <c r="K113" i="2"/>
  <c r="K117" i="2"/>
  <c r="G112" i="2"/>
  <c r="H112" i="2"/>
  <c r="F112" i="2"/>
  <c r="J116" i="2"/>
  <c r="H120" i="2"/>
  <c r="I26" i="2" l="1"/>
  <c r="J26" i="2" s="1"/>
  <c r="J30" i="2"/>
  <c r="J104" i="2"/>
  <c r="J100" i="2" s="1"/>
  <c r="I75" i="2"/>
  <c r="J10" i="2"/>
  <c r="J152" i="2"/>
  <c r="J76" i="2"/>
  <c r="J82" i="2"/>
  <c r="K112" i="2"/>
  <c r="K144" i="2"/>
  <c r="J148" i="2"/>
  <c r="K152" i="2"/>
  <c r="J80" i="2"/>
  <c r="K76" i="2"/>
  <c r="K79" i="2"/>
  <c r="K121" i="2"/>
  <c r="J120" i="2"/>
  <c r="K80" i="2"/>
  <c r="J112" i="2"/>
  <c r="J79" i="2" l="1"/>
  <c r="J75" i="2"/>
  <c r="L17" i="5"/>
  <c r="J101" i="4" l="1"/>
  <c r="D16" i="6" l="1"/>
  <c r="D15" i="6"/>
  <c r="D14" i="6"/>
  <c r="D13" i="6"/>
  <c r="C12" i="6"/>
  <c r="D12" i="6" s="1"/>
  <c r="B12" i="6"/>
  <c r="I9" i="6"/>
  <c r="I8" i="6"/>
  <c r="I7" i="6"/>
  <c r="I6" i="6"/>
  <c r="D6" i="6"/>
  <c r="C6" i="6"/>
  <c r="B6" i="6"/>
  <c r="I5" i="6"/>
  <c r="I4" i="6"/>
  <c r="D4" i="6"/>
  <c r="C4" i="6"/>
  <c r="B4" i="6"/>
  <c r="H3" i="6"/>
  <c r="G3" i="6"/>
  <c r="K31" i="5"/>
  <c r="I31" i="5"/>
  <c r="E113" i="4"/>
  <c r="G114" i="4" s="1"/>
  <c r="J94" i="4"/>
  <c r="J82" i="4"/>
  <c r="J74" i="4"/>
  <c r="E72" i="4"/>
  <c r="E73" i="4" s="1"/>
  <c r="J69" i="4"/>
  <c r="P68" i="4"/>
  <c r="J66" i="4"/>
  <c r="I57" i="4"/>
  <c r="H57" i="4"/>
  <c r="J53" i="4"/>
  <c r="J50" i="4"/>
  <c r="D47" i="4"/>
  <c r="C47" i="4"/>
  <c r="J45" i="4"/>
  <c r="I32" i="4"/>
  <c r="H32" i="4"/>
  <c r="J25" i="4"/>
  <c r="E24" i="4"/>
  <c r="D22" i="4"/>
  <c r="C22" i="4"/>
  <c r="D17" i="4"/>
  <c r="D16" i="4"/>
  <c r="C16" i="4"/>
  <c r="J20" i="4"/>
  <c r="M15" i="2"/>
  <c r="K457" i="1"/>
  <c r="J457" i="1"/>
  <c r="I457" i="1"/>
  <c r="H456" i="1"/>
  <c r="G456" i="1"/>
  <c r="F456" i="1"/>
  <c r="E456" i="1"/>
  <c r="D456" i="1"/>
  <c r="K450" i="1"/>
  <c r="J450" i="1"/>
  <c r="I450" i="1"/>
  <c r="H449" i="1"/>
  <c r="G449" i="1"/>
  <c r="F449" i="1"/>
  <c r="E449" i="1"/>
  <c r="D449" i="1"/>
  <c r="K443" i="1"/>
  <c r="J443" i="1"/>
  <c r="I443" i="1"/>
  <c r="H442" i="1"/>
  <c r="G442" i="1"/>
  <c r="F442" i="1"/>
  <c r="E442" i="1"/>
  <c r="D442" i="1"/>
  <c r="K436" i="1"/>
  <c r="J436" i="1"/>
  <c r="I436" i="1"/>
  <c r="H435" i="1"/>
  <c r="G435" i="1"/>
  <c r="F435" i="1"/>
  <c r="E435" i="1"/>
  <c r="D435" i="1"/>
  <c r="K429" i="1"/>
  <c r="J429" i="1"/>
  <c r="I429" i="1"/>
  <c r="H428" i="1"/>
  <c r="G428" i="1"/>
  <c r="F428" i="1"/>
  <c r="E428" i="1"/>
  <c r="D428" i="1"/>
  <c r="K422" i="1"/>
  <c r="J422" i="1"/>
  <c r="I422" i="1"/>
  <c r="H421" i="1"/>
  <c r="G421" i="1"/>
  <c r="F421" i="1"/>
  <c r="E421" i="1"/>
  <c r="D421" i="1"/>
  <c r="H414" i="1"/>
  <c r="G414" i="1"/>
  <c r="F414" i="1"/>
  <c r="F413" i="1" s="1"/>
  <c r="E414" i="1"/>
  <c r="E413" i="1" s="1"/>
  <c r="D414" i="1"/>
  <c r="D413" i="1" s="1"/>
  <c r="G413" i="1"/>
  <c r="H407" i="1"/>
  <c r="H399" i="1" s="1"/>
  <c r="G407" i="1"/>
  <c r="F407" i="1"/>
  <c r="F406" i="1" s="1"/>
  <c r="E407" i="1"/>
  <c r="D407" i="1"/>
  <c r="D406" i="1" s="1"/>
  <c r="G406" i="1"/>
  <c r="E406" i="1"/>
  <c r="G399" i="1"/>
  <c r="E399" i="1"/>
  <c r="E398" i="1" s="1"/>
  <c r="G398" i="1"/>
  <c r="I396" i="1"/>
  <c r="J395" i="1"/>
  <c r="K394" i="1"/>
  <c r="J394" i="1"/>
  <c r="I394" i="1"/>
  <c r="J393" i="1"/>
  <c r="K392" i="1"/>
  <c r="J392" i="1"/>
  <c r="I392" i="1"/>
  <c r="H391" i="1"/>
  <c r="G391" i="1"/>
  <c r="K391" i="1" s="1"/>
  <c r="F391" i="1"/>
  <c r="E391" i="1"/>
  <c r="D391" i="1"/>
  <c r="I389" i="1"/>
  <c r="J388" i="1"/>
  <c r="K387" i="1"/>
  <c r="J387" i="1"/>
  <c r="I387" i="1"/>
  <c r="J386" i="1"/>
  <c r="K385" i="1"/>
  <c r="J385" i="1"/>
  <c r="I385" i="1"/>
  <c r="H384" i="1"/>
  <c r="G384" i="1"/>
  <c r="F384" i="1"/>
  <c r="E384" i="1"/>
  <c r="D384" i="1"/>
  <c r="H382" i="1"/>
  <c r="D382" i="1"/>
  <c r="H381" i="1"/>
  <c r="G381" i="1"/>
  <c r="E381" i="1"/>
  <c r="H380" i="1"/>
  <c r="G380" i="1"/>
  <c r="K380" i="1" s="1"/>
  <c r="F380" i="1"/>
  <c r="E380" i="1"/>
  <c r="D380" i="1"/>
  <c r="H379" i="1"/>
  <c r="G379" i="1"/>
  <c r="E379" i="1"/>
  <c r="H378" i="1"/>
  <c r="G378" i="1"/>
  <c r="F378" i="1"/>
  <c r="E378" i="1"/>
  <c r="D378" i="1"/>
  <c r="H377" i="1"/>
  <c r="F377" i="1"/>
  <c r="D377" i="1"/>
  <c r="I375" i="1"/>
  <c r="J374" i="1"/>
  <c r="K373" i="1"/>
  <c r="J373" i="1"/>
  <c r="I373" i="1"/>
  <c r="J372" i="1"/>
  <c r="K371" i="1"/>
  <c r="J371" i="1"/>
  <c r="I371" i="1"/>
  <c r="H370" i="1"/>
  <c r="I370" i="1" s="1"/>
  <c r="G370" i="1"/>
  <c r="F370" i="1"/>
  <c r="E370" i="1"/>
  <c r="D370" i="1"/>
  <c r="I369" i="1"/>
  <c r="J367" i="1"/>
  <c r="K366" i="1"/>
  <c r="J366" i="1"/>
  <c r="I366" i="1"/>
  <c r="J365" i="1"/>
  <c r="K364" i="1"/>
  <c r="J364" i="1"/>
  <c r="I364" i="1"/>
  <c r="H363" i="1"/>
  <c r="G363" i="1"/>
  <c r="F363" i="1"/>
  <c r="E363" i="1"/>
  <c r="D363" i="1"/>
  <c r="H361" i="1"/>
  <c r="D361" i="1"/>
  <c r="H360" i="1"/>
  <c r="D360" i="1"/>
  <c r="H359" i="1"/>
  <c r="G359" i="1"/>
  <c r="E359" i="1"/>
  <c r="H358" i="1"/>
  <c r="G358" i="1"/>
  <c r="K358" i="1" s="1"/>
  <c r="F358" i="1"/>
  <c r="E358" i="1"/>
  <c r="D358" i="1"/>
  <c r="H357" i="1"/>
  <c r="G357" i="1"/>
  <c r="E357" i="1"/>
  <c r="H356" i="1"/>
  <c r="G356" i="1"/>
  <c r="F356" i="1"/>
  <c r="E356" i="1"/>
  <c r="D356" i="1"/>
  <c r="H355" i="1"/>
  <c r="F355" i="1"/>
  <c r="D355" i="1"/>
  <c r="J352" i="1"/>
  <c r="K351" i="1"/>
  <c r="J351" i="1"/>
  <c r="I351" i="1"/>
  <c r="J350" i="1"/>
  <c r="K349" i="1"/>
  <c r="J349" i="1"/>
  <c r="I349" i="1"/>
  <c r="H348" i="1"/>
  <c r="G348" i="1"/>
  <c r="F348" i="1"/>
  <c r="E348" i="1"/>
  <c r="D348" i="1"/>
  <c r="J345" i="1"/>
  <c r="K344" i="1"/>
  <c r="J344" i="1"/>
  <c r="I344" i="1"/>
  <c r="J343" i="1"/>
  <c r="K342" i="1"/>
  <c r="J342" i="1"/>
  <c r="I342" i="1"/>
  <c r="H341" i="1"/>
  <c r="G341" i="1"/>
  <c r="F341" i="1"/>
  <c r="E341" i="1"/>
  <c r="D341" i="1"/>
  <c r="H338" i="1"/>
  <c r="G338" i="1"/>
  <c r="J338" i="1" s="1"/>
  <c r="E338" i="1"/>
  <c r="H337" i="1"/>
  <c r="H329" i="1" s="1"/>
  <c r="G337" i="1"/>
  <c r="F337" i="1"/>
  <c r="F329" i="1" s="1"/>
  <c r="E337" i="1"/>
  <c r="D337" i="1"/>
  <c r="D329" i="1" s="1"/>
  <c r="H336" i="1"/>
  <c r="G336" i="1"/>
  <c r="G328" i="1" s="1"/>
  <c r="E336" i="1"/>
  <c r="H335" i="1"/>
  <c r="H334" i="1" s="1"/>
  <c r="G335" i="1"/>
  <c r="F335" i="1"/>
  <c r="F327" i="1" s="1"/>
  <c r="F326" i="1" s="1"/>
  <c r="E335" i="1"/>
  <c r="D335" i="1"/>
  <c r="D334" i="1" s="1"/>
  <c r="H330" i="1"/>
  <c r="E330" i="1"/>
  <c r="G329" i="1"/>
  <c r="E329" i="1"/>
  <c r="H328" i="1"/>
  <c r="E328" i="1"/>
  <c r="G327" i="1"/>
  <c r="E327" i="1"/>
  <c r="K322" i="1"/>
  <c r="J322" i="1"/>
  <c r="I322" i="1"/>
  <c r="H319" i="1"/>
  <c r="G319" i="1"/>
  <c r="F319" i="1"/>
  <c r="E319" i="1"/>
  <c r="D319" i="1"/>
  <c r="J316" i="1"/>
  <c r="K315" i="1"/>
  <c r="J315" i="1"/>
  <c r="I315" i="1"/>
  <c r="J314" i="1"/>
  <c r="K313" i="1"/>
  <c r="J313" i="1"/>
  <c r="I313" i="1"/>
  <c r="H312" i="1"/>
  <c r="G312" i="1"/>
  <c r="F312" i="1"/>
  <c r="E312" i="1"/>
  <c r="D312" i="1"/>
  <c r="H305" i="1"/>
  <c r="G305" i="1"/>
  <c r="F305" i="1"/>
  <c r="E305" i="1"/>
  <c r="K299" i="1"/>
  <c r="J299" i="1"/>
  <c r="I299" i="1"/>
  <c r="I298" i="1"/>
  <c r="F298" i="1"/>
  <c r="K298" i="1" s="1"/>
  <c r="E298" i="1"/>
  <c r="J298" i="1" s="1"/>
  <c r="K292" i="1"/>
  <c r="J292" i="1"/>
  <c r="I292" i="1"/>
  <c r="H291" i="1"/>
  <c r="I291" i="1" s="1"/>
  <c r="G291" i="1"/>
  <c r="F291" i="1"/>
  <c r="E291" i="1"/>
  <c r="E285" i="1"/>
  <c r="H284" i="1"/>
  <c r="G284" i="1"/>
  <c r="F284" i="1"/>
  <c r="E284" i="1"/>
  <c r="D284" i="1"/>
  <c r="K278" i="1"/>
  <c r="J278" i="1"/>
  <c r="I278" i="1"/>
  <c r="H277" i="1"/>
  <c r="G277" i="1"/>
  <c r="F277" i="1"/>
  <c r="E277" i="1"/>
  <c r="D277" i="1"/>
  <c r="K271" i="1"/>
  <c r="J271" i="1"/>
  <c r="I271" i="1"/>
  <c r="H270" i="1"/>
  <c r="G270" i="1"/>
  <c r="F270" i="1"/>
  <c r="E270" i="1"/>
  <c r="D270" i="1"/>
  <c r="K263" i="1"/>
  <c r="J263" i="1"/>
  <c r="I263" i="1"/>
  <c r="H262" i="1"/>
  <c r="G262" i="1"/>
  <c r="F262" i="1"/>
  <c r="E262" i="1"/>
  <c r="D262" i="1"/>
  <c r="J259" i="1"/>
  <c r="K258" i="1"/>
  <c r="J258" i="1"/>
  <c r="I258" i="1"/>
  <c r="J257" i="1"/>
  <c r="K256" i="1"/>
  <c r="J256" i="1"/>
  <c r="I256" i="1"/>
  <c r="H255" i="1"/>
  <c r="G255" i="1"/>
  <c r="F255" i="1"/>
  <c r="E255" i="1"/>
  <c r="D255" i="1"/>
  <c r="J252" i="1"/>
  <c r="K251" i="1"/>
  <c r="J251" i="1"/>
  <c r="I251" i="1"/>
  <c r="J250" i="1"/>
  <c r="K249" i="1"/>
  <c r="J249" i="1"/>
  <c r="I249" i="1"/>
  <c r="H248" i="1"/>
  <c r="G248" i="1"/>
  <c r="F248" i="1"/>
  <c r="E248" i="1"/>
  <c r="D248" i="1"/>
  <c r="J245" i="1"/>
  <c r="K244" i="1"/>
  <c r="J244" i="1"/>
  <c r="I244" i="1"/>
  <c r="J243" i="1"/>
  <c r="K242" i="1"/>
  <c r="J242" i="1"/>
  <c r="I242" i="1"/>
  <c r="H241" i="1"/>
  <c r="G241" i="1"/>
  <c r="F241" i="1"/>
  <c r="E241" i="1"/>
  <c r="D241" i="1"/>
  <c r="H240" i="1"/>
  <c r="D240" i="1"/>
  <c r="H238" i="1"/>
  <c r="G238" i="1"/>
  <c r="E238" i="1"/>
  <c r="H237" i="1"/>
  <c r="G237" i="1"/>
  <c r="F237" i="1"/>
  <c r="E237" i="1"/>
  <c r="D237" i="1"/>
  <c r="H236" i="1"/>
  <c r="G236" i="1"/>
  <c r="E236" i="1"/>
  <c r="H235" i="1"/>
  <c r="H234" i="1" s="1"/>
  <c r="G235" i="1"/>
  <c r="G234" i="1" s="1"/>
  <c r="F235" i="1"/>
  <c r="E235" i="1"/>
  <c r="E234" i="1" s="1"/>
  <c r="D235" i="1"/>
  <c r="D234" i="1" s="1"/>
  <c r="F234" i="1"/>
  <c r="J224" i="1"/>
  <c r="K223" i="1"/>
  <c r="J223" i="1"/>
  <c r="I223" i="1"/>
  <c r="J222" i="1"/>
  <c r="K221" i="1"/>
  <c r="J221" i="1"/>
  <c r="I221" i="1"/>
  <c r="H220" i="1"/>
  <c r="G220" i="1"/>
  <c r="F220" i="1"/>
  <c r="E220" i="1"/>
  <c r="D220" i="1"/>
  <c r="J210" i="1"/>
  <c r="K209" i="1"/>
  <c r="J209" i="1"/>
  <c r="I209" i="1"/>
  <c r="J208" i="1"/>
  <c r="K207" i="1"/>
  <c r="J207" i="1"/>
  <c r="I207" i="1"/>
  <c r="H206" i="1"/>
  <c r="G206" i="1"/>
  <c r="F206" i="1"/>
  <c r="E206" i="1"/>
  <c r="D206" i="1"/>
  <c r="E203" i="1"/>
  <c r="E45" i="1" s="1"/>
  <c r="H202" i="1"/>
  <c r="G202" i="1"/>
  <c r="E202" i="1"/>
  <c r="H201" i="1"/>
  <c r="G201" i="1"/>
  <c r="F201" i="1"/>
  <c r="E201" i="1"/>
  <c r="D201" i="1"/>
  <c r="H200" i="1"/>
  <c r="G200" i="1"/>
  <c r="E200" i="1"/>
  <c r="H199" i="1"/>
  <c r="H198" i="1" s="1"/>
  <c r="G199" i="1"/>
  <c r="G198" i="1" s="1"/>
  <c r="F199" i="1"/>
  <c r="E199" i="1"/>
  <c r="E198" i="1" s="1"/>
  <c r="D199" i="1"/>
  <c r="D198" i="1" s="1"/>
  <c r="F198" i="1"/>
  <c r="J195" i="1"/>
  <c r="K194" i="1"/>
  <c r="J194" i="1"/>
  <c r="I194" i="1"/>
  <c r="J193" i="1"/>
  <c r="K192" i="1"/>
  <c r="J192" i="1"/>
  <c r="I192" i="1"/>
  <c r="H191" i="1"/>
  <c r="G191" i="1"/>
  <c r="F191" i="1"/>
  <c r="E191" i="1"/>
  <c r="D191" i="1"/>
  <c r="J188" i="1"/>
  <c r="K187" i="1"/>
  <c r="J187" i="1"/>
  <c r="I187" i="1"/>
  <c r="J186" i="1"/>
  <c r="K185" i="1"/>
  <c r="J185" i="1"/>
  <c r="I185" i="1"/>
  <c r="H184" i="1"/>
  <c r="G184" i="1"/>
  <c r="F184" i="1"/>
  <c r="E184" i="1"/>
  <c r="D184" i="1"/>
  <c r="J181" i="1"/>
  <c r="K180" i="1"/>
  <c r="J180" i="1"/>
  <c r="I180" i="1"/>
  <c r="J179" i="1"/>
  <c r="K178" i="1"/>
  <c r="J178" i="1"/>
  <c r="I178" i="1"/>
  <c r="H177" i="1"/>
  <c r="G177" i="1"/>
  <c r="F177" i="1"/>
  <c r="E177" i="1"/>
  <c r="D177" i="1"/>
  <c r="J174" i="1"/>
  <c r="K173" i="1"/>
  <c r="J173" i="1"/>
  <c r="I173" i="1"/>
  <c r="J172" i="1"/>
  <c r="K171" i="1"/>
  <c r="J171" i="1"/>
  <c r="I171" i="1"/>
  <c r="H170" i="1"/>
  <c r="G170" i="1"/>
  <c r="F170" i="1"/>
  <c r="E170" i="1"/>
  <c r="D170" i="1"/>
  <c r="J167" i="1"/>
  <c r="K166" i="1"/>
  <c r="J166" i="1"/>
  <c r="I166" i="1"/>
  <c r="J165" i="1"/>
  <c r="K164" i="1"/>
  <c r="J164" i="1"/>
  <c r="I164" i="1"/>
  <c r="H163" i="1"/>
  <c r="G163" i="1"/>
  <c r="F163" i="1"/>
  <c r="E163" i="1"/>
  <c r="D163" i="1"/>
  <c r="J160" i="1"/>
  <c r="K159" i="1"/>
  <c r="J159" i="1"/>
  <c r="I159" i="1"/>
  <c r="J158" i="1"/>
  <c r="K157" i="1"/>
  <c r="J157" i="1"/>
  <c r="I157" i="1"/>
  <c r="H156" i="1"/>
  <c r="G156" i="1"/>
  <c r="F156" i="1"/>
  <c r="E156" i="1"/>
  <c r="D156" i="1"/>
  <c r="J153" i="1"/>
  <c r="K152" i="1"/>
  <c r="J152" i="1"/>
  <c r="I152" i="1"/>
  <c r="J151" i="1"/>
  <c r="K150" i="1"/>
  <c r="J150" i="1"/>
  <c r="I150" i="1"/>
  <c r="H149" i="1"/>
  <c r="G149" i="1"/>
  <c r="F149" i="1"/>
  <c r="E149" i="1"/>
  <c r="D149" i="1"/>
  <c r="J146" i="1"/>
  <c r="K145" i="1"/>
  <c r="J145" i="1"/>
  <c r="I145" i="1"/>
  <c r="J144" i="1"/>
  <c r="K143" i="1"/>
  <c r="J143" i="1"/>
  <c r="I143" i="1"/>
  <c r="H142" i="1"/>
  <c r="G142" i="1"/>
  <c r="F142" i="1"/>
  <c r="E142" i="1"/>
  <c r="D142" i="1"/>
  <c r="I141" i="1"/>
  <c r="J139" i="1"/>
  <c r="K138" i="1"/>
  <c r="J138" i="1"/>
  <c r="I138" i="1"/>
  <c r="J137" i="1"/>
  <c r="K136" i="1"/>
  <c r="J136" i="1"/>
  <c r="I136" i="1"/>
  <c r="H135" i="1"/>
  <c r="G135" i="1"/>
  <c r="F135" i="1"/>
  <c r="E135" i="1"/>
  <c r="D135" i="1"/>
  <c r="I134" i="1"/>
  <c r="J132" i="1"/>
  <c r="K131" i="1"/>
  <c r="J131" i="1"/>
  <c r="I131" i="1"/>
  <c r="J130" i="1"/>
  <c r="K129" i="1"/>
  <c r="J129" i="1"/>
  <c r="I129" i="1"/>
  <c r="H128" i="1"/>
  <c r="G128" i="1"/>
  <c r="F128" i="1"/>
  <c r="E128" i="1"/>
  <c r="D128" i="1"/>
  <c r="I128" i="1" s="1"/>
  <c r="I127" i="1"/>
  <c r="J125" i="1"/>
  <c r="K124" i="1"/>
  <c r="J124" i="1"/>
  <c r="I124" i="1"/>
  <c r="J123" i="1"/>
  <c r="K122" i="1"/>
  <c r="J122" i="1"/>
  <c r="I122" i="1"/>
  <c r="H121" i="1"/>
  <c r="G121" i="1"/>
  <c r="F121" i="1"/>
  <c r="E121" i="1"/>
  <c r="D121" i="1"/>
  <c r="J118" i="1"/>
  <c r="K117" i="1"/>
  <c r="J117" i="1"/>
  <c r="I117" i="1"/>
  <c r="J116" i="1"/>
  <c r="K115" i="1"/>
  <c r="J115" i="1"/>
  <c r="I115" i="1"/>
  <c r="H114" i="1"/>
  <c r="G114" i="1"/>
  <c r="F114" i="1"/>
  <c r="E114" i="1"/>
  <c r="D114" i="1"/>
  <c r="J111" i="1"/>
  <c r="K110" i="1"/>
  <c r="J110" i="1"/>
  <c r="I110" i="1"/>
  <c r="J109" i="1"/>
  <c r="K108" i="1"/>
  <c r="J108" i="1"/>
  <c r="I108" i="1"/>
  <c r="H107" i="1"/>
  <c r="G107" i="1"/>
  <c r="F107" i="1"/>
  <c r="E107" i="1"/>
  <c r="D107" i="1"/>
  <c r="J104" i="1"/>
  <c r="K103" i="1"/>
  <c r="J103" i="1"/>
  <c r="I103" i="1"/>
  <c r="J102" i="1"/>
  <c r="K101" i="1"/>
  <c r="J101" i="1"/>
  <c r="I101" i="1"/>
  <c r="H100" i="1"/>
  <c r="G100" i="1"/>
  <c r="F100" i="1"/>
  <c r="E100" i="1"/>
  <c r="D100" i="1"/>
  <c r="H99" i="1"/>
  <c r="H76" i="1" s="1"/>
  <c r="D99" i="1"/>
  <c r="H97" i="1"/>
  <c r="H66" i="1" s="1"/>
  <c r="G97" i="1"/>
  <c r="E97" i="1"/>
  <c r="H96" i="1"/>
  <c r="H81" i="1" s="1"/>
  <c r="G96" i="1"/>
  <c r="F96" i="1"/>
  <c r="F65" i="1" s="1"/>
  <c r="E96" i="1"/>
  <c r="E81" i="1" s="1"/>
  <c r="E73" i="1" s="1"/>
  <c r="D96" i="1"/>
  <c r="D81" i="1" s="1"/>
  <c r="D73" i="1" s="1"/>
  <c r="H95" i="1"/>
  <c r="H64" i="1" s="1"/>
  <c r="G95" i="1"/>
  <c r="E95" i="1"/>
  <c r="H94" i="1"/>
  <c r="H79" i="1" s="1"/>
  <c r="G94" i="1"/>
  <c r="F94" i="1"/>
  <c r="F41" i="1" s="1"/>
  <c r="E94" i="1"/>
  <c r="E79" i="1" s="1"/>
  <c r="D94" i="1"/>
  <c r="D79" i="1" s="1"/>
  <c r="D71" i="1" s="1"/>
  <c r="G93" i="1"/>
  <c r="F93" i="1"/>
  <c r="E93" i="1"/>
  <c r="D93" i="1"/>
  <c r="H86" i="1"/>
  <c r="G86" i="1"/>
  <c r="F86" i="1"/>
  <c r="E86" i="1"/>
  <c r="E85" i="1" s="1"/>
  <c r="D86" i="1"/>
  <c r="G85" i="1"/>
  <c r="G84" i="1"/>
  <c r="F84" i="1"/>
  <c r="E84" i="1"/>
  <c r="H83" i="1"/>
  <c r="G83" i="1"/>
  <c r="F83" i="1"/>
  <c r="E83" i="1"/>
  <c r="D83" i="1"/>
  <c r="D75" i="1" s="1"/>
  <c r="H82" i="1"/>
  <c r="H74" i="1" s="1"/>
  <c r="F82" i="1"/>
  <c r="F74" i="1" s="1"/>
  <c r="D82" i="1"/>
  <c r="D74" i="1" s="1"/>
  <c r="F81" i="1"/>
  <c r="F73" i="1" s="1"/>
  <c r="H80" i="1"/>
  <c r="H72" i="1" s="1"/>
  <c r="F80" i="1"/>
  <c r="F72" i="1" s="1"/>
  <c r="D80" i="1"/>
  <c r="D72" i="1" s="1"/>
  <c r="F79" i="1"/>
  <c r="F71" i="1" s="1"/>
  <c r="H75" i="1"/>
  <c r="G68" i="1"/>
  <c r="F68" i="1"/>
  <c r="E68" i="1"/>
  <c r="H67" i="1"/>
  <c r="G67" i="1"/>
  <c r="F67" i="1"/>
  <c r="E67" i="1"/>
  <c r="D67" i="1"/>
  <c r="F66" i="1"/>
  <c r="D66" i="1"/>
  <c r="H65" i="1"/>
  <c r="D65" i="1"/>
  <c r="F64" i="1"/>
  <c r="D64" i="1"/>
  <c r="F63" i="1"/>
  <c r="G48" i="1"/>
  <c r="G47" i="1" s="1"/>
  <c r="G46" i="1"/>
  <c r="F46" i="1"/>
  <c r="E46" i="1"/>
  <c r="H45" i="1"/>
  <c r="G45" i="1"/>
  <c r="F45" i="1"/>
  <c r="D45" i="1"/>
  <c r="H44" i="1"/>
  <c r="F44" i="1"/>
  <c r="D44" i="1"/>
  <c r="H43" i="1"/>
  <c r="D43" i="1"/>
  <c r="H42" i="1"/>
  <c r="F42" i="1"/>
  <c r="D42" i="1"/>
  <c r="H41" i="1"/>
  <c r="D41" i="1"/>
  <c r="G30" i="1"/>
  <c r="F30" i="1"/>
  <c r="E30" i="1"/>
  <c r="H29" i="1"/>
  <c r="G29" i="1"/>
  <c r="F29" i="1"/>
  <c r="E29" i="1"/>
  <c r="D29" i="1"/>
  <c r="H28" i="1"/>
  <c r="F28" i="1"/>
  <c r="D28" i="1"/>
  <c r="F27" i="1"/>
  <c r="H26" i="1"/>
  <c r="F26" i="1"/>
  <c r="D26" i="1"/>
  <c r="F25" i="1"/>
  <c r="F24" i="1"/>
  <c r="G22" i="1"/>
  <c r="F22" i="1"/>
  <c r="E22" i="1"/>
  <c r="G21" i="1"/>
  <c r="F21" i="1"/>
  <c r="E21" i="1"/>
  <c r="F78" i="1" l="1"/>
  <c r="I319" i="1"/>
  <c r="I312" i="1"/>
  <c r="D25" i="1"/>
  <c r="H25" i="1"/>
  <c r="D27" i="1"/>
  <c r="H27" i="1"/>
  <c r="F43" i="1"/>
  <c r="F40" i="1" s="1"/>
  <c r="E48" i="1"/>
  <c r="E47" i="1" s="1"/>
  <c r="D63" i="1"/>
  <c r="H63" i="1"/>
  <c r="F62" i="1"/>
  <c r="H37" i="1"/>
  <c r="K241" i="1"/>
  <c r="K255" i="1"/>
  <c r="K291" i="1"/>
  <c r="F334" i="1"/>
  <c r="D399" i="1"/>
  <c r="D398" i="1" s="1"/>
  <c r="F399" i="1"/>
  <c r="F398" i="1" s="1"/>
  <c r="K428" i="1"/>
  <c r="K442" i="1"/>
  <c r="K456" i="1"/>
  <c r="L31" i="5"/>
  <c r="D85" i="1"/>
  <c r="D48" i="1"/>
  <c r="D47" i="1" s="1"/>
  <c r="F85" i="1"/>
  <c r="F48" i="1"/>
  <c r="F47" i="1" s="1"/>
  <c r="H60" i="1"/>
  <c r="H38" i="1"/>
  <c r="H22" i="1" s="1"/>
  <c r="I3" i="6"/>
  <c r="I86" i="1"/>
  <c r="I142" i="1"/>
  <c r="I156" i="1"/>
  <c r="I170" i="1"/>
  <c r="I184" i="1"/>
  <c r="I198" i="1"/>
  <c r="I270" i="1"/>
  <c r="E326" i="1"/>
  <c r="E355" i="1"/>
  <c r="E377" i="1"/>
  <c r="I407" i="1"/>
  <c r="I414" i="1"/>
  <c r="H48" i="1"/>
  <c r="H85" i="1"/>
  <c r="I94" i="1"/>
  <c r="I96" i="1"/>
  <c r="K128" i="1"/>
  <c r="I149" i="1"/>
  <c r="I163" i="1"/>
  <c r="I177" i="1"/>
  <c r="I191" i="1"/>
  <c r="I199" i="1"/>
  <c r="I201" i="1"/>
  <c r="J236" i="1"/>
  <c r="K248" i="1"/>
  <c r="K262" i="1"/>
  <c r="K277" i="1"/>
  <c r="D327" i="1"/>
  <c r="D326" i="1" s="1"/>
  <c r="H327" i="1"/>
  <c r="H326" i="1" s="1"/>
  <c r="G330" i="1"/>
  <c r="J330" i="1" s="1"/>
  <c r="E334" i="1"/>
  <c r="J359" i="1"/>
  <c r="I360" i="1"/>
  <c r="J381" i="1"/>
  <c r="I382" i="1"/>
  <c r="I384" i="1"/>
  <c r="H398" i="1"/>
  <c r="I398" i="1" s="1"/>
  <c r="H406" i="1"/>
  <c r="I406" i="1" s="1"/>
  <c r="H413" i="1"/>
  <c r="I413" i="1" s="1"/>
  <c r="I421" i="1"/>
  <c r="I435" i="1"/>
  <c r="I449" i="1"/>
  <c r="E13" i="4"/>
  <c r="E47" i="4"/>
  <c r="E49" i="4" s="1"/>
  <c r="N31" i="4"/>
  <c r="K85" i="1"/>
  <c r="K86" i="1"/>
  <c r="K93" i="1"/>
  <c r="J94" i="1"/>
  <c r="J95" i="1"/>
  <c r="I99" i="1"/>
  <c r="K100" i="1"/>
  <c r="J100" i="1"/>
  <c r="K107" i="1"/>
  <c r="J107" i="1"/>
  <c r="K114" i="1"/>
  <c r="J114" i="1"/>
  <c r="K121" i="1"/>
  <c r="J121" i="1"/>
  <c r="K135" i="1"/>
  <c r="J135" i="1"/>
  <c r="J201" i="1"/>
  <c r="J202" i="1"/>
  <c r="K206" i="1"/>
  <c r="J206" i="1"/>
  <c r="K220" i="1"/>
  <c r="J220" i="1"/>
  <c r="K234" i="1"/>
  <c r="J234" i="1"/>
  <c r="K235" i="1"/>
  <c r="J235" i="1"/>
  <c r="I237" i="1"/>
  <c r="E82" i="1"/>
  <c r="E74" i="1" s="1"/>
  <c r="J241" i="1"/>
  <c r="J248" i="1"/>
  <c r="J255" i="1"/>
  <c r="J262" i="1"/>
  <c r="J277" i="1"/>
  <c r="J291" i="1"/>
  <c r="J312" i="1"/>
  <c r="J319" i="1"/>
  <c r="I326" i="1"/>
  <c r="K329" i="1"/>
  <c r="G326" i="1"/>
  <c r="J329" i="1"/>
  <c r="I334" i="1"/>
  <c r="K337" i="1"/>
  <c r="G334" i="1"/>
  <c r="J337" i="1"/>
  <c r="I341" i="1"/>
  <c r="J47" i="1"/>
  <c r="J48" i="1"/>
  <c r="I63" i="1"/>
  <c r="I65" i="1"/>
  <c r="I25" i="1"/>
  <c r="I27" i="1"/>
  <c r="I41" i="1"/>
  <c r="I43" i="1"/>
  <c r="H59" i="1"/>
  <c r="I79" i="1"/>
  <c r="I81" i="1"/>
  <c r="J96" i="1"/>
  <c r="J97" i="1"/>
  <c r="I100" i="1"/>
  <c r="I107" i="1"/>
  <c r="I114" i="1"/>
  <c r="I121" i="1"/>
  <c r="I135" i="1"/>
  <c r="J142" i="1"/>
  <c r="J149" i="1"/>
  <c r="J156" i="1"/>
  <c r="J163" i="1"/>
  <c r="J170" i="1"/>
  <c r="J177" i="1"/>
  <c r="J184" i="1"/>
  <c r="J191" i="1"/>
  <c r="J198" i="1"/>
  <c r="J199" i="1"/>
  <c r="J200" i="1"/>
  <c r="I206" i="1"/>
  <c r="I220" i="1"/>
  <c r="I234" i="1"/>
  <c r="I235" i="1"/>
  <c r="E80" i="1"/>
  <c r="E72" i="1" s="1"/>
  <c r="K237" i="1"/>
  <c r="J237" i="1"/>
  <c r="J238" i="1"/>
  <c r="D84" i="1"/>
  <c r="I241" i="1"/>
  <c r="I248" i="1"/>
  <c r="I255" i="1"/>
  <c r="I262" i="1"/>
  <c r="J270" i="1"/>
  <c r="I277" i="1"/>
  <c r="I327" i="1"/>
  <c r="I335" i="1"/>
  <c r="K327" i="1"/>
  <c r="J327" i="1"/>
  <c r="J328" i="1"/>
  <c r="I329" i="1"/>
  <c r="K335" i="1"/>
  <c r="J335" i="1"/>
  <c r="J336" i="1"/>
  <c r="I337" i="1"/>
  <c r="K341" i="1"/>
  <c r="J341" i="1"/>
  <c r="K348" i="1"/>
  <c r="J348" i="1"/>
  <c r="G355" i="1"/>
  <c r="K356" i="1"/>
  <c r="J356" i="1"/>
  <c r="J357" i="1"/>
  <c r="I358" i="1"/>
  <c r="I361" i="1"/>
  <c r="K363" i="1"/>
  <c r="J363" i="1"/>
  <c r="G377" i="1"/>
  <c r="K378" i="1"/>
  <c r="J378" i="1"/>
  <c r="J379" i="1"/>
  <c r="I380" i="1"/>
  <c r="J384" i="1"/>
  <c r="I391" i="1"/>
  <c r="J398" i="1"/>
  <c r="J399" i="1"/>
  <c r="J406" i="1"/>
  <c r="J407" i="1"/>
  <c r="J413" i="1"/>
  <c r="J414" i="1"/>
  <c r="J421" i="1"/>
  <c r="I428" i="1"/>
  <c r="J435" i="1"/>
  <c r="I442" i="1"/>
  <c r="J449" i="1"/>
  <c r="I456" i="1"/>
  <c r="J32" i="4"/>
  <c r="H117" i="4"/>
  <c r="I348" i="1"/>
  <c r="I355" i="1"/>
  <c r="I356" i="1"/>
  <c r="J358" i="1"/>
  <c r="I363" i="1"/>
  <c r="J370" i="1"/>
  <c r="I377" i="1"/>
  <c r="I378" i="1"/>
  <c r="J380" i="1"/>
  <c r="J391" i="1"/>
  <c r="J428" i="1"/>
  <c r="J442" i="1"/>
  <c r="J456" i="1"/>
  <c r="I117" i="4"/>
  <c r="J57" i="4"/>
  <c r="E26" i="4"/>
  <c r="G30" i="4" s="1"/>
  <c r="G99" i="4"/>
  <c r="H21" i="1"/>
  <c r="D56" i="1"/>
  <c r="D34" i="1"/>
  <c r="D18" i="1" s="1"/>
  <c r="F35" i="1"/>
  <c r="F19" i="1" s="1"/>
  <c r="F57" i="1"/>
  <c r="D58" i="1"/>
  <c r="D36" i="1"/>
  <c r="D20" i="1" s="1"/>
  <c r="E71" i="1"/>
  <c r="E78" i="1"/>
  <c r="E58" i="1"/>
  <c r="E36" i="1"/>
  <c r="E20" i="1" s="1"/>
  <c r="D55" i="1"/>
  <c r="D33" i="1"/>
  <c r="F34" i="1"/>
  <c r="F18" i="1" s="1"/>
  <c r="F56" i="1"/>
  <c r="D57" i="1"/>
  <c r="D35" i="1"/>
  <c r="D19" i="1" s="1"/>
  <c r="F36" i="1"/>
  <c r="F20" i="1" s="1"/>
  <c r="F58" i="1"/>
  <c r="D37" i="1"/>
  <c r="D21" i="1" s="1"/>
  <c r="D59" i="1"/>
  <c r="E57" i="1"/>
  <c r="E35" i="1"/>
  <c r="E19" i="1" s="1"/>
  <c r="E56" i="1"/>
  <c r="E34" i="1"/>
  <c r="E18" i="1" s="1"/>
  <c r="D78" i="1"/>
  <c r="D76" i="1"/>
  <c r="F33" i="1"/>
  <c r="F70" i="1"/>
  <c r="F55" i="1"/>
  <c r="H34" i="1"/>
  <c r="H18" i="1" s="1"/>
  <c r="H56" i="1"/>
  <c r="H36" i="1"/>
  <c r="H20" i="1" s="1"/>
  <c r="H58" i="1"/>
  <c r="E44" i="4"/>
  <c r="G55" i="4" s="1"/>
  <c r="F65" i="4"/>
  <c r="K47" i="1"/>
  <c r="K48" i="1"/>
  <c r="K94" i="1"/>
  <c r="K96" i="1"/>
  <c r="K142" i="1"/>
  <c r="K149" i="1"/>
  <c r="K156" i="1"/>
  <c r="K163" i="1"/>
  <c r="K170" i="1"/>
  <c r="K177" i="1"/>
  <c r="K184" i="1"/>
  <c r="K191" i="1"/>
  <c r="K198" i="1"/>
  <c r="K199" i="1"/>
  <c r="K201" i="1"/>
  <c r="K270" i="1"/>
  <c r="K312" i="1"/>
  <c r="K319" i="1"/>
  <c r="K370" i="1"/>
  <c r="K384" i="1"/>
  <c r="K398" i="1"/>
  <c r="K399" i="1"/>
  <c r="K406" i="1"/>
  <c r="K407" i="1"/>
  <c r="K413" i="1"/>
  <c r="K414" i="1"/>
  <c r="K421" i="1"/>
  <c r="K435" i="1"/>
  <c r="K449" i="1"/>
  <c r="E25" i="1"/>
  <c r="G25" i="1"/>
  <c r="E26" i="1"/>
  <c r="G26" i="1"/>
  <c r="E27" i="1"/>
  <c r="G27" i="1"/>
  <c r="E28" i="1"/>
  <c r="G28" i="1"/>
  <c r="D30" i="1"/>
  <c r="D24" i="1" s="1"/>
  <c r="H30" i="1"/>
  <c r="E41" i="1"/>
  <c r="G41" i="1"/>
  <c r="E42" i="1"/>
  <c r="G42" i="1"/>
  <c r="E43" i="1"/>
  <c r="G43" i="1"/>
  <c r="E44" i="1"/>
  <c r="G44" i="1"/>
  <c r="D46" i="1"/>
  <c r="D40" i="1" s="1"/>
  <c r="H46" i="1"/>
  <c r="E63" i="1"/>
  <c r="G63" i="1"/>
  <c r="E64" i="1"/>
  <c r="G64" i="1"/>
  <c r="E65" i="1"/>
  <c r="G65" i="1"/>
  <c r="E66" i="1"/>
  <c r="G66" i="1"/>
  <c r="D68" i="1"/>
  <c r="D62" i="1" s="1"/>
  <c r="H68" i="1"/>
  <c r="H71" i="1"/>
  <c r="H73" i="1"/>
  <c r="G79" i="1"/>
  <c r="G80" i="1"/>
  <c r="G81" i="1"/>
  <c r="G82" i="1"/>
  <c r="H84" i="1"/>
  <c r="J85" i="1"/>
  <c r="J86" i="1"/>
  <c r="H93" i="1"/>
  <c r="I93" i="1" s="1"/>
  <c r="J93" i="1"/>
  <c r="J128" i="1"/>
  <c r="K31" i="4"/>
  <c r="K52" i="4" l="1"/>
  <c r="K100" i="4"/>
  <c r="F54" i="1"/>
  <c r="L116" i="4"/>
  <c r="I85" i="1"/>
  <c r="I399" i="1"/>
  <c r="E51" i="4"/>
  <c r="H47" i="1"/>
  <c r="I47" i="1" s="1"/>
  <c r="I48" i="1"/>
  <c r="J66" i="1"/>
  <c r="J64" i="1"/>
  <c r="J44" i="1"/>
  <c r="J42" i="1"/>
  <c r="J28" i="1"/>
  <c r="J26" i="1"/>
  <c r="K377" i="1"/>
  <c r="J377" i="1"/>
  <c r="K355" i="1"/>
  <c r="J355" i="1"/>
  <c r="J117" i="4"/>
  <c r="K334" i="1"/>
  <c r="J334" i="1"/>
  <c r="K326" i="1"/>
  <c r="J326" i="1"/>
  <c r="G74" i="1"/>
  <c r="J82" i="1"/>
  <c r="I73" i="1"/>
  <c r="H35" i="1"/>
  <c r="H57" i="1"/>
  <c r="I57" i="1" s="1"/>
  <c r="I68" i="1"/>
  <c r="H62" i="1"/>
  <c r="I62" i="1" s="1"/>
  <c r="K65" i="1"/>
  <c r="J65" i="1"/>
  <c r="J63" i="1"/>
  <c r="K63" i="1"/>
  <c r="G62" i="1"/>
  <c r="I46" i="1"/>
  <c r="H40" i="1"/>
  <c r="I40" i="1" s="1"/>
  <c r="K43" i="1"/>
  <c r="J43" i="1"/>
  <c r="K41" i="1"/>
  <c r="G40" i="1"/>
  <c r="J41" i="1"/>
  <c r="I30" i="1"/>
  <c r="H24" i="1"/>
  <c r="I24" i="1" s="1"/>
  <c r="J27" i="1"/>
  <c r="K27" i="1"/>
  <c r="K25" i="1"/>
  <c r="G24" i="1"/>
  <c r="J25" i="1"/>
  <c r="F17" i="1"/>
  <c r="F16" i="1" s="1"/>
  <c r="F32" i="1"/>
  <c r="D60" i="1"/>
  <c r="I60" i="1" s="1"/>
  <c r="D38" i="1"/>
  <c r="D32" i="1" s="1"/>
  <c r="D17" i="1"/>
  <c r="E33" i="1"/>
  <c r="E70" i="1"/>
  <c r="E55" i="1"/>
  <c r="E54" i="1" s="1"/>
  <c r="D70" i="1"/>
  <c r="I37" i="1"/>
  <c r="G72" i="1"/>
  <c r="J80" i="1"/>
  <c r="K56" i="4"/>
  <c r="P56" i="4" s="1"/>
  <c r="C58" i="4" s="1"/>
  <c r="L52" i="4"/>
  <c r="I84" i="1"/>
  <c r="H78" i="1"/>
  <c r="I78" i="1" s="1"/>
  <c r="J81" i="1"/>
  <c r="K81" i="1"/>
  <c r="G73" i="1"/>
  <c r="J79" i="1"/>
  <c r="K79" i="1"/>
  <c r="G78" i="1"/>
  <c r="G71" i="1"/>
  <c r="H70" i="1"/>
  <c r="I70" i="1" s="1"/>
  <c r="H55" i="1"/>
  <c r="I71" i="1"/>
  <c r="H33" i="1"/>
  <c r="E62" i="1"/>
  <c r="E40" i="1"/>
  <c r="E24" i="1"/>
  <c r="I76" i="1"/>
  <c r="D54" i="1"/>
  <c r="I21" i="1"/>
  <c r="P52" i="4" l="1"/>
  <c r="K116" i="4"/>
  <c r="L100" i="4"/>
  <c r="P100" i="4" s="1"/>
  <c r="C102" i="4" s="1"/>
  <c r="M16" i="2"/>
  <c r="N116" i="4"/>
  <c r="H17" i="1"/>
  <c r="I33" i="1"/>
  <c r="H32" i="1"/>
  <c r="I32" i="1" s="1"/>
  <c r="J78" i="1"/>
  <c r="K78" i="1"/>
  <c r="E32" i="1"/>
  <c r="E17" i="1"/>
  <c r="E16" i="1" s="1"/>
  <c r="J40" i="1"/>
  <c r="K40" i="1"/>
  <c r="K62" i="1"/>
  <c r="J62" i="1"/>
  <c r="H19" i="1"/>
  <c r="I19" i="1" s="1"/>
  <c r="I35" i="1"/>
  <c r="H54" i="1"/>
  <c r="I54" i="1" s="1"/>
  <c r="I55" i="1"/>
  <c r="K71" i="1"/>
  <c r="G70" i="1"/>
  <c r="G55" i="1"/>
  <c r="J71" i="1"/>
  <c r="G33" i="1"/>
  <c r="J73" i="1"/>
  <c r="G35" i="1"/>
  <c r="K73" i="1"/>
  <c r="G57" i="1"/>
  <c r="M10" i="2"/>
  <c r="M12" i="2"/>
  <c r="G34" i="1"/>
  <c r="J72" i="1"/>
  <c r="G56" i="1"/>
  <c r="J56" i="1" s="1"/>
  <c r="D22" i="1"/>
  <c r="I22" i="1" s="1"/>
  <c r="I38" i="1"/>
  <c r="J24" i="1"/>
  <c r="K24" i="1"/>
  <c r="G58" i="1"/>
  <c r="J58" i="1" s="1"/>
  <c r="G36" i="1"/>
  <c r="J74" i="1"/>
  <c r="D16" i="1"/>
  <c r="P116" i="4" l="1"/>
  <c r="J34" i="1"/>
  <c r="G18" i="1"/>
  <c r="J18" i="1" s="1"/>
  <c r="J57" i="1"/>
  <c r="K57" i="1"/>
  <c r="J35" i="1"/>
  <c r="K35" i="1"/>
  <c r="M32" i="1"/>
  <c r="G19" i="1"/>
  <c r="J33" i="1"/>
  <c r="K33" i="1"/>
  <c r="G17" i="1"/>
  <c r="G32" i="1"/>
  <c r="K55" i="1"/>
  <c r="J55" i="1"/>
  <c r="G54" i="1"/>
  <c r="J36" i="1"/>
  <c r="G20" i="1"/>
  <c r="J20" i="1" s="1"/>
  <c r="K70" i="1"/>
  <c r="J70" i="1"/>
  <c r="I17" i="1"/>
  <c r="H16" i="1"/>
  <c r="I16" i="1" s="1"/>
  <c r="K32" i="1" l="1"/>
  <c r="J32" i="1"/>
  <c r="K19" i="1"/>
  <c r="M16" i="1"/>
  <c r="J19" i="1"/>
  <c r="K54" i="1"/>
  <c r="J54" i="1"/>
  <c r="G16" i="1"/>
  <c r="K17" i="1"/>
  <c r="J17" i="1"/>
  <c r="K16" i="1" l="1"/>
  <c r="J16" i="1"/>
  <c r="L31" i="4"/>
  <c r="P31" i="4"/>
  <c r="I9" i="2"/>
  <c r="J9" i="2"/>
  <c r="M9" i="2"/>
  <c r="H13" i="2"/>
  <c r="I13" i="2"/>
  <c r="J13" i="2"/>
  <c r="K13" i="2"/>
  <c r="H14" i="2"/>
  <c r="I14" i="2"/>
  <c r="J14" i="2"/>
  <c r="K14" i="2"/>
  <c r="I18" i="2"/>
  <c r="J18" i="2"/>
  <c r="H22" i="2"/>
  <c r="I22" i="2"/>
  <c r="J22" i="2"/>
  <c r="K22" i="2"/>
  <c r="H23" i="2"/>
  <c r="I23" i="2"/>
  <c r="J23" i="2"/>
  <c r="K23" i="2"/>
  <c r="I42" i="2"/>
  <c r="J42" i="2"/>
  <c r="H46" i="2"/>
  <c r="I46" i="2"/>
  <c r="J46" i="2"/>
  <c r="K46" i="2"/>
  <c r="H47" i="2"/>
  <c r="I47" i="2"/>
  <c r="J47" i="2"/>
  <c r="K47" i="2"/>
  <c r="I50" i="2"/>
  <c r="J50" i="2"/>
  <c r="H54" i="2"/>
  <c r="I54" i="2"/>
  <c r="J54" i="2"/>
  <c r="K54" i="2"/>
  <c r="H55" i="2"/>
  <c r="I55" i="2"/>
  <c r="J55" i="2"/>
  <c r="K55" i="2"/>
</calcChain>
</file>

<file path=xl/sharedStrings.xml><?xml version="1.0" encoding="utf-8"?>
<sst xmlns="http://schemas.openxmlformats.org/spreadsheetml/2006/main" count="1953" uniqueCount="294">
  <si>
    <t>Приложение к письму министерства</t>
  </si>
  <si>
    <t xml:space="preserve"> сельского хозяйства области</t>
  </si>
  <si>
    <t>от ___ февраля 2020 года № 01-02-04-____</t>
  </si>
  <si>
    <t>Сведения</t>
  </si>
  <si>
    <t>о расходах на реализацию государственной программы Саратовской области «Развитие сельского хозяйства и регулирование рынков</t>
  </si>
  <si>
    <t xml:space="preserve"> сельскохозяйственной продукции, сырья и продовольствия в Саратовской области» в соответствии с планом мониторинга,</t>
  </si>
  <si>
    <t>произведенных в 2019 году за счет соответствующих источников финансового обеспечения</t>
  </si>
  <si>
    <t>(тыс рублей)</t>
  </si>
  <si>
    <t>Наименование  государственной программы, подпрограммы, проектов (программ), ведомственной целевой программы, мероприятий, контрольных событий подпрограммы</t>
  </si>
  <si>
    <t>Ответственный исполнитель, соисполнитель, участник государственной программы (подпрограммы), плательщик (далее - исполнитель)</t>
  </si>
  <si>
    <t>Источники финансового обеспечения</t>
  </si>
  <si>
    <t>Предусмотрено в государственной программе</t>
  </si>
  <si>
    <t>Утверждено в законе об областном бюджете на соответствующий год</t>
  </si>
  <si>
    <t>Выделены лимиты бюджетных обязательств                                      за счет средств областного бюджета</t>
  </si>
  <si>
    <t xml:space="preserve">Исполнено </t>
  </si>
  <si>
    <t>Процент исполнения</t>
  </si>
  <si>
    <t>кассовое исполнение</t>
  </si>
  <si>
    <t>фактическое исполнение</t>
  </si>
  <si>
    <t>(гр. 8 (фактическое исполнение)/ гр. 4)</t>
  </si>
  <si>
    <t>(гр. 7 (кассовое исполнение)/ гр. 5)</t>
  </si>
  <si>
    <t>(гр. 7 (кассовое исполнение) / гр. 6)</t>
  </si>
  <si>
    <t xml:space="preserve">Государственная программа Саратовской области "Развитие сельского хозяйства и регулирование рынков сельскохозяйственной продукции, сырья и продовольствия в Саратовской области" </t>
  </si>
  <si>
    <t>всего</t>
  </si>
  <si>
    <t>областной бюджет</t>
  </si>
  <si>
    <t>в том числе софинансируемые из федерального бюджета</t>
  </si>
  <si>
    <t>федеральный бюджет (прогнозно)</t>
  </si>
  <si>
    <t>в том числе на софинансирование расходных обязательств области</t>
  </si>
  <si>
    <t>местные бюджеты (прогнозно)</t>
  </si>
  <si>
    <t>внебюджетные источники (прогнозно)</t>
  </si>
  <si>
    <t>в том числе проектная часть:</t>
  </si>
  <si>
    <t>в том числе по исполнителям:</t>
  </si>
  <si>
    <t>министерство сельского хозяйства  области</t>
  </si>
  <si>
    <t>управление ветеринарии Правительства области</t>
  </si>
  <si>
    <t>Подпрограмма 1 "Развитие отраслей агропромышленного комплекса, обеспечивающих ускоренное импортозамещение основных видов сельскохозяйственной продукции, сырья и продовольствия"</t>
  </si>
  <si>
    <t xml:space="preserve">управление ветеринарии Правительства области
</t>
  </si>
  <si>
    <t>Проектная часть</t>
  </si>
  <si>
    <t>Ведомственный проект 1.1 "Развитие отраслей агропромышленного комплекса, обеспечивающих ускоренное импортозамещение основных видов сельскохозяйственной продукции, сырья и продовольствия в Саратовской области"</t>
  </si>
  <si>
    <t>1.1.1 "Возмещение части затрат на закладку и уход за многолетними плодовыми и ягодными насаждениями и виноградниками"</t>
  </si>
  <si>
    <t>1.1.2 "Содержание товарного маточного поголовья крупного рогатого скота мясных пород и их помесей"</t>
  </si>
  <si>
    <t>1.1.3 "Возмещение части затрат по наращиванию маточного поголовья овец и коз"</t>
  </si>
  <si>
    <t>1.1.4 "Поддержка начинающих фермеров"</t>
  </si>
  <si>
    <t>1.1.5 "Развитие семейных животноводческих ферм"</t>
  </si>
  <si>
    <t>1.1.6 "Грантовая поддержка сельскохозяйственных потребительских кооперативов для развития материально-технической базы"</t>
  </si>
  <si>
    <t>1.1.7 "Возмещение части процентной ставки по долгосрочным, среднесрочным и краткосрочным кредитам, взятым малыми формами хозяйствования"</t>
  </si>
  <si>
    <t>1.1.8 "Оказание несвязанной поддержки сельскохозяйственным товаропроизводителям в области растениеводства"</t>
  </si>
  <si>
    <t>1.1.9 "Повышение продуктивности в молочном скотоводстве"</t>
  </si>
  <si>
    <t>1.1.10 "Возмещение части затрат на приобретение элитных семян"</t>
  </si>
  <si>
    <t>1.1.11 "Поддержка племенного животноводства"</t>
  </si>
  <si>
    <t>1.1.12 "Поддержка производства и реализации тонкорунной и полутонкорунной шерсти"</t>
  </si>
  <si>
    <t>1.1.13 "Возмещение части затрат сельскохозяйственных товаропроизводителей на уплату страховой премии, начисленной по договору сельскохозяйственного страхования в области растениеводства"</t>
  </si>
  <si>
    <t>1.1.14 "Возмещение части затрат сельскохозяйственных товаропроизводителей на уплату страховой премии, начисленной по договору сельскохозяйственного страхования в области животноводства"</t>
  </si>
  <si>
    <t>Региональный проект 1.1 "Экспорт продукции агропромышленного комплекса"</t>
  </si>
  <si>
    <t>1.1.1 Реализация мероприятий в области мелиорации земель сельскохозяйственного назначения"</t>
  </si>
  <si>
    <t>1.1.2 "Государственная поддержка аккредитации ветеринарных лабораторий в национальной системе аккредитации"</t>
  </si>
  <si>
    <r>
      <rPr>
        <b/>
        <sz val="13"/>
        <color rgb="FF000000"/>
        <rFont val="Times New Roman"/>
        <family val="1"/>
        <charset val="204"/>
      </rPr>
      <t xml:space="preserve">Региональный проект 1.2 «Создание системы поддержки фермеров 
и сельскохозяйственной потребительской кооперации» (в целях выполнения задач федерального проекта «Создание системы поддержки фермеров 
и развитие сельской кооперации»)
</t>
    </r>
  </si>
  <si>
    <t>и сельскохозяйственной потребительской кооперации» (в целях выполнения задач федерального проекта «Создание системы поддержки фермеров</t>
  </si>
  <si>
    <t>1.2.1 «Грантовая поддержка крестьянским (фермерским) хозяйствам»</t>
  </si>
  <si>
    <t>1.2.2 «Возмещение части понесенных затрат сельскохозяйственными потребительскими кооперативами»</t>
  </si>
  <si>
    <t>1.2.3 «Осуществление деятельности центра компетенций в сфере сельскохозяйственной кооперации и поддержки фермеров»</t>
  </si>
  <si>
    <t>1.2.4 «Финансовое обеспечение затрат на осуществление деятельности центра компетенций в сфере сельскохозяйственной кооперации и поддержки фермеров (в рамках достижения соответствующих задач федерального проекта)»</t>
  </si>
  <si>
    <t>Процессная часть</t>
  </si>
  <si>
    <t>Мероприятие 1.1 "Развитие товарной аквакультуры"</t>
  </si>
  <si>
    <t>Мероприятие 1.2 "Развитие птицеводства"</t>
  </si>
  <si>
    <t xml:space="preserve">Мероприятие 1.3 "Возмещение части затрат сельскохозяйственным потребительским кооперативам, связанных с предоставлением услуг по реализации сельскохозяйственной продукции" </t>
  </si>
  <si>
    <t>Мероприятие 1.4 "Проведение противоэпизоотических мероприятий"</t>
  </si>
  <si>
    <t>Мероприятие 1.5 "Предотвращение заноса и распространения вируса африканской чумы свиней на территории Саратовской области"</t>
  </si>
  <si>
    <t>Мероприятие 1.6 "Возмещение части прямых понесенных затрат на создание и (или) модернизацию объектов агропромышленного комплекса"</t>
  </si>
  <si>
    <t xml:space="preserve">Мероприятие 1.7 "Возмещение части затрат на уплату процентов по инвестиционным кредитам (займам) в агропромышленном комплексе" </t>
  </si>
  <si>
    <t>Мероприятие 1.8 "Компенсация сельскохозяйственным товаропроизводителям ущерба, причиненного в результате чрезвычайных ситуаций природного характера"</t>
  </si>
  <si>
    <t>Подпрограмма 2 "Развитие мелиорации земель сельскохозяйственного назначения Саратовской области"</t>
  </si>
  <si>
    <t>Мероприятие 2.1 "Возмещение части затрат на гидромелиоративные                                      мероприятия; культуртехнические                                                 мероприятия на мелиорированных землях   (орошаемых и (или) осушаемых),  вовлекаемых в сельскохозяйственный оборот"</t>
  </si>
  <si>
    <t>Контрольное событие 2.1.1 "Гидромелиоративные мероприятия"</t>
  </si>
  <si>
    <t>Контрольное событие 2.1.2 "Культуртехнические мероприятия на мелиорированных землях (орошаемых и (или) осушаемых), вовлекаемых в сельскохозяйственный оборот»</t>
  </si>
  <si>
    <t>Подпрограмма 3 "Устойчивое развитие сельских территорий Саратовской области"</t>
  </si>
  <si>
    <t>Мероприятие 3.1 "Улучшение жилищных условий граждан, проживающих в сельской местности, в том числе молодых семей и молодых специалистов"</t>
  </si>
  <si>
    <t>Мероприятие 3.2 "Грантовая поддержка местных инициатив граждан, проживающих в сельской местности"</t>
  </si>
  <si>
    <t>Мероприятие 3.3 "Комплексное обустройство населенных пунктов, расположенных в сельской местности, объектами социальной, инженерной инфраструктуры и автомобильными дорогами":</t>
  </si>
  <si>
    <t>развитие водоснабжения в сельской местности</t>
  </si>
  <si>
    <t>развитие газификации в сельской местности</t>
  </si>
  <si>
    <t>-</t>
  </si>
  <si>
    <t>Подпрограмма 4 "Обеспечение реализации государственной программы Саратовской области "Развитие сельского хозяйства и регулирование рынков сельскохозяйственной продукции, сырья и продовольствия в Саратовской области"</t>
  </si>
  <si>
    <t>Мероприятие 4.1 "Оказание услуг по административно-хозяйственному и архивному обслуживанию органов исполнительной власти области"</t>
  </si>
  <si>
    <t>Мероприятие 4.2 "Оказание услуг по организации реализации сельскохозяйственной продукции и информационно-консультационному обеспечению агропромышленного комплекса области"</t>
  </si>
  <si>
    <t>Мероприятие 4.3 "Проведение выставок, семинаров, конкурсов, презентаций"</t>
  </si>
  <si>
    <t>Мероприятие 4.4 "Разработка приоритетных научных исследований"</t>
  </si>
  <si>
    <t>Мероприятие 4.6 "Оказание ветеринарных услуг и проведение мероприятий по предупреждению и ликвидации болезней животных и их лечению"</t>
  </si>
  <si>
    <t>Мероприятие 4.7 "Государственная поддержка кадрового потенциала агропромышленного комплекса Саратовской области"</t>
  </si>
  <si>
    <t>(тыс. рублей)</t>
  </si>
  <si>
    <t>Наименование государственной программы, подпрограммы, в том числе проектов (программ), ВЦП и мероприятий</t>
  </si>
  <si>
    <t>Источники финансового обеспеченияя</t>
  </si>
  <si>
    <t>Утверждено в законе об областном бюджете на текущий год</t>
  </si>
  <si>
    <t>Выделены лимиты бюджетных обязательств за счет средств областного бюджета</t>
  </si>
  <si>
    <t>Исполнено</t>
  </si>
  <si>
    <t>Государственная программа Саратовской области "Комплексное развитие сельских территорий"</t>
  </si>
  <si>
    <t>Всего</t>
  </si>
  <si>
    <t>х</t>
  </si>
  <si>
    <t>министерство транспорта и дорожного хозяйства области</t>
  </si>
  <si>
    <t>Подпрограмма 1 "Создание условий для обеспечения доступным и комфортным жильем сельского населения"</t>
  </si>
  <si>
    <t>министерство сельского хозяйства области</t>
  </si>
  <si>
    <t>1.1.1 "Обеспечение комплексного развития сельских территорий (улучшение жилищных условий граждан, проживающих на сельских территориях (предоставление гражданам социальных выплат на строительство (приобретение) жилья)"</t>
  </si>
  <si>
    <t>1.1.2 "Обеспечение комплексного развития сельских территорий (обустройство объектами инженерной инфраструктуры и благоустройство площадок, расположенных на сельских территориях, под компактную жилищную застройку)"</t>
  </si>
  <si>
    <t>Подпрограмма 2 "Развитие рынка труда (кадрового потенциала) на сельских территориях"</t>
  </si>
  <si>
    <t>Ведомственный проект 2.1 "Содействие занятости сельского населения"</t>
  </si>
  <si>
    <t>2.1.1 "Возмещение части затрат сельскохозяйственных товаропроизводителей по заключенным с работниками ученическим договорам и по заключенным договорам о целевом обучении с гражданами Российской Федерации, проходящими профессиональное обучение по сельскохозяйственным специальностям)"</t>
  </si>
  <si>
    <t>2.1.2 "Возмещение части затрат сельскохозяйственных товаропроизводителей, связанных с оплатой труда и проживанием студентов - граждан Российской Федерации, профессионально обучающихся по сельскохозяйственным специальностям, привлеченных для прохождения производственной практики)"</t>
  </si>
  <si>
    <t>Подпрограмма 3 "Создание и развитие инфраструктуры на сельских территориях"</t>
  </si>
  <si>
    <t>Ведомственный проект 3.1 "Развитие инженерной инфраструктуры на сельских территориях"</t>
  </si>
  <si>
    <t>3.1.1 "Обеспечение комплексного развития сельских территорий (развитие водоснабжения (локальные водопроводы) на сельских территориях)"</t>
  </si>
  <si>
    <t>Ведомственный проект 3.2 "Благоустройство сельских территорий"</t>
  </si>
  <si>
    <t>3.2.1 "Обеспечение комплексного развития сельских территорий (благоустройство сельских территорий)"</t>
  </si>
  <si>
    <t>Ведомственный проект 3.3 "Развитие транспортной инфраструктуры на сельских территориях"</t>
  </si>
  <si>
    <t>Министерство транспорта и дорожного хозяйства области</t>
  </si>
  <si>
    <t>Ведомственный проект 1.1 "Развитие жилищного строительства на сельских территориях и повышение уровня благоустройства домовладений"</t>
  </si>
  <si>
    <t>Целевой показатель 1.1 "Ввод (приобретение) жилых помещений (жилых домов) для граждан, проживающих на сельских территориях" (кв. м)</t>
  </si>
  <si>
    <t>Целевой показатель 1.4 "Количество реализуемых проектов по обустройству инженерной инфраструктурой и благоустройству площадок, расположенных на сельских территориях, под компактную жилищную застройку" (единиц)</t>
  </si>
  <si>
    <t>Целевой показатель 2.3 "Численность работников, обучающихся в федеральных государственных образовательных организациях высшего образования, подведомственных Министерству сельского хозяйства Российской Федерации, по ученическим договорам" (человек)</t>
  </si>
  <si>
    <t>Целевой показатель 3.1 "Ввод в действие локальных водопроводов" (км)</t>
  </si>
  <si>
    <t>Целевой показатель 3.3 "Количество реализованных проектов по благоустройству на сельских территориях" (единиц)</t>
  </si>
  <si>
    <t>РАСЧЕТ</t>
  </si>
  <si>
    <t>N п/п</t>
  </si>
  <si>
    <t>Наименование подпрограммы, структурных элементов</t>
  </si>
  <si>
    <t>Степень достижения целевых показателей структурных элементов подпрограммы/ целей ГП</t>
  </si>
  <si>
    <t xml:space="preserve">Степень выполнения структурных элементов п/п, гп </t>
  </si>
  <si>
    <t>Степень соответствия запланированному уровню затрат п/п, гп</t>
  </si>
  <si>
    <t>значение целевого показателя</t>
  </si>
  <si>
    <t xml:space="preserve">СДцпа (b)=(Цфп/п)/ (Цпп/п)
или
СДцпа(b)
=(Цпп/п)/ (Цфп/п)
</t>
  </si>
  <si>
    <t>Количество ожидаемых результатов структурных элементов</t>
  </si>
  <si>
    <t>Степень выполнения СВсэп/п = Ксэф/Ксэп</t>
  </si>
  <si>
    <t>ОБ</t>
  </si>
  <si>
    <t>ФБ</t>
  </si>
  <si>
    <t>МБ</t>
  </si>
  <si>
    <t>Внб</t>
  </si>
  <si>
    <t xml:space="preserve">ССузп/п=(∑_(i=1)^n Рфi/Рпi)/n или
 ССузп/п=(1+∑_(i=1)^(n-1) Рфi/Рпi)/n или ССузп/п=(2+∑_(i=1)^(n-2) Рфi/Рпi)/n
</t>
  </si>
  <si>
    <t>План (Цп)</t>
  </si>
  <si>
    <t>Факт (Цф)</t>
  </si>
  <si>
    <t>предусмотренных</t>
  </si>
  <si>
    <t>выполненных</t>
  </si>
  <si>
    <t xml:space="preserve"> </t>
  </si>
  <si>
    <t>I  Этап</t>
  </si>
  <si>
    <t>1.1</t>
  </si>
  <si>
    <t>Ведомственный проект 1.1 "Развитие жилищного строительства на сельских территориях и повышение уровня благоустройства домовладений", в том числе:</t>
  </si>
  <si>
    <t>Целевой показатель 1.2."Количество предоставленных жилищных (ипотечных) кредитов (займов) гражданам для строительства (приобретения) жилых помещений (жилых домов) на сельских территориях" (единиц)</t>
  </si>
  <si>
    <t>Целевой показатель 1.3 "Количество семей, повысивших уровень благоустройства домовладений" (семей)</t>
  </si>
  <si>
    <t xml:space="preserve">Степень достижения целевых показателей мероприятия 1.1.1
</t>
  </si>
  <si>
    <t xml:space="preserve">Степень выполнения ожидаемых результатов мероприятия 1.1.1
</t>
  </si>
  <si>
    <t xml:space="preserve">Степень достижения целевых показателей мероприятия 1.1.2
</t>
  </si>
  <si>
    <t xml:space="preserve">Степень выполнения ожидаемых результатов мероприятия 1.1.2
</t>
  </si>
  <si>
    <t xml:space="preserve">Степень достижения целевых показателей ведомственного проекта 1.1
</t>
  </si>
  <si>
    <t xml:space="preserve">Степень выполнения структурных элементов ведомственного проекта 1.1
</t>
  </si>
  <si>
    <t xml:space="preserve">Степень достижения целевых показателей п/п 1
</t>
  </si>
  <si>
    <t>Степень соответствия запланированному уровню затрат п/п 1</t>
  </si>
  <si>
    <t xml:space="preserve">Степень выполнения структурных элементов п/п 1
</t>
  </si>
  <si>
    <t xml:space="preserve">Эффективность реализации п/п 1
</t>
  </si>
  <si>
    <t>2.1</t>
  </si>
  <si>
    <t>Целевой показатель 2.1. "Уровень занятости сельского населения трудоспособного возраста" (процентов)</t>
  </si>
  <si>
    <t>Целевой показатель 2.2. "Уровень безработицы сельского населения трудоспособного возраста" (процентов)</t>
  </si>
  <si>
    <t xml:space="preserve">Степень достижения целевых показателей мероприятия 2.1.1
</t>
  </si>
  <si>
    <t xml:space="preserve">Степень выполнения ожидаемых результатов мероприятия 2.1.1
</t>
  </si>
  <si>
    <t>Целевой показатель 2.4 "Численность студентов, обучающихся в федеральных государственных образовательных организациях высшего образования, подведомственных Министерству сельского хозяйства Российской Федерации, привлеченных сельскохозяйственными товаропроизводителями для прохождения производственной практики" (человек)</t>
  </si>
  <si>
    <t xml:space="preserve">Степень достижения целевых показателей мероприятия 2.1.2
</t>
  </si>
  <si>
    <t xml:space="preserve">Степень выполнения ожидаемых результатов мероприятия 2.1.2
</t>
  </si>
  <si>
    <t xml:space="preserve">Степень достижения целевых показателей ведомственного проекта 2.1
</t>
  </si>
  <si>
    <t>Степень соответствия запланированному уровню затрат ведомственного проекта 2.1</t>
  </si>
  <si>
    <t xml:space="preserve">Степень выполнения структурных элементов ведомственного проекта 2.1
</t>
  </si>
  <si>
    <t xml:space="preserve">Эффективность реализации ведомственного проекта 2.1
</t>
  </si>
  <si>
    <t xml:space="preserve">Степень достижения целевых показателей п/п 2
</t>
  </si>
  <si>
    <t xml:space="preserve">Степень соответствия запланированному уровню затрат </t>
  </si>
  <si>
    <t xml:space="preserve">Степень выполнения структурных элементов п/п 2
</t>
  </si>
  <si>
    <t xml:space="preserve">Эффективность реализации п/п 2
</t>
  </si>
  <si>
    <t>3.1</t>
  </si>
  <si>
    <t xml:space="preserve">Степень достижения целевых показателей мероприятия 3.1.1
</t>
  </si>
  <si>
    <t xml:space="preserve">Степень выполнения ожидаемых результатов мероприятия 3.1.1
</t>
  </si>
  <si>
    <t xml:space="preserve">Степень достижения целевых показателей ведомственного проекта 3.1
</t>
  </si>
  <si>
    <t>Степень соответствия запланированному уровню затрат ведомственного проекта 3.1</t>
  </si>
  <si>
    <t xml:space="preserve">Степень выполнения структурных элементов ведомственного проекта 3.1
</t>
  </si>
  <si>
    <t>3.2</t>
  </si>
  <si>
    <t xml:space="preserve">Степень достижения целевых показателей мероприятия 3.2.1
</t>
  </si>
  <si>
    <t xml:space="preserve">Степень выполнения ожидаемых результатов мероприятия 3.2.1
</t>
  </si>
  <si>
    <t xml:space="preserve">Степень достижения целевых показателей ведомственного проекта 3.2
</t>
  </si>
  <si>
    <t>Степень соответствия запланированному уровню затрат ведомственного проекта 3.2</t>
  </si>
  <si>
    <t>3.2.2. "Обеспечение комплексного развития сельских территорий за счет средств резервного фонда Правительства Российской Федерации"</t>
  </si>
  <si>
    <t xml:space="preserve">Степень достижения целевых показателей мероприятия 3.2.2
</t>
  </si>
  <si>
    <t xml:space="preserve">Степень выполнения ожидаемых результатов мероприятия 3.2.2
</t>
  </si>
  <si>
    <t xml:space="preserve">Степень выполнения структурных элементов ведомственного проекта 3.2
</t>
  </si>
  <si>
    <t>Степень достижения целевых показателей проектной части</t>
  </si>
  <si>
    <t>Мероприятие 3.1 "Обеспечение комплексного развития сельских территорий (современный облик сельских территорий)"</t>
  </si>
  <si>
    <t>Целевой показатель 3.5 "Количество реализованных проектов комплексного развития сельских территорий (сельских агломераций)"</t>
  </si>
  <si>
    <t xml:space="preserve">Степень достижения целевых показателей мероприятия 3.1
</t>
  </si>
  <si>
    <t xml:space="preserve">Степень выполнения ожидаемых результатов мероприятия 3.1
</t>
  </si>
  <si>
    <t xml:space="preserve">Степень достижения целевых показателей процессной части
</t>
  </si>
  <si>
    <t>Степень соответствия запланированному уровню затрат ведомственного проекта 3.3</t>
  </si>
  <si>
    <t xml:space="preserve">Степень выполнения структурных элементов ведомственного проекта 3.3
</t>
  </si>
  <si>
    <t xml:space="preserve">Эффективность реализации ведомственного проекта 3.3
</t>
  </si>
  <si>
    <t xml:space="preserve">Степень достижения целевых показателей п/п 3
</t>
  </si>
  <si>
    <t xml:space="preserve">Степень выполнения структурных элементов п/п 3
</t>
  </si>
  <si>
    <t xml:space="preserve">Эффективность реализации п/п 3
</t>
  </si>
  <si>
    <t>II этап Оценка госпрограммы</t>
  </si>
  <si>
    <t>Целевой показатель 1 "Доля сельского населения в общей численности населения Саратовской области" (процентов)</t>
  </si>
  <si>
    <t>Целевой показатель 2 "Соотношение среднемесячных располагаемых ресурсов сельского и городского домохозяйств" (процентов)</t>
  </si>
  <si>
    <t xml:space="preserve">Степень достижения целей г/п 
</t>
  </si>
  <si>
    <t xml:space="preserve">Степень достижения целевых показателей структурных элементов г/п
</t>
  </si>
  <si>
    <t>Степень соответствия запланированному уровню затрат госпрограммы</t>
  </si>
  <si>
    <t xml:space="preserve">Степень выполнения структурных элементов г/п
</t>
  </si>
  <si>
    <t xml:space="preserve">Эффективность реализации госпрограммы
</t>
  </si>
  <si>
    <t>№ п/п</t>
  </si>
  <si>
    <t>Единица измерения</t>
  </si>
  <si>
    <t>процентов</t>
  </si>
  <si>
    <t>Соотношение среднемесячных располагаемых ресурсов сельского и городского домохозяйств</t>
  </si>
  <si>
    <t>Доля общей площади благоустроенных жилых помещений в сельских населенных пунктах</t>
  </si>
  <si>
    <t>кв.м</t>
  </si>
  <si>
    <t xml:space="preserve">Целевой показатель 1.2. "Количество предоставленных жилищных (ипотечных) кредитов (займов) гражданам для строительства (приобретения) жилых помещений (жилых домов) на сельских территориях" </t>
  </si>
  <si>
    <t>единиц</t>
  </si>
  <si>
    <t>семей</t>
  </si>
  <si>
    <t xml:space="preserve">Целевой показатель 3.1 "Ввод в действие локальных водопроводов" </t>
  </si>
  <si>
    <t>км</t>
  </si>
  <si>
    <t xml:space="preserve">Целевой показатель 3.2 "Ввод в эксплуатацию автомобильных дорог общего пользования с твердым покрытием, ведущих от сети автомобильных дорог общего пользования к общественно значимым объектам населенных пунктов, расположенных на сельских территориях, объектам производства и переработки продукции" </t>
  </si>
  <si>
    <t>процент</t>
  </si>
  <si>
    <t xml:space="preserve">  </t>
  </si>
  <si>
    <t>3.3</t>
  </si>
  <si>
    <t xml:space="preserve">СДцп пч п/п =(∑_(s=1)^АСДцпs пч п/п〗)/А
/
СДцпz процч п/п =(∑_(z=1)^B СДцпb)/B
где А – количество проектов,
В – количество мероприятий п/п
</t>
  </si>
  <si>
    <t xml:space="preserve">СД цп п/п = k1* СДцп пч п/п+
К2* СДцпz процч п/п (для п/п)
СДцг/г=(∑_(q=1)^n CДцqг/п〗)/n (для целей гп)
СД цпг/п=(∑_(t=1)^N СДцпп/пt)/N
</t>
  </si>
  <si>
    <r>
      <t>ГВнбФ</t>
    </r>
    <r>
      <rPr>
        <b/>
        <sz val="8"/>
        <rFont val="PT Astra Serif"/>
        <family val="1"/>
        <charset val="204"/>
      </rPr>
      <t xml:space="preserve"> и (или) иные безвомездные поступления целевой направленности</t>
    </r>
  </si>
  <si>
    <t xml:space="preserve">Степень достижения целевых показателей мероприятия 3.3.1
</t>
  </si>
  <si>
    <t>Цель 1 - сохранение доли сельского населения в общей численности населения Саратовской области на уровне не менее 24,2 процента в 2025 году</t>
  </si>
  <si>
    <t>оценки эффективности реализации государственной программы Саратовской области 
«Комплексное развитие сельских территорий» за 2022 год</t>
  </si>
  <si>
    <t xml:space="preserve">Цель 2 - достижение соотношения среднемесячных располагаемых ресурсов сельского и городского домохозяйств до 80,9 процентов в 2025 году </t>
  </si>
  <si>
    <t xml:space="preserve">Степень выполнения ожидаемых результатов мероприятия 3.3.1
</t>
  </si>
  <si>
    <t>Цель 3 - повышение доли общей площади благоустроенных жилых помещений в сельских населенных пунктах до 17,7 процента в 2025 году</t>
  </si>
  <si>
    <t>Целевой показатель 3 "Доля общей площади благоустроенных жилых помещений в сельских населенных пунктах"</t>
  </si>
  <si>
    <t>"Комплексное развитие сельских территорий"</t>
  </si>
  <si>
    <t>1.2</t>
  </si>
  <si>
    <t>1.3</t>
  </si>
  <si>
    <t>Количество семей, повысивших уровень благоустройства домовладений</t>
  </si>
  <si>
    <t xml:space="preserve"> Ввод (приобретение) жилых помещений (жилых домов) для граждан, проживающих на сельских территориях</t>
  </si>
  <si>
    <t>2.2</t>
  </si>
  <si>
    <t>Уровень безработицы сельского населения трудоспособного возраста</t>
  </si>
  <si>
    <t>3.5</t>
  </si>
  <si>
    <t xml:space="preserve">Годовой показатель по данным статистики </t>
  </si>
  <si>
    <t>Количество сельских населенных пунктов, транспортная доступность котоорых улучшена</t>
  </si>
  <si>
    <t xml:space="preserve">о расходах на реализацию государственной программы (комплексной) Саратовской области </t>
  </si>
  <si>
    <t>Комментарий</t>
  </si>
  <si>
    <t>кассовое исполнение (гр.8 / гр. 6)</t>
  </si>
  <si>
    <t>Наименование показателя</t>
  </si>
  <si>
    <t>Уровень показателя</t>
  </si>
  <si>
    <t>Базовое значение</t>
  </si>
  <si>
    <t>Прогнозное значение на конец отчетного периода</t>
  </si>
  <si>
    <t>Подтверждающий докуменнт</t>
  </si>
  <si>
    <t xml:space="preserve">Прогнозное значение на конец текущего года </t>
  </si>
  <si>
    <t>Коментарий</t>
  </si>
  <si>
    <t>Показатели государственной программы</t>
  </si>
  <si>
    <t>Показатели проектов, не входящих в национальные проекты, показатели ведомственных проекточ</t>
  </si>
  <si>
    <t>2,3</t>
  </si>
  <si>
    <t>РП</t>
  </si>
  <si>
    <t>ГП РФ, ГП, РП</t>
  </si>
  <si>
    <t>Процент</t>
  </si>
  <si>
    <t> Доля сельских населенных пунктов, в которых реализованы проекты по благоустройству общественных пространств на сельских территориях, от общего числа сельских населенных пунктов</t>
  </si>
  <si>
    <t>Плановое значение на конец отчетнного периода</t>
  </si>
  <si>
    <t>Фактическое значение на конец отчетного периода</t>
  </si>
  <si>
    <t xml:space="preserve">Плановое значение на конец текущего года </t>
  </si>
  <si>
    <t>Единиц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</si>
  <si>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</si>
  <si>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федеральный бюджет </t>
  </si>
  <si>
    <t>бюджеты государственных внебюджетных фондов</t>
  </si>
  <si>
    <t>иные безвозмездные оступления целевой направленности</t>
  </si>
  <si>
    <t>–</t>
  </si>
  <si>
    <t>данные статистики</t>
  </si>
  <si>
    <t>Предусмотрено в  государственной программе (комплексной программе)</t>
  </si>
  <si>
    <t>консолидированный бюджет области (всего), втом числе</t>
  </si>
  <si>
    <t xml:space="preserve">внебюджетные источники </t>
  </si>
  <si>
    <t xml:space="preserve">местные бюджеты </t>
  </si>
  <si>
    <t>Региональный проект "Развитие жилищного строительства на сельских территориях и повышение уровня благоустройства домовладений</t>
  </si>
  <si>
    <t xml:space="preserve">Подпрограмма 1 " "Создание условий для обеспечения доступным и комфортным жильем сельского населения" </t>
  </si>
  <si>
    <t>Ведомственный проект 2. "Содействие занятости сельского населения"</t>
  </si>
  <si>
    <r>
      <t xml:space="preserve">Подпрограмма  3. "Создание и развитие инфраструктуры на </t>
    </r>
    <r>
      <rPr>
        <sz val="11"/>
        <rFont val="PT Astra Serif"/>
        <family val="1"/>
        <charset val="204"/>
      </rPr>
      <t>сельских</t>
    </r>
    <r>
      <rPr>
        <b/>
        <sz val="11"/>
        <rFont val="PT Astra Serif"/>
        <family val="1"/>
        <charset val="204"/>
      </rPr>
      <t xml:space="preserve"> территориях"</t>
    </r>
  </si>
  <si>
    <t>Региональный проект "Благоустройство сельских территорий"</t>
  </si>
  <si>
    <t>Региональный проект "Современный облик сельских территорий"</t>
  </si>
  <si>
    <t>Региональный проект "Развитие транспортной инфраструктуры на сельских территориях"</t>
  </si>
  <si>
    <t>x</t>
  </si>
  <si>
    <t>фактическое исполнение (гр.9/ гр. 5)</t>
  </si>
  <si>
    <t>министрество сельского хозяйства бласти</t>
  </si>
  <si>
    <t xml:space="preserve">управление ветиринарии Правительства области </t>
  </si>
  <si>
    <t>управление ветиринарии Правительства области</t>
  </si>
  <si>
    <t>в том числе по исполнителям</t>
  </si>
  <si>
    <t>В том числе по исполнителям :</t>
  </si>
  <si>
    <t>информационная справка</t>
  </si>
  <si>
    <t>0</t>
  </si>
  <si>
    <t xml:space="preserve">произведенных за 2 квартал 2024 года за счет соответствующих источников финансового обеспечения
</t>
  </si>
  <si>
    <r>
      <rPr>
        <b/>
        <sz val="11"/>
        <rFont val="PT Astra Serif"/>
        <family val="1"/>
        <charset val="204"/>
      </rPr>
      <t>Сведения</t>
    </r>
    <r>
      <rPr>
        <b/>
        <sz val="11"/>
        <color rgb="FFFF0000"/>
        <rFont val="PT Astra Serif"/>
        <family val="1"/>
        <charset val="204"/>
      </rPr>
      <t xml:space="preserve">
</t>
    </r>
    <r>
      <rPr>
        <b/>
        <sz val="11"/>
        <rFont val="PT Astra Serif"/>
        <family val="1"/>
        <charset val="204"/>
      </rPr>
      <t>о достижениии показателей государственной программы Саратовской области 
«Комплексное развитие сельских территорий» за  2 квартал 2024 года</t>
    </r>
    <r>
      <rPr>
        <b/>
        <sz val="11"/>
        <color rgb="FFFF0000"/>
        <rFont val="PT Astra Serif"/>
        <family val="1"/>
        <charset val="204"/>
      </rPr>
      <t xml:space="preserve">
</t>
    </r>
  </si>
  <si>
    <t>по 2 проектам работы на завершающей стадии:капитальный ремонт дорог возле с. Каменка и с. Давыдовка Пугачевского района. Завершение работ запланировано на август 2024 года. Завершение работ по  капитальному ремонту дороги Красноармейск- Некрасово запланировано на сентябрь 2024 года</t>
  </si>
  <si>
    <t>Вввод (приобретение) жилья планируется на октябрь 2024 года</t>
  </si>
  <si>
    <t xml:space="preserve">Доля сельского населения в общей численности населения </t>
  </si>
  <si>
    <t xml:space="preserve">Уровень занятости сельского населения </t>
  </si>
  <si>
    <t>Доля специалистов, оставшихся работать на сельских территориях, из общей численности специалистов, прошедших обучение либо привлеченных на практику на сельских территориях в результате оказания государственной поддержки</t>
  </si>
  <si>
    <t>Доля сельского населения, проживающего на сельских территориях, на которых реализованы проекты комплексного развития сельских территорий (агломераций)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</si>
</sst>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.0"/>
    <numFmt numFmtId="165" formatCode="_-* #,##0.00\ _₽_-;\-* #,##0.00\ _₽_-;_-* \-??\ _₽_-;_-@_-"/>
    <numFmt numFmtId="166" formatCode="#,##0.0"/>
    <numFmt numFmtId="167" formatCode="#,##0.000"/>
    <numFmt numFmtId="168" formatCode="0.0%"/>
    <numFmt numFmtId="169" formatCode="0.000%"/>
  </numFmts>
  <fonts count="43" x14ac:knownFonts="1"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2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22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b/>
      <sz val="14"/>
      <color rgb="FF00000A"/>
      <name val="Times New Roman"/>
      <family val="1"/>
      <charset val="204"/>
    </font>
    <font>
      <b/>
      <sz val="11"/>
      <color rgb="FF00000A"/>
      <name val="Times New Roman"/>
      <family val="1"/>
      <charset val="204"/>
    </font>
    <font>
      <b/>
      <sz val="12"/>
      <color rgb="FF00000A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3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3"/>
      <name val="Times New Roman"/>
      <family val="1"/>
      <charset val="204"/>
    </font>
    <font>
      <sz val="13"/>
      <color rgb="FF000000"/>
      <name val="Calibri"/>
      <family val="2"/>
      <charset val="204"/>
    </font>
    <font>
      <b/>
      <sz val="13"/>
      <name val="Times New Roman"/>
      <family val="1"/>
      <charset val="204"/>
    </font>
    <font>
      <sz val="11"/>
      <name val="Calibri"/>
      <family val="2"/>
      <charset val="204"/>
    </font>
    <font>
      <sz val="10.5"/>
      <name val="Times New Roman"/>
      <family val="1"/>
      <charset val="204"/>
    </font>
    <font>
      <b/>
      <sz val="10.5"/>
      <name val="Times New Roman"/>
      <family val="1"/>
      <charset val="204"/>
    </font>
    <font>
      <sz val="9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name val="PT Astra Serif"/>
      <family val="1"/>
      <charset val="204"/>
    </font>
    <font>
      <sz val="11"/>
      <name val="PT Astra Serif"/>
      <family val="1"/>
      <charset val="204"/>
    </font>
    <font>
      <sz val="10.5"/>
      <name val="PT Astra Serif"/>
      <family val="1"/>
      <charset val="204"/>
    </font>
    <font>
      <b/>
      <sz val="10.5"/>
      <name val="PT Astra Serif"/>
      <family val="1"/>
      <charset val="204"/>
    </font>
    <font>
      <sz val="9"/>
      <name val="PT Astra Serif"/>
      <family val="1"/>
      <charset val="204"/>
    </font>
    <font>
      <sz val="11"/>
      <color rgb="FF000000"/>
      <name val="PT Astra Serif"/>
      <family val="1"/>
      <charset val="204"/>
    </font>
    <font>
      <sz val="11"/>
      <color rgb="FFFF0000"/>
      <name val="PT Astra Serif"/>
      <family val="1"/>
      <charset val="204"/>
    </font>
    <font>
      <b/>
      <sz val="12"/>
      <name val="PT Astra Serif"/>
      <family val="1"/>
      <charset val="204"/>
    </font>
    <font>
      <b/>
      <sz val="9"/>
      <name val="PT Astra Serif"/>
      <family val="1"/>
      <charset val="204"/>
    </font>
    <font>
      <b/>
      <sz val="8"/>
      <name val="PT Astra Serif"/>
      <family val="1"/>
      <charset val="204"/>
    </font>
    <font>
      <b/>
      <sz val="10"/>
      <name val="PT Astra Serif"/>
      <family val="1"/>
      <charset val="204"/>
    </font>
    <font>
      <sz val="12"/>
      <name val="PT Astra Serif"/>
      <family val="1"/>
      <charset val="204"/>
    </font>
    <font>
      <sz val="10"/>
      <name val="PT Astra Serif"/>
      <family val="1"/>
      <charset val="204"/>
    </font>
    <font>
      <b/>
      <sz val="11"/>
      <color rgb="FF000000"/>
      <name val="PT Astra Serif"/>
      <family val="1"/>
      <charset val="204"/>
    </font>
    <font>
      <b/>
      <sz val="13"/>
      <name val="PT Astra Serif"/>
      <family val="1"/>
      <charset val="204"/>
    </font>
    <font>
      <b/>
      <sz val="11"/>
      <color rgb="FFFF0000"/>
      <name val="PT Astra Serif"/>
      <family val="1"/>
      <charset val="204"/>
    </font>
    <font>
      <sz val="14"/>
      <color rgb="FF000000"/>
      <name val="PT Astra Serif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D9D9D9"/>
        <bgColor rgb="FFC0C0C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5" tint="0.59999389629810485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165" fontId="25" fillId="0" borderId="0" applyBorder="0" applyProtection="0"/>
    <xf numFmtId="0" fontId="25" fillId="0" borderId="0"/>
    <xf numFmtId="0" fontId="25" fillId="0" borderId="0"/>
    <xf numFmtId="0" fontId="25" fillId="0" borderId="0"/>
  </cellStyleXfs>
  <cellXfs count="420">
    <xf numFmtId="0" fontId="0" fillId="0" borderId="0" xfId="0"/>
    <xf numFmtId="0" fontId="1" fillId="0" borderId="0" xfId="0" applyFont="1" applyAlignment="1" applyProtection="1">
      <alignment horizontal="left"/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 applyAlignment="1" applyProtection="1">
      <alignment horizontal="left"/>
      <protection locked="0"/>
    </xf>
    <xf numFmtId="0" fontId="3" fillId="0" borderId="0" xfId="0" applyFont="1" applyProtection="1">
      <protection locked="0"/>
    </xf>
    <xf numFmtId="0" fontId="1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 applyProtection="1">
      <alignment horizontal="left"/>
      <protection locked="0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0" fontId="9" fillId="0" borderId="0" xfId="0" applyFont="1" applyAlignment="1" applyProtection="1">
      <protection locked="0"/>
    </xf>
    <xf numFmtId="0" fontId="8" fillId="0" borderId="0" xfId="0" applyFont="1" applyAlignment="1" applyProtection="1">
      <alignment horizontal="center"/>
      <protection locked="0"/>
    </xf>
    <xf numFmtId="0" fontId="10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14" fillId="0" borderId="1" xfId="0" applyFont="1" applyBorder="1" applyAlignment="1" applyProtection="1">
      <alignment horizontal="left" vertical="center" wrapText="1"/>
      <protection locked="0"/>
    </xf>
    <xf numFmtId="164" fontId="15" fillId="0" borderId="1" xfId="0" applyNumberFormat="1" applyFont="1" applyBorder="1" applyAlignment="1" applyProtection="1">
      <alignment horizontal="center" vertical="center" wrapText="1"/>
      <protection locked="0"/>
    </xf>
    <xf numFmtId="0" fontId="13" fillId="0" borderId="1" xfId="0" applyFont="1" applyBorder="1" applyAlignment="1">
      <alignment horizontal="center"/>
    </xf>
    <xf numFmtId="2" fontId="15" fillId="0" borderId="1" xfId="0" applyNumberFormat="1" applyFont="1" applyBorder="1" applyAlignment="1" applyProtection="1">
      <alignment horizontal="center" vertical="center" wrapText="1"/>
      <protection locked="0"/>
    </xf>
    <xf numFmtId="164" fontId="14" fillId="0" borderId="1" xfId="0" applyNumberFormat="1" applyFont="1" applyBorder="1" applyAlignment="1" applyProtection="1">
      <alignment horizontal="left" vertical="center" wrapText="1"/>
      <protection locked="0"/>
    </xf>
    <xf numFmtId="164" fontId="18" fillId="0" borderId="1" xfId="0" applyNumberFormat="1" applyFont="1" applyBorder="1" applyAlignment="1" applyProtection="1">
      <alignment horizontal="left" vertical="center"/>
      <protection locked="0"/>
    </xf>
    <xf numFmtId="164" fontId="14" fillId="0" borderId="3" xfId="0" applyNumberFormat="1" applyFont="1" applyBorder="1" applyAlignment="1" applyProtection="1">
      <alignment horizontal="left" vertical="center" wrapText="1"/>
      <protection locked="0"/>
    </xf>
    <xf numFmtId="164" fontId="15" fillId="0" borderId="3" xfId="0" applyNumberFormat="1" applyFont="1" applyBorder="1" applyAlignment="1" applyProtection="1">
      <alignment horizontal="center" vertical="center" wrapText="1"/>
      <protection locked="0"/>
    </xf>
    <xf numFmtId="0" fontId="18" fillId="0" borderId="1" xfId="0" applyFont="1" applyBorder="1" applyAlignment="1" applyProtection="1">
      <alignment horizontal="left" vertical="center"/>
      <protection locked="0"/>
    </xf>
    <xf numFmtId="164" fontId="15" fillId="0" borderId="1" xfId="0" applyNumberFormat="1" applyFont="1" applyBorder="1" applyAlignment="1">
      <alignment horizontal="center" vertical="center"/>
    </xf>
    <xf numFmtId="164" fontId="13" fillId="0" borderId="1" xfId="0" applyNumberFormat="1" applyFont="1" applyBorder="1" applyAlignment="1">
      <alignment horizontal="center" vertical="center"/>
    </xf>
    <xf numFmtId="164" fontId="13" fillId="0" borderId="1" xfId="0" applyNumberFormat="1" applyFont="1" applyBorder="1" applyAlignment="1" applyProtection="1">
      <alignment horizontal="center"/>
      <protection locked="0"/>
    </xf>
    <xf numFmtId="0" fontId="1" fillId="0" borderId="0" xfId="0" applyFont="1" applyAlignment="1">
      <alignment horizontal="left"/>
    </xf>
    <xf numFmtId="0" fontId="14" fillId="0" borderId="0" xfId="0" applyFont="1" applyAlignment="1">
      <alignment vertical="center"/>
    </xf>
    <xf numFmtId="0" fontId="14" fillId="0" borderId="0" xfId="0" applyFont="1" applyBorder="1" applyAlignment="1">
      <alignment vertical="center"/>
    </xf>
    <xf numFmtId="0" fontId="20" fillId="0" borderId="0" xfId="0" applyFont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20" fillId="0" borderId="0" xfId="0" applyFont="1" applyAlignment="1">
      <alignment vertical="center" wrapText="1"/>
    </xf>
    <xf numFmtId="0" fontId="20" fillId="0" borderId="0" xfId="0" applyFont="1" applyBorder="1" applyAlignment="1">
      <alignment vertical="center" wrapText="1"/>
    </xf>
    <xf numFmtId="0" fontId="21" fillId="0" borderId="0" xfId="0" applyFont="1" applyAlignment="1">
      <alignment vertical="center" wrapText="1"/>
    </xf>
    <xf numFmtId="0" fontId="21" fillId="0" borderId="0" xfId="0" applyFont="1" applyBorder="1" applyAlignment="1">
      <alignment vertical="center" wrapText="1"/>
    </xf>
    <xf numFmtId="2" fontId="14" fillId="0" borderId="0" xfId="0" applyNumberFormat="1" applyFont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14" fillId="0" borderId="0" xfId="0" applyFont="1" applyBorder="1" applyAlignment="1">
      <alignment vertical="center" wrapText="1"/>
    </xf>
    <xf numFmtId="0" fontId="11" fillId="0" borderId="0" xfId="0" applyFont="1" applyAlignment="1">
      <alignment vertical="center"/>
    </xf>
    <xf numFmtId="0" fontId="11" fillId="0" borderId="0" xfId="0" applyFont="1" applyBorder="1" applyAlignment="1">
      <alignment vertical="center"/>
    </xf>
    <xf numFmtId="0" fontId="18" fillId="0" borderId="0" xfId="0" applyFont="1"/>
    <xf numFmtId="164" fontId="22" fillId="0" borderId="1" xfId="0" applyNumberFormat="1" applyFont="1" applyBorder="1" applyAlignment="1">
      <alignment vertical="center" wrapText="1"/>
    </xf>
    <xf numFmtId="164" fontId="0" fillId="0" borderId="0" xfId="0" applyNumberFormat="1"/>
    <xf numFmtId="0" fontId="24" fillId="0" borderId="22" xfId="0" applyFont="1" applyBorder="1" applyAlignment="1">
      <alignment horizontal="right" vertical="top" wrapText="1"/>
    </xf>
    <xf numFmtId="164" fontId="24" fillId="0" borderId="22" xfId="0" applyNumberFormat="1" applyFont="1" applyBorder="1" applyAlignment="1">
      <alignment horizontal="right" vertical="top" wrapText="1"/>
    </xf>
    <xf numFmtId="0" fontId="24" fillId="0" borderId="23" xfId="0" applyFont="1" applyBorder="1" applyAlignment="1">
      <alignment horizontal="right" vertical="top" wrapText="1"/>
    </xf>
    <xf numFmtId="164" fontId="24" fillId="0" borderId="19" xfId="0" applyNumberFormat="1" applyFont="1" applyBorder="1" applyAlignment="1">
      <alignment horizontal="right" vertical="top" wrapText="1"/>
    </xf>
    <xf numFmtId="164" fontId="23" fillId="0" borderId="22" xfId="0" applyNumberFormat="1" applyFont="1" applyBorder="1" applyAlignment="1">
      <alignment horizontal="right" vertical="top" wrapText="1"/>
    </xf>
    <xf numFmtId="166" fontId="27" fillId="4" borderId="1" xfId="0" applyNumberFormat="1" applyFont="1" applyFill="1" applyBorder="1" applyAlignment="1">
      <alignment horizontal="center" vertical="center" wrapText="1"/>
    </xf>
    <xf numFmtId="166" fontId="27" fillId="4" borderId="1" xfId="0" applyNumberFormat="1" applyFont="1" applyFill="1" applyBorder="1" applyAlignment="1">
      <alignment vertical="center" wrapText="1"/>
    </xf>
    <xf numFmtId="0" fontId="27" fillId="4" borderId="0" xfId="0" applyFont="1" applyFill="1" applyAlignment="1">
      <alignment vertical="center"/>
    </xf>
    <xf numFmtId="0" fontId="27" fillId="4" borderId="0" xfId="0" applyFont="1" applyFill="1" applyAlignment="1">
      <alignment horizontal="center" vertical="center"/>
    </xf>
    <xf numFmtId="0" fontId="28" fillId="4" borderId="0" xfId="0" applyFont="1" applyFill="1" applyAlignment="1">
      <alignment vertical="center"/>
    </xf>
    <xf numFmtId="166" fontId="27" fillId="4" borderId="0" xfId="0" applyNumberFormat="1" applyFont="1" applyFill="1" applyAlignment="1">
      <alignment vertical="center"/>
    </xf>
    <xf numFmtId="166" fontId="27" fillId="4" borderId="0" xfId="0" applyNumberFormat="1" applyFont="1" applyFill="1" applyAlignment="1">
      <alignment horizontal="right" vertical="center"/>
    </xf>
    <xf numFmtId="164" fontId="28" fillId="4" borderId="1" xfId="0" applyNumberFormat="1" applyFont="1" applyFill="1" applyBorder="1" applyAlignment="1">
      <alignment vertical="center" wrapText="1"/>
    </xf>
    <xf numFmtId="0" fontId="27" fillId="4" borderId="1" xfId="0" applyFont="1" applyFill="1" applyBorder="1" applyAlignment="1" applyProtection="1">
      <alignment horizontal="left" vertical="center" wrapText="1"/>
      <protection locked="0"/>
    </xf>
    <xf numFmtId="166" fontId="27" fillId="5" borderId="1" xfId="0" applyNumberFormat="1" applyFont="1" applyFill="1" applyBorder="1" applyAlignment="1">
      <alignment vertical="center" wrapText="1"/>
    </xf>
    <xf numFmtId="0" fontId="14" fillId="4" borderId="0" xfId="0" applyFont="1" applyFill="1" applyAlignment="1">
      <alignment vertical="center"/>
    </xf>
    <xf numFmtId="0" fontId="14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vertical="center"/>
    </xf>
    <xf numFmtId="166" fontId="14" fillId="4" borderId="0" xfId="0" applyNumberFormat="1" applyFont="1" applyFill="1" applyAlignment="1">
      <alignment vertical="center"/>
    </xf>
    <xf numFmtId="0" fontId="27" fillId="0" borderId="0" xfId="0" applyFont="1"/>
    <xf numFmtId="0" fontId="31" fillId="0" borderId="0" xfId="0" applyFont="1"/>
    <xf numFmtId="0" fontId="32" fillId="0" borderId="0" xfId="0" applyFont="1"/>
    <xf numFmtId="0" fontId="26" fillId="0" borderId="0" xfId="0" applyFont="1"/>
    <xf numFmtId="0" fontId="26" fillId="0" borderId="1" xfId="0" applyFont="1" applyBorder="1" applyAlignment="1">
      <alignment horizontal="center" vertical="top" wrapText="1"/>
    </xf>
    <xf numFmtId="0" fontId="27" fillId="0" borderId="0" xfId="0" applyFont="1" applyAlignment="1">
      <alignment vertical="top" wrapText="1"/>
    </xf>
    <xf numFmtId="0" fontId="27" fillId="0" borderId="7" xfId="0" applyFont="1" applyBorder="1" applyAlignment="1">
      <alignment vertical="top" wrapText="1"/>
    </xf>
    <xf numFmtId="0" fontId="34" fillId="0" borderId="1" xfId="0" applyFont="1" applyBorder="1" applyAlignment="1">
      <alignment horizontal="center" vertical="top" wrapText="1"/>
    </xf>
    <xf numFmtId="0" fontId="27" fillId="0" borderId="8" xfId="0" applyFont="1" applyBorder="1" applyAlignment="1">
      <alignment vertical="top" wrapText="1"/>
    </xf>
    <xf numFmtId="0" fontId="34" fillId="2" borderId="1" xfId="0" applyFont="1" applyFill="1" applyBorder="1" applyAlignment="1">
      <alignment horizontal="center" vertical="top" wrapText="1"/>
    </xf>
    <xf numFmtId="0" fontId="34" fillId="2" borderId="1" xfId="0" applyFont="1" applyFill="1" applyBorder="1" applyAlignment="1">
      <alignment horizontal="right" vertical="top" wrapText="1"/>
    </xf>
    <xf numFmtId="0" fontId="34" fillId="0" borderId="1" xfId="0" applyFont="1" applyBorder="1" applyAlignment="1">
      <alignment horizontal="right" vertical="top" wrapText="1"/>
    </xf>
    <xf numFmtId="0" fontId="36" fillId="0" borderId="9" xfId="0" applyFont="1" applyBorder="1" applyAlignment="1">
      <alignment horizontal="center" vertical="top" wrapText="1"/>
    </xf>
    <xf numFmtId="0" fontId="36" fillId="0" borderId="1" xfId="0" applyFont="1" applyBorder="1" applyAlignment="1">
      <alignment horizontal="center" vertical="top" wrapText="1"/>
    </xf>
    <xf numFmtId="0" fontId="36" fillId="3" borderId="1" xfId="0" applyFont="1" applyFill="1" applyBorder="1" applyAlignment="1">
      <alignment horizontal="center" vertical="top" wrapText="1"/>
    </xf>
    <xf numFmtId="0" fontId="37" fillId="0" borderId="8" xfId="0" applyFont="1" applyBorder="1" applyAlignment="1">
      <alignment vertical="top" wrapText="1"/>
    </xf>
    <xf numFmtId="49" fontId="36" fillId="0" borderId="9" xfId="0" applyNumberFormat="1" applyFont="1" applyBorder="1" applyAlignment="1">
      <alignment horizontal="center" vertical="top" wrapText="1"/>
    </xf>
    <xf numFmtId="49" fontId="36" fillId="0" borderId="11" xfId="0" applyNumberFormat="1" applyFont="1" applyBorder="1" applyAlignment="1">
      <alignment horizontal="center" vertical="top" wrapText="1"/>
    </xf>
    <xf numFmtId="0" fontId="33" fillId="0" borderId="8" xfId="0" applyFont="1" applyBorder="1" applyAlignment="1">
      <alignment horizontal="center" vertical="top" wrapText="1"/>
    </xf>
    <xf numFmtId="0" fontId="38" fillId="0" borderId="11" xfId="0" applyFont="1" applyBorder="1" applyAlignment="1">
      <alignment vertical="top" wrapText="1"/>
    </xf>
    <xf numFmtId="0" fontId="38" fillId="0" borderId="12" xfId="0" applyFont="1" applyBorder="1" applyAlignment="1">
      <alignment vertical="top" wrapText="1"/>
    </xf>
    <xf numFmtId="0" fontId="30" fillId="3" borderId="1" xfId="0" applyFont="1" applyFill="1" applyBorder="1" applyAlignment="1">
      <alignment horizontal="center" vertical="top" wrapText="1"/>
    </xf>
    <xf numFmtId="0" fontId="30" fillId="0" borderId="1" xfId="0" applyFont="1" applyBorder="1" applyAlignment="1">
      <alignment horizontal="center" vertical="top" wrapText="1"/>
    </xf>
    <xf numFmtId="0" fontId="27" fillId="0" borderId="9" xfId="0" applyFont="1" applyBorder="1" applyAlignment="1">
      <alignment vertical="top" wrapText="1"/>
    </xf>
    <xf numFmtId="0" fontId="27" fillId="0" borderId="1" xfId="0" applyFont="1" applyBorder="1" applyAlignment="1">
      <alignment vertical="top" wrapText="1"/>
    </xf>
    <xf numFmtId="0" fontId="27" fillId="0" borderId="11" xfId="0" applyFont="1" applyBorder="1" applyAlignment="1">
      <alignment vertical="top" wrapText="1"/>
    </xf>
    <xf numFmtId="0" fontId="26" fillId="0" borderId="9" xfId="0" applyFont="1" applyBorder="1" applyAlignment="1">
      <alignment horizontal="left" vertical="top" wrapText="1"/>
    </xf>
    <xf numFmtId="0" fontId="34" fillId="0" borderId="1" xfId="0" applyFont="1" applyBorder="1" applyAlignment="1">
      <alignment horizontal="left" vertical="top" wrapText="1"/>
    </xf>
    <xf numFmtId="0" fontId="26" fillId="0" borderId="8" xfId="0" applyFont="1" applyBorder="1" applyAlignment="1">
      <alignment horizontal="left" vertical="top" wrapText="1"/>
    </xf>
    <xf numFmtId="0" fontId="26" fillId="0" borderId="0" xfId="0" applyFont="1" applyAlignment="1">
      <alignment horizontal="left" vertical="top" wrapText="1"/>
    </xf>
    <xf numFmtId="0" fontId="34" fillId="3" borderId="1" xfId="0" applyFont="1" applyFill="1" applyBorder="1" applyAlignment="1">
      <alignment horizontal="center" vertical="top" wrapText="1"/>
    </xf>
    <xf numFmtId="1" fontId="34" fillId="3" borderId="1" xfId="0" applyNumberFormat="1" applyFont="1" applyFill="1" applyBorder="1" applyAlignment="1">
      <alignment horizontal="center" vertical="top" wrapText="1"/>
    </xf>
    <xf numFmtId="0" fontId="26" fillId="0" borderId="9" xfId="0" applyFont="1" applyBorder="1" applyAlignment="1">
      <alignment vertical="top" wrapText="1"/>
    </xf>
    <xf numFmtId="0" fontId="26" fillId="3" borderId="1" xfId="0" applyFont="1" applyFill="1" applyBorder="1" applyAlignment="1">
      <alignment horizontal="center" vertical="top" wrapText="1"/>
    </xf>
    <xf numFmtId="0" fontId="26" fillId="0" borderId="8" xfId="0" applyFont="1" applyBorder="1" applyAlignment="1">
      <alignment vertical="top" wrapText="1"/>
    </xf>
    <xf numFmtId="0" fontId="26" fillId="0" borderId="0" xfId="0" applyFont="1" applyAlignment="1">
      <alignment vertical="top" wrapText="1"/>
    </xf>
    <xf numFmtId="0" fontId="26" fillId="0" borderId="13" xfId="0" applyFont="1" applyBorder="1"/>
    <xf numFmtId="0" fontId="26" fillId="0" borderId="2" xfId="0" applyFont="1" applyBorder="1"/>
    <xf numFmtId="2" fontId="33" fillId="3" borderId="1" xfId="0" applyNumberFormat="1" applyFont="1" applyFill="1" applyBorder="1" applyAlignment="1">
      <alignment horizontal="center" vertical="top"/>
    </xf>
    <xf numFmtId="164" fontId="26" fillId="0" borderId="2" xfId="0" applyNumberFormat="1" applyFont="1" applyBorder="1" applyAlignment="1">
      <alignment horizontal="center" vertical="center"/>
    </xf>
    <xf numFmtId="2" fontId="33" fillId="0" borderId="1" xfId="0" applyNumberFormat="1" applyFont="1" applyBorder="1" applyAlignment="1">
      <alignment horizontal="center" vertical="center"/>
    </xf>
    <xf numFmtId="0" fontId="26" fillId="0" borderId="14" xfId="0" applyFont="1" applyBorder="1"/>
    <xf numFmtId="0" fontId="26" fillId="0" borderId="8" xfId="0" applyFont="1" applyBorder="1"/>
    <xf numFmtId="0" fontId="26" fillId="0" borderId="9" xfId="0" applyFont="1" applyBorder="1"/>
    <xf numFmtId="0" fontId="26" fillId="0" borderId="1" xfId="0" applyFont="1" applyBorder="1"/>
    <xf numFmtId="164" fontId="26" fillId="0" borderId="1" xfId="0" applyNumberFormat="1" applyFont="1" applyBorder="1" applyAlignment="1">
      <alignment horizontal="center" vertical="center"/>
    </xf>
    <xf numFmtId="0" fontId="26" fillId="3" borderId="1" xfId="0" applyFont="1" applyFill="1" applyBorder="1"/>
    <xf numFmtId="2" fontId="26" fillId="0" borderId="3" xfId="0" applyNumberFormat="1" applyFont="1" applyBorder="1" applyAlignment="1">
      <alignment horizontal="center" vertical="top"/>
    </xf>
    <xf numFmtId="164" fontId="26" fillId="0" borderId="3" xfId="0" applyNumberFormat="1" applyFont="1" applyBorder="1" applyAlignment="1">
      <alignment horizontal="center" vertical="top"/>
    </xf>
    <xf numFmtId="2" fontId="26" fillId="0" borderId="15" xfId="0" applyNumberFormat="1" applyFont="1" applyBorder="1" applyAlignment="1">
      <alignment horizontal="center" vertical="top"/>
    </xf>
    <xf numFmtId="1" fontId="33" fillId="3" borderId="1" xfId="0" applyNumberFormat="1" applyFont="1" applyFill="1" applyBorder="1" applyAlignment="1">
      <alignment horizontal="center" vertical="top"/>
    </xf>
    <xf numFmtId="0" fontId="26" fillId="0" borderId="10" xfId="0" applyFont="1" applyBorder="1"/>
    <xf numFmtId="0" fontId="34" fillId="0" borderId="3" xfId="0" applyFont="1" applyBorder="1" applyAlignment="1">
      <alignment horizontal="left" vertical="top" wrapText="1"/>
    </xf>
    <xf numFmtId="0" fontId="27" fillId="0" borderId="13" xfId="0" applyFont="1" applyBorder="1"/>
    <xf numFmtId="0" fontId="36" fillId="0" borderId="1" xfId="0" applyFont="1" applyBorder="1" applyAlignment="1">
      <alignment horizontal="left" vertical="top" wrapText="1"/>
    </xf>
    <xf numFmtId="0" fontId="27" fillId="0" borderId="1" xfId="0" applyFont="1" applyBorder="1"/>
    <xf numFmtId="164" fontId="37" fillId="0" borderId="1" xfId="0" applyNumberFormat="1" applyFont="1" applyBorder="1" applyAlignment="1">
      <alignment horizontal="center" vertical="center"/>
    </xf>
    <xf numFmtId="0" fontId="27" fillId="0" borderId="1" xfId="0" applyFont="1" applyBorder="1" applyAlignment="1">
      <alignment vertical="top"/>
    </xf>
    <xf numFmtId="0" fontId="27" fillId="0" borderId="8" xfId="0" applyFont="1" applyBorder="1"/>
    <xf numFmtId="0" fontId="27" fillId="0" borderId="9" xfId="0" applyFont="1" applyBorder="1"/>
    <xf numFmtId="1" fontId="26" fillId="3" borderId="3" xfId="0" applyNumberFormat="1" applyFont="1" applyFill="1" applyBorder="1" applyAlignment="1">
      <alignment horizontal="center" vertical="top"/>
    </xf>
    <xf numFmtId="1" fontId="33" fillId="3" borderId="1" xfId="0" applyNumberFormat="1" applyFont="1" applyFill="1" applyBorder="1" applyAlignment="1">
      <alignment horizontal="center" vertical="center"/>
    </xf>
    <xf numFmtId="1" fontId="26" fillId="3" borderId="15" xfId="0" applyNumberFormat="1" applyFont="1" applyFill="1" applyBorder="1" applyAlignment="1">
      <alignment horizontal="center" vertical="top"/>
    </xf>
    <xf numFmtId="0" fontId="27" fillId="0" borderId="16" xfId="0" applyFont="1" applyBorder="1"/>
    <xf numFmtId="0" fontId="36" fillId="0" borderId="17" xfId="0" applyFont="1" applyBorder="1" applyAlignment="1">
      <alignment horizontal="left" vertical="top" wrapText="1"/>
    </xf>
    <xf numFmtId="49" fontId="36" fillId="0" borderId="13" xfId="0" applyNumberFormat="1" applyFont="1" applyBorder="1" applyAlignment="1">
      <alignment horizontal="center" vertical="top" wrapText="1"/>
    </xf>
    <xf numFmtId="0" fontId="27" fillId="3" borderId="0" xfId="0" applyFont="1" applyFill="1" applyAlignment="1">
      <alignment vertical="top" wrapText="1"/>
    </xf>
    <xf numFmtId="1" fontId="26" fillId="0" borderId="2" xfId="0" applyNumberFormat="1" applyFont="1" applyBorder="1" applyAlignment="1">
      <alignment horizontal="center" vertical="center"/>
    </xf>
    <xf numFmtId="2" fontId="26" fillId="0" borderId="2" xfId="0" applyNumberFormat="1" applyFont="1" applyBorder="1" applyAlignment="1">
      <alignment horizontal="center" vertical="center"/>
    </xf>
    <xf numFmtId="1" fontId="26" fillId="3" borderId="1" xfId="0" applyNumberFormat="1" applyFont="1" applyFill="1" applyBorder="1" applyAlignment="1">
      <alignment horizontal="center" vertical="top"/>
    </xf>
    <xf numFmtId="0" fontId="26" fillId="0" borderId="16" xfId="0" applyFont="1" applyBorder="1"/>
    <xf numFmtId="0" fontId="34" fillId="0" borderId="17" xfId="0" applyFont="1" applyBorder="1" applyAlignment="1">
      <alignment horizontal="left" vertical="top" wrapText="1"/>
    </xf>
    <xf numFmtId="1" fontId="26" fillId="3" borderId="1" xfId="0" applyNumberFormat="1" applyFont="1" applyFill="1" applyBorder="1" applyAlignment="1">
      <alignment horizontal="center" vertical="center"/>
    </xf>
    <xf numFmtId="1" fontId="30" fillId="3" borderId="1" xfId="0" applyNumberFormat="1" applyFont="1" applyFill="1" applyBorder="1" applyAlignment="1">
      <alignment horizontal="center" vertical="top" wrapText="1"/>
    </xf>
    <xf numFmtId="1" fontId="26" fillId="0" borderId="2" xfId="0" applyNumberFormat="1" applyFont="1" applyBorder="1" applyAlignment="1">
      <alignment horizontal="center" vertical="top"/>
    </xf>
    <xf numFmtId="2" fontId="26" fillId="0" borderId="2" xfId="0" applyNumberFormat="1" applyFont="1" applyBorder="1" applyAlignment="1">
      <alignment horizontal="center" vertical="top"/>
    </xf>
    <xf numFmtId="0" fontId="26" fillId="0" borderId="1" xfId="0" applyFont="1" applyBorder="1" applyAlignment="1">
      <alignment vertical="top"/>
    </xf>
    <xf numFmtId="1" fontId="26" fillId="3" borderId="4" xfId="0" applyNumberFormat="1" applyFont="1" applyFill="1" applyBorder="1" applyAlignment="1">
      <alignment horizontal="center" vertical="top"/>
    </xf>
    <xf numFmtId="0" fontId="38" fillId="0" borderId="2" xfId="0" applyFont="1" applyBorder="1" applyAlignment="1">
      <alignment horizontal="center" vertical="top" wrapText="1"/>
    </xf>
    <xf numFmtId="0" fontId="36" fillId="0" borderId="2" xfId="0" applyFont="1" applyBorder="1" applyAlignment="1">
      <alignment horizontal="center" vertical="top" wrapText="1"/>
    </xf>
    <xf numFmtId="0" fontId="36" fillId="0" borderId="24" xfId="0" applyFont="1" applyBorder="1" applyAlignment="1">
      <alignment horizontal="center" vertical="top" wrapText="1"/>
    </xf>
    <xf numFmtId="0" fontId="36" fillId="0" borderId="13" xfId="0" applyFont="1" applyBorder="1"/>
    <xf numFmtId="0" fontId="36" fillId="0" borderId="2" xfId="0" applyFont="1" applyBorder="1"/>
    <xf numFmtId="0" fontId="36" fillId="0" borderId="14" xfId="0" applyFont="1" applyBorder="1"/>
    <xf numFmtId="0" fontId="27" fillId="3" borderId="1" xfId="0" applyFont="1" applyFill="1" applyBorder="1" applyAlignment="1">
      <alignment vertical="top" wrapText="1"/>
    </xf>
    <xf numFmtId="164" fontId="26" fillId="0" borderId="1" xfId="0" applyNumberFormat="1" applyFont="1" applyBorder="1" applyAlignment="1">
      <alignment horizontal="center" vertical="top"/>
    </xf>
    <xf numFmtId="1" fontId="26" fillId="0" borderId="1" xfId="0" applyNumberFormat="1" applyFont="1" applyBorder="1" applyAlignment="1">
      <alignment horizontal="center" vertical="top"/>
    </xf>
    <xf numFmtId="0" fontId="26" fillId="0" borderId="10" xfId="0" applyFont="1" applyBorder="1" applyAlignment="1">
      <alignment vertical="top"/>
    </xf>
    <xf numFmtId="164" fontId="37" fillId="0" borderId="1" xfId="0" applyNumberFormat="1" applyFont="1" applyBorder="1" applyAlignment="1">
      <alignment horizontal="center" vertical="top"/>
    </xf>
    <xf numFmtId="0" fontId="34" fillId="0" borderId="9" xfId="0" applyFont="1" applyBorder="1" applyAlignment="1">
      <alignment horizontal="center" vertical="top" wrapText="1"/>
    </xf>
    <xf numFmtId="0" fontId="27" fillId="0" borderId="2" xfId="0" applyFont="1" applyBorder="1"/>
    <xf numFmtId="0" fontId="27" fillId="0" borderId="14" xfId="0" applyFont="1" applyBorder="1"/>
    <xf numFmtId="0" fontId="27" fillId="0" borderId="10" xfId="0" applyFont="1" applyBorder="1"/>
    <xf numFmtId="0" fontId="37" fillId="0" borderId="9" xfId="0" applyFont="1" applyBorder="1"/>
    <xf numFmtId="0" fontId="33" fillId="0" borderId="1" xfId="0" applyFont="1" applyBorder="1" applyAlignment="1">
      <alignment vertical="top" wrapText="1"/>
    </xf>
    <xf numFmtId="0" fontId="37" fillId="3" borderId="1" xfId="0" applyFont="1" applyFill="1" applyBorder="1" applyAlignment="1">
      <alignment horizontal="center" vertical="top" wrapText="1"/>
    </xf>
    <xf numFmtId="1" fontId="37" fillId="3" borderId="1" xfId="0" applyNumberFormat="1" applyFont="1" applyFill="1" applyBorder="1" applyAlignment="1">
      <alignment horizontal="center" vertical="top" wrapText="1"/>
    </xf>
    <xf numFmtId="0" fontId="37" fillId="0" borderId="1" xfId="0" applyFont="1" applyBorder="1"/>
    <xf numFmtId="0" fontId="37" fillId="0" borderId="10" xfId="0" applyFont="1" applyBorder="1"/>
    <xf numFmtId="0" fontId="37" fillId="0" borderId="0" xfId="0" applyFont="1" applyAlignment="1">
      <alignment vertical="top" wrapText="1"/>
    </xf>
    <xf numFmtId="164" fontId="37" fillId="3" borderId="1" xfId="0" applyNumberFormat="1" applyFont="1" applyFill="1" applyBorder="1" applyAlignment="1">
      <alignment horizontal="center" vertical="top" wrapText="1"/>
    </xf>
    <xf numFmtId="0" fontId="36" fillId="0" borderId="1" xfId="0" applyFont="1" applyBorder="1" applyAlignment="1">
      <alignment vertical="top" wrapText="1"/>
    </xf>
    <xf numFmtId="0" fontId="27" fillId="0" borderId="10" xfId="0" applyFont="1" applyBorder="1" applyAlignment="1">
      <alignment vertical="top"/>
    </xf>
    <xf numFmtId="1" fontId="27" fillId="3" borderId="1" xfId="0" applyNumberFormat="1" applyFont="1" applyFill="1" applyBorder="1" applyAlignment="1">
      <alignment horizontal="center" vertical="top"/>
    </xf>
    <xf numFmtId="1" fontId="26" fillId="3" borderId="10" xfId="0" applyNumberFormat="1" applyFont="1" applyFill="1" applyBorder="1" applyAlignment="1">
      <alignment horizontal="center" vertical="top"/>
    </xf>
    <xf numFmtId="0" fontId="36" fillId="0" borderId="17" xfId="0" applyFont="1" applyBorder="1" applyAlignment="1">
      <alignment vertical="top" wrapText="1"/>
    </xf>
    <xf numFmtId="0" fontId="27" fillId="0" borderId="19" xfId="0" applyFont="1" applyBorder="1" applyAlignment="1">
      <alignment vertical="top" wrapText="1"/>
    </xf>
    <xf numFmtId="0" fontId="27" fillId="0" borderId="1" xfId="0" applyFont="1" applyBorder="1" applyAlignment="1">
      <alignment horizontal="center" vertical="top" wrapText="1"/>
    </xf>
    <xf numFmtId="0" fontId="39" fillId="0" borderId="20" xfId="0" applyFont="1" applyBorder="1" applyAlignment="1">
      <alignment vertical="top" wrapText="1"/>
    </xf>
    <xf numFmtId="1" fontId="27" fillId="0" borderId="1" xfId="0" applyNumberFormat="1" applyFont="1" applyBorder="1" applyAlignment="1">
      <alignment horizontal="center" vertical="top" wrapText="1"/>
    </xf>
    <xf numFmtId="0" fontId="28" fillId="0" borderId="1" xfId="0" applyFont="1" applyBorder="1" applyAlignment="1">
      <alignment vertical="top" wrapText="1"/>
    </xf>
    <xf numFmtId="0" fontId="26" fillId="0" borderId="0" xfId="0" applyFont="1" applyBorder="1" applyAlignment="1">
      <alignment vertical="top" wrapText="1"/>
    </xf>
    <xf numFmtId="0" fontId="27" fillId="0" borderId="2" xfId="0" applyFont="1" applyBorder="1" applyAlignment="1">
      <alignment horizontal="center" vertical="top" wrapText="1"/>
    </xf>
    <xf numFmtId="0" fontId="27" fillId="0" borderId="2" xfId="0" applyFont="1" applyBorder="1" applyAlignment="1">
      <alignment vertical="top" wrapText="1"/>
    </xf>
    <xf numFmtId="2" fontId="27" fillId="0" borderId="1" xfId="0" applyNumberFormat="1" applyFont="1" applyBorder="1" applyAlignment="1">
      <alignment horizontal="center" vertical="top" wrapText="1"/>
    </xf>
    <xf numFmtId="0" fontId="36" fillId="0" borderId="2" xfId="0" applyFont="1" applyBorder="1" applyAlignment="1">
      <alignment horizontal="left" vertical="top" wrapText="1"/>
    </xf>
    <xf numFmtId="0" fontId="36" fillId="6" borderId="2" xfId="0" applyFont="1" applyFill="1" applyBorder="1" applyAlignment="1">
      <alignment horizontal="center" vertical="top" wrapText="1"/>
    </xf>
    <xf numFmtId="0" fontId="38" fillId="6" borderId="2" xfId="0" applyFont="1" applyFill="1" applyBorder="1" applyAlignment="1">
      <alignment horizontal="center" vertical="top" wrapText="1"/>
    </xf>
    <xf numFmtId="0" fontId="36" fillId="6" borderId="1" xfId="0" applyFont="1" applyFill="1" applyBorder="1" applyAlignment="1">
      <alignment horizontal="center" vertical="top" wrapText="1"/>
    </xf>
    <xf numFmtId="1" fontId="36" fillId="3" borderId="1" xfId="0" applyNumberFormat="1" applyFont="1" applyFill="1" applyBorder="1" applyAlignment="1">
      <alignment horizontal="center" vertical="top"/>
    </xf>
    <xf numFmtId="0" fontId="36" fillId="0" borderId="1" xfId="0" applyFont="1" applyBorder="1"/>
    <xf numFmtId="1" fontId="36" fillId="0" borderId="1" xfId="0" applyNumberFormat="1" applyFont="1" applyBorder="1" applyAlignment="1">
      <alignment horizontal="center" vertical="center"/>
    </xf>
    <xf numFmtId="2" fontId="36" fillId="0" borderId="1" xfId="0" applyNumberFormat="1" applyFont="1" applyBorder="1" applyAlignment="1">
      <alignment horizontal="center" vertical="center"/>
    </xf>
    <xf numFmtId="0" fontId="34" fillId="6" borderId="1" xfId="0" applyFont="1" applyFill="1" applyBorder="1" applyAlignment="1">
      <alignment horizontal="center" vertical="top" wrapText="1"/>
    </xf>
    <xf numFmtId="0" fontId="7" fillId="0" borderId="21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166" fontId="29" fillId="4" borderId="1" xfId="0" applyNumberFormat="1" applyFont="1" applyFill="1" applyBorder="1" applyAlignment="1">
      <alignment horizontal="center" vertical="center" wrapText="1"/>
    </xf>
    <xf numFmtId="0" fontId="18" fillId="0" borderId="0" xfId="0" applyFont="1" applyBorder="1"/>
    <xf numFmtId="1" fontId="30" fillId="4" borderId="1" xfId="0" applyNumberFormat="1" applyFont="1" applyFill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top" wrapText="1"/>
    </xf>
    <xf numFmtId="0" fontId="27" fillId="0" borderId="1" xfId="0" applyFont="1" applyBorder="1" applyAlignment="1">
      <alignment horizontal="center" vertical="top" wrapText="1"/>
    </xf>
    <xf numFmtId="0" fontId="27" fillId="0" borderId="2" xfId="0" applyFont="1" applyBorder="1" applyAlignment="1">
      <alignment horizontal="center" vertical="center" wrapText="1"/>
    </xf>
    <xf numFmtId="164" fontId="27" fillId="0" borderId="1" xfId="0" applyNumberFormat="1" applyFont="1" applyBorder="1" applyAlignment="1">
      <alignment horizontal="center" vertical="center" wrapText="1"/>
    </xf>
    <xf numFmtId="1" fontId="27" fillId="0" borderId="2" xfId="0" applyNumberFormat="1" applyFont="1" applyBorder="1" applyAlignment="1">
      <alignment horizontal="center" vertical="center" wrapText="1"/>
    </xf>
    <xf numFmtId="49" fontId="27" fillId="0" borderId="1" xfId="0" applyNumberFormat="1" applyFont="1" applyBorder="1" applyAlignment="1">
      <alignment horizontal="center" vertical="top" wrapText="1"/>
    </xf>
    <xf numFmtId="49" fontId="27" fillId="0" borderId="2" xfId="0" applyNumberFormat="1" applyFont="1" applyBorder="1" applyAlignment="1">
      <alignment horizontal="center" vertical="top" wrapText="1"/>
    </xf>
    <xf numFmtId="0" fontId="27" fillId="0" borderId="3" xfId="0" applyFont="1" applyBorder="1" applyAlignment="1">
      <alignment horizontal="center" vertical="center" wrapText="1"/>
    </xf>
    <xf numFmtId="0" fontId="27" fillId="0" borderId="1" xfId="0" applyFont="1" applyBorder="1" applyAlignment="1">
      <alignment vertical="center" wrapText="1"/>
    </xf>
    <xf numFmtId="1" fontId="27" fillId="0" borderId="1" xfId="0" applyNumberFormat="1" applyFont="1" applyFill="1" applyBorder="1" applyAlignment="1">
      <alignment horizontal="center" vertical="center" wrapText="1"/>
    </xf>
    <xf numFmtId="164" fontId="27" fillId="0" borderId="1" xfId="0" applyNumberFormat="1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2" fontId="27" fillId="0" borderId="2" xfId="0" applyNumberFormat="1" applyFont="1" applyBorder="1" applyAlignment="1">
      <alignment horizontal="center" vertical="center" wrapText="1"/>
    </xf>
    <xf numFmtId="164" fontId="27" fillId="0" borderId="2" xfId="0" applyNumberFormat="1" applyFont="1" applyBorder="1" applyAlignment="1">
      <alignment horizontal="center" vertical="center" wrapText="1"/>
    </xf>
    <xf numFmtId="49" fontId="27" fillId="0" borderId="1" xfId="0" applyNumberFormat="1" applyFont="1" applyBorder="1" applyAlignment="1">
      <alignment horizontal="center" vertical="center" wrapText="1"/>
    </xf>
    <xf numFmtId="1" fontId="27" fillId="0" borderId="2" xfId="1" applyNumberFormat="1" applyFont="1" applyFill="1" applyBorder="1" applyAlignment="1" applyProtection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1" fontId="27" fillId="0" borderId="1" xfId="0" applyNumberFormat="1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1" fontId="27" fillId="0" borderId="1" xfId="0" applyNumberFormat="1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1" fontId="27" fillId="0" borderId="1" xfId="0" applyNumberFormat="1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2" fontId="27" fillId="0" borderId="3" xfId="0" applyNumberFormat="1" applyFont="1" applyBorder="1" applyAlignment="1">
      <alignment horizontal="center" vertical="top" wrapText="1"/>
    </xf>
    <xf numFmtId="1" fontId="27" fillId="0" borderId="3" xfId="0" applyNumberFormat="1" applyFont="1" applyBorder="1" applyAlignment="1">
      <alignment horizontal="center" vertical="top" wrapText="1"/>
    </xf>
    <xf numFmtId="0" fontId="42" fillId="0" borderId="1" xfId="0" applyFont="1" applyBorder="1" applyAlignment="1">
      <alignment horizontal="center"/>
    </xf>
    <xf numFmtId="0" fontId="42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164" fontId="28" fillId="4" borderId="1" xfId="0" applyNumberFormat="1" applyFont="1" applyFill="1" applyBorder="1" applyAlignment="1">
      <alignment horizontal="right" vertical="center" wrapText="1"/>
    </xf>
    <xf numFmtId="164" fontId="28" fillId="7" borderId="2" xfId="0" applyNumberFormat="1" applyFont="1" applyFill="1" applyBorder="1" applyAlignment="1">
      <alignment vertical="center" wrapText="1"/>
    </xf>
    <xf numFmtId="164" fontId="28" fillId="7" borderId="2" xfId="0" applyNumberFormat="1" applyFont="1" applyFill="1" applyBorder="1" applyAlignment="1">
      <alignment horizontal="right" vertical="center" wrapText="1"/>
    </xf>
    <xf numFmtId="0" fontId="27" fillId="7" borderId="2" xfId="0" applyFont="1" applyFill="1" applyBorder="1" applyAlignment="1" applyProtection="1">
      <alignment horizontal="left" vertical="center" wrapText="1"/>
      <protection locked="0"/>
    </xf>
    <xf numFmtId="166" fontId="27" fillId="4" borderId="2" xfId="0" applyNumberFormat="1" applyFont="1" applyFill="1" applyBorder="1" applyAlignment="1">
      <alignment vertical="center" wrapText="1"/>
    </xf>
    <xf numFmtId="166" fontId="27" fillId="4" borderId="2" xfId="0" applyNumberFormat="1" applyFont="1" applyFill="1" applyBorder="1" applyAlignment="1">
      <alignment horizontal="center" vertical="center" wrapText="1"/>
    </xf>
    <xf numFmtId="166" fontId="26" fillId="0" borderId="1" xfId="0" applyNumberFormat="1" applyFont="1" applyFill="1" applyBorder="1" applyAlignment="1">
      <alignment horizontal="center" vertical="center" wrapText="1"/>
    </xf>
    <xf numFmtId="166" fontId="27" fillId="0" borderId="1" xfId="0" applyNumberFormat="1" applyFont="1" applyFill="1" applyBorder="1" applyAlignment="1">
      <alignment horizontal="center" vertical="center" wrapText="1"/>
    </xf>
    <xf numFmtId="166" fontId="27" fillId="0" borderId="17" xfId="0" applyNumberFormat="1" applyFont="1" applyFill="1" applyBorder="1" applyAlignment="1">
      <alignment horizontal="center" vertical="center" wrapText="1"/>
    </xf>
    <xf numFmtId="166" fontId="27" fillId="0" borderId="2" xfId="0" applyNumberFormat="1" applyFont="1" applyFill="1" applyBorder="1" applyAlignment="1">
      <alignment horizontal="center" vertical="center" wrapText="1"/>
    </xf>
    <xf numFmtId="0" fontId="27" fillId="7" borderId="27" xfId="0" applyFont="1" applyFill="1" applyBorder="1" applyAlignment="1" applyProtection="1">
      <alignment horizontal="left" vertical="center" wrapText="1"/>
      <protection locked="0"/>
    </xf>
    <xf numFmtId="166" fontId="27" fillId="4" borderId="17" xfId="0" applyNumberFormat="1" applyFont="1" applyFill="1" applyBorder="1" applyAlignment="1">
      <alignment vertical="center" wrapText="1"/>
    </xf>
    <xf numFmtId="166" fontId="27" fillId="4" borderId="17" xfId="0" applyNumberFormat="1" applyFont="1" applyFill="1" applyBorder="1" applyAlignment="1">
      <alignment horizontal="center" vertical="center" wrapText="1"/>
    </xf>
    <xf numFmtId="166" fontId="27" fillId="5" borderId="1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vertical="center" wrapText="1"/>
    </xf>
    <xf numFmtId="164" fontId="29" fillId="0" borderId="1" xfId="0" applyNumberFormat="1" applyFont="1" applyFill="1" applyBorder="1" applyAlignment="1">
      <alignment vertical="center" wrapText="1"/>
    </xf>
    <xf numFmtId="0" fontId="14" fillId="0" borderId="0" xfId="0" applyFont="1" applyFill="1" applyAlignment="1">
      <alignment vertical="center" wrapText="1"/>
    </xf>
    <xf numFmtId="164" fontId="28" fillId="0" borderId="2" xfId="0" applyNumberFormat="1" applyFont="1" applyFill="1" applyBorder="1" applyAlignment="1">
      <alignment vertical="center" wrapText="1"/>
    </xf>
    <xf numFmtId="164" fontId="28" fillId="0" borderId="2" xfId="0" applyNumberFormat="1" applyFont="1" applyFill="1" applyBorder="1" applyAlignment="1">
      <alignment horizontal="right" vertical="center" wrapText="1"/>
    </xf>
    <xf numFmtId="166" fontId="27" fillId="8" borderId="17" xfId="0" applyNumberFormat="1" applyFont="1" applyFill="1" applyBorder="1" applyAlignment="1">
      <alignment horizontal="center" vertical="center" wrapText="1"/>
    </xf>
    <xf numFmtId="167" fontId="26" fillId="0" borderId="1" xfId="0" applyNumberFormat="1" applyFont="1" applyFill="1" applyBorder="1" applyAlignment="1">
      <alignment horizontal="center" vertical="center" wrapText="1"/>
    </xf>
    <xf numFmtId="164" fontId="28" fillId="0" borderId="1" xfId="0" applyNumberFormat="1" applyFont="1" applyFill="1" applyBorder="1" applyAlignment="1">
      <alignment vertical="center" wrapText="1"/>
    </xf>
    <xf numFmtId="164" fontId="28" fillId="0" borderId="1" xfId="0" applyNumberFormat="1" applyFont="1" applyFill="1" applyBorder="1" applyAlignment="1">
      <alignment horizontal="right" vertical="center" wrapText="1"/>
    </xf>
    <xf numFmtId="0" fontId="27" fillId="0" borderId="1" xfId="0" applyFont="1" applyFill="1" applyBorder="1" applyAlignment="1" applyProtection="1">
      <alignment horizontal="left" vertical="center" wrapText="1"/>
      <protection locked="0"/>
    </xf>
    <xf numFmtId="164" fontId="27" fillId="0" borderId="1" xfId="0" applyNumberFormat="1" applyFont="1" applyFill="1" applyBorder="1" applyAlignment="1">
      <alignment horizontal="left" vertical="top" wrapText="1"/>
    </xf>
    <xf numFmtId="164" fontId="27" fillId="0" borderId="1" xfId="0" applyNumberFormat="1" applyFont="1" applyFill="1" applyBorder="1" applyAlignment="1">
      <alignment horizontal="center" vertical="top" wrapText="1"/>
    </xf>
    <xf numFmtId="164" fontId="27" fillId="0" borderId="1" xfId="0" applyNumberFormat="1" applyFont="1" applyFill="1" applyBorder="1" applyAlignment="1">
      <alignment horizontal="center" vertical="center" wrapText="1"/>
    </xf>
    <xf numFmtId="164" fontId="26" fillId="0" borderId="1" xfId="0" applyNumberFormat="1" applyFont="1" applyFill="1" applyBorder="1" applyAlignment="1">
      <alignment horizontal="center" vertical="center" wrapText="1"/>
    </xf>
    <xf numFmtId="166" fontId="27" fillId="4" borderId="3" xfId="0" applyNumberFormat="1" applyFont="1" applyFill="1" applyBorder="1" applyAlignment="1">
      <alignment vertical="center" wrapText="1"/>
    </xf>
    <xf numFmtId="0" fontId="27" fillId="0" borderId="2" xfId="0" applyFont="1" applyFill="1" applyBorder="1" applyAlignment="1" applyProtection="1">
      <alignment horizontal="left" vertical="center" wrapText="1"/>
      <protection locked="0"/>
    </xf>
    <xf numFmtId="168" fontId="27" fillId="0" borderId="1" xfId="0" applyNumberFormat="1" applyFont="1" applyFill="1" applyBorder="1" applyAlignment="1">
      <alignment horizontal="center" vertical="center" wrapText="1"/>
    </xf>
    <xf numFmtId="10" fontId="27" fillId="0" borderId="1" xfId="0" applyNumberFormat="1" applyFont="1" applyFill="1" applyBorder="1" applyAlignment="1">
      <alignment horizontal="center" vertical="center" wrapText="1"/>
    </xf>
    <xf numFmtId="9" fontId="27" fillId="0" borderId="1" xfId="0" applyNumberFormat="1" applyFont="1" applyFill="1" applyBorder="1" applyAlignment="1">
      <alignment horizontal="center" vertical="center" wrapText="1"/>
    </xf>
    <xf numFmtId="166" fontId="27" fillId="4" borderId="3" xfId="0" applyNumberFormat="1" applyFont="1" applyFill="1" applyBorder="1" applyAlignment="1">
      <alignment horizontal="center" vertical="center" wrapText="1"/>
    </xf>
    <xf numFmtId="164" fontId="28" fillId="0" borderId="2" xfId="0" applyNumberFormat="1" applyFont="1" applyFill="1" applyBorder="1" applyAlignment="1">
      <alignment horizontal="left" vertical="center" wrapText="1"/>
    </xf>
    <xf numFmtId="9" fontId="27" fillId="4" borderId="2" xfId="0" applyNumberFormat="1" applyFont="1" applyFill="1" applyBorder="1" applyAlignment="1">
      <alignment horizontal="center" vertical="center" wrapText="1"/>
    </xf>
    <xf numFmtId="9" fontId="27" fillId="0" borderId="2" xfId="0" applyNumberFormat="1" applyFont="1" applyFill="1" applyBorder="1" applyAlignment="1">
      <alignment horizontal="center" vertical="center" wrapText="1"/>
    </xf>
    <xf numFmtId="0" fontId="27" fillId="4" borderId="3" xfId="0" applyFont="1" applyFill="1" applyBorder="1" applyAlignment="1" applyProtection="1">
      <alignment horizontal="left" vertical="center" wrapText="1"/>
      <protection locked="0"/>
    </xf>
    <xf numFmtId="166" fontId="27" fillId="5" borderId="3" xfId="0" applyNumberFormat="1" applyFont="1" applyFill="1" applyBorder="1" applyAlignment="1">
      <alignment vertical="center" wrapText="1"/>
    </xf>
    <xf numFmtId="166" fontId="27" fillId="8" borderId="3" xfId="0" applyNumberFormat="1" applyFont="1" applyFill="1" applyBorder="1" applyAlignment="1">
      <alignment horizontal="center" vertical="center" wrapText="1"/>
    </xf>
    <xf numFmtId="9" fontId="27" fillId="4" borderId="1" xfId="0" applyNumberFormat="1" applyFont="1" applyFill="1" applyBorder="1" applyAlignment="1">
      <alignment horizontal="center" vertical="center" wrapText="1"/>
    </xf>
    <xf numFmtId="0" fontId="27" fillId="0" borderId="4" xfId="0" applyFont="1" applyFill="1" applyBorder="1" applyAlignment="1" applyProtection="1">
      <alignment horizontal="left" vertical="center" wrapText="1"/>
      <protection locked="0"/>
    </xf>
    <xf numFmtId="166" fontId="27" fillId="0" borderId="3" xfId="0" applyNumberFormat="1" applyFont="1" applyFill="1" applyBorder="1" applyAlignment="1">
      <alignment horizontal="center" vertical="center" wrapText="1"/>
    </xf>
    <xf numFmtId="166" fontId="26" fillId="0" borderId="3" xfId="0" applyNumberFormat="1" applyFont="1" applyFill="1" applyBorder="1" applyAlignment="1">
      <alignment horizontal="center" vertical="center" wrapText="1"/>
    </xf>
    <xf numFmtId="166" fontId="26" fillId="0" borderId="2" xfId="0" applyNumberFormat="1" applyFont="1" applyFill="1" applyBorder="1" applyAlignment="1">
      <alignment horizontal="center" vertical="center" wrapText="1"/>
    </xf>
    <xf numFmtId="164" fontId="26" fillId="0" borderId="4" xfId="0" applyNumberFormat="1" applyFont="1" applyFill="1" applyBorder="1" applyAlignment="1">
      <alignment horizontal="center" vertical="top" wrapText="1"/>
    </xf>
    <xf numFmtId="9" fontId="27" fillId="0" borderId="3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164" fontId="29" fillId="7" borderId="2" xfId="0" applyNumberFormat="1" applyFont="1" applyFill="1" applyBorder="1" applyAlignment="1">
      <alignment vertical="center" wrapText="1"/>
    </xf>
    <xf numFmtId="166" fontId="26" fillId="4" borderId="2" xfId="0" applyNumberFormat="1" applyFont="1" applyFill="1" applyBorder="1" applyAlignment="1">
      <alignment horizontal="center" vertical="center" wrapText="1"/>
    </xf>
    <xf numFmtId="9" fontId="26" fillId="4" borderId="2" xfId="0" applyNumberFormat="1" applyFont="1" applyFill="1" applyBorder="1" applyAlignment="1">
      <alignment horizontal="center" vertical="center" wrapText="1"/>
    </xf>
    <xf numFmtId="9" fontId="26" fillId="0" borderId="1" xfId="0" applyNumberFormat="1" applyFont="1" applyFill="1" applyBorder="1" applyAlignment="1">
      <alignment horizontal="center" vertical="center" wrapText="1"/>
    </xf>
    <xf numFmtId="164" fontId="29" fillId="0" borderId="2" xfId="0" applyNumberFormat="1" applyFont="1" applyFill="1" applyBorder="1" applyAlignment="1">
      <alignment vertical="center" wrapText="1"/>
    </xf>
    <xf numFmtId="9" fontId="26" fillId="0" borderId="2" xfId="0" applyNumberFormat="1" applyFont="1" applyFill="1" applyBorder="1" applyAlignment="1">
      <alignment horizontal="center" vertical="center" wrapText="1"/>
    </xf>
    <xf numFmtId="9" fontId="27" fillId="0" borderId="1" xfId="0" applyNumberFormat="1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166" fontId="0" fillId="0" borderId="25" xfId="0" applyNumberFormat="1" applyBorder="1" applyAlignment="1">
      <alignment horizontal="center" vertical="center"/>
    </xf>
    <xf numFmtId="166" fontId="0" fillId="0" borderId="2" xfId="0" applyNumberFormat="1" applyBorder="1" applyAlignment="1">
      <alignment horizontal="center" vertical="center"/>
    </xf>
    <xf numFmtId="166" fontId="0" fillId="0" borderId="28" xfId="0" applyNumberFormat="1" applyBorder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166" fontId="0" fillId="0" borderId="1" xfId="0" applyNumberFormat="1" applyFill="1" applyBorder="1" applyAlignment="1">
      <alignment horizontal="center" vertical="center"/>
    </xf>
    <xf numFmtId="9" fontId="0" fillId="0" borderId="25" xfId="0" applyNumberFormat="1" applyBorder="1" applyAlignment="1">
      <alignment horizontal="center" vertical="center"/>
    </xf>
    <xf numFmtId="9" fontId="0" fillId="0" borderId="28" xfId="0" applyNumberForma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168" fontId="0" fillId="0" borderId="25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168" fontId="0" fillId="0" borderId="28" xfId="0" applyNumberForma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68" fontId="0" fillId="0" borderId="1" xfId="0" applyNumberFormat="1" applyFill="1" applyBorder="1" applyAlignment="1">
      <alignment horizontal="center" vertical="center"/>
    </xf>
    <xf numFmtId="164" fontId="29" fillId="7" borderId="1" xfId="0" applyNumberFormat="1" applyFont="1" applyFill="1" applyBorder="1" applyAlignment="1">
      <alignment vertical="center" wrapText="1"/>
    </xf>
    <xf numFmtId="166" fontId="26" fillId="4" borderId="1" xfId="0" applyNumberFormat="1" applyFont="1" applyFill="1" applyBorder="1" applyAlignment="1">
      <alignment vertical="center" wrapText="1"/>
    </xf>
    <xf numFmtId="166" fontId="26" fillId="4" borderId="1" xfId="0" applyNumberFormat="1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166" fontId="27" fillId="0" borderId="1" xfId="0" applyNumberFormat="1" applyFont="1" applyBorder="1" applyAlignment="1">
      <alignment horizontal="center" vertical="center" wrapText="1"/>
    </xf>
    <xf numFmtId="166" fontId="27" fillId="0" borderId="25" xfId="0" applyNumberFormat="1" applyFont="1" applyBorder="1" applyAlignment="1">
      <alignment horizontal="center" vertical="center" wrapText="1"/>
    </xf>
    <xf numFmtId="166" fontId="27" fillId="0" borderId="4" xfId="0" applyNumberFormat="1" applyFont="1" applyBorder="1" applyAlignment="1">
      <alignment horizontal="center" vertical="center" wrapText="1"/>
    </xf>
    <xf numFmtId="166" fontId="27" fillId="0" borderId="26" xfId="0" applyNumberFormat="1" applyFont="1" applyBorder="1" applyAlignment="1">
      <alignment horizontal="center" vertical="center" wrapText="1"/>
    </xf>
    <xf numFmtId="164" fontId="29" fillId="4" borderId="1" xfId="0" applyNumberFormat="1" applyFont="1" applyFill="1" applyBorder="1" applyAlignment="1">
      <alignment vertical="center" wrapText="1"/>
    </xf>
    <xf numFmtId="169" fontId="27" fillId="4" borderId="1" xfId="0" applyNumberFormat="1" applyFont="1" applyFill="1" applyBorder="1" applyAlignment="1">
      <alignment horizontal="center" vertical="center" wrapText="1"/>
    </xf>
    <xf numFmtId="164" fontId="29" fillId="4" borderId="1" xfId="0" applyNumberFormat="1" applyFont="1" applyFill="1" applyBorder="1" applyAlignment="1">
      <alignment horizontal="center" vertical="center" wrapText="1"/>
    </xf>
    <xf numFmtId="9" fontId="26" fillId="4" borderId="1" xfId="0" applyNumberFormat="1" applyFont="1" applyFill="1" applyBorder="1" applyAlignment="1">
      <alignment horizontal="center" vertical="center" wrapText="1"/>
    </xf>
    <xf numFmtId="166" fontId="26" fillId="7" borderId="1" xfId="0" applyNumberFormat="1" applyFont="1" applyFill="1" applyBorder="1" applyAlignment="1">
      <alignment horizontal="center" vertical="center" wrapText="1"/>
    </xf>
    <xf numFmtId="166" fontId="26" fillId="7" borderId="25" xfId="0" applyNumberFormat="1" applyFont="1" applyFill="1" applyBorder="1" applyAlignment="1">
      <alignment horizontal="center" vertical="center" wrapText="1"/>
    </xf>
    <xf numFmtId="168" fontId="27" fillId="4" borderId="1" xfId="0" applyNumberFormat="1" applyFont="1" applyFill="1" applyBorder="1" applyAlignment="1">
      <alignment horizontal="center" vertical="center" wrapText="1"/>
    </xf>
    <xf numFmtId="9" fontId="27" fillId="0" borderId="25" xfId="0" applyNumberFormat="1" applyFont="1" applyBorder="1" applyAlignment="1">
      <alignment horizontal="center" vertical="center" wrapText="1"/>
    </xf>
    <xf numFmtId="9" fontId="27" fillId="0" borderId="26" xfId="0" applyNumberFormat="1" applyFont="1" applyBorder="1" applyAlignment="1">
      <alignment horizontal="center" vertical="center" wrapText="1"/>
    </xf>
    <xf numFmtId="9" fontId="26" fillId="7" borderId="1" xfId="0" applyNumberFormat="1" applyFont="1" applyFill="1" applyBorder="1" applyAlignment="1">
      <alignment horizontal="center" vertical="center" wrapText="1"/>
    </xf>
    <xf numFmtId="0" fontId="26" fillId="4" borderId="1" xfId="0" applyFont="1" applyFill="1" applyBorder="1" applyAlignment="1" applyProtection="1">
      <alignment horizontal="left" vertical="center" wrapText="1"/>
      <protection locked="0"/>
    </xf>
    <xf numFmtId="166" fontId="26" fillId="5" borderId="1" xfId="0" applyNumberFormat="1" applyFont="1" applyFill="1" applyBorder="1" applyAlignment="1">
      <alignment horizontal="center" vertical="center" wrapText="1"/>
    </xf>
    <xf numFmtId="9" fontId="26" fillId="0" borderId="1" xfId="0" applyNumberFormat="1" applyFont="1" applyBorder="1" applyAlignment="1">
      <alignment horizontal="center" vertical="center" wrapText="1"/>
    </xf>
    <xf numFmtId="166" fontId="26" fillId="5" borderId="1" xfId="0" applyNumberFormat="1" applyFont="1" applyFill="1" applyBorder="1" applyAlignment="1">
      <alignment vertical="center" wrapText="1"/>
    </xf>
    <xf numFmtId="0" fontId="37" fillId="0" borderId="2" xfId="0" applyFont="1" applyBorder="1" applyAlignment="1">
      <alignment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12" fillId="0" borderId="1" xfId="0" applyFont="1" applyBorder="1" applyAlignment="1" applyProtection="1">
      <alignment horizontal="left" vertical="top" wrapText="1"/>
      <protection locked="0"/>
    </xf>
    <xf numFmtId="0" fontId="13" fillId="0" borderId="1" xfId="0" applyFont="1" applyBorder="1" applyAlignment="1" applyProtection="1">
      <alignment horizontal="left" vertical="top" wrapText="1"/>
      <protection locked="0"/>
    </xf>
    <xf numFmtId="0" fontId="12" fillId="0" borderId="1" xfId="0" applyFont="1" applyBorder="1" applyAlignment="1" applyProtection="1">
      <alignment horizontal="left" vertical="center" wrapText="1"/>
      <protection locked="0"/>
    </xf>
    <xf numFmtId="0" fontId="16" fillId="0" borderId="1" xfId="0" applyFont="1" applyBorder="1" applyAlignment="1" applyProtection="1">
      <alignment horizontal="center"/>
      <protection locked="0"/>
    </xf>
    <xf numFmtId="0" fontId="15" fillId="0" borderId="1" xfId="0" applyFont="1" applyBorder="1" applyAlignment="1" applyProtection="1">
      <alignment horizontal="left" vertical="top" wrapText="1"/>
      <protection locked="0"/>
    </xf>
    <xf numFmtId="0" fontId="17" fillId="0" borderId="1" xfId="0" applyFont="1" applyBorder="1" applyAlignment="1" applyProtection="1">
      <alignment horizontal="left" vertical="top" wrapText="1"/>
      <protection locked="0"/>
    </xf>
    <xf numFmtId="0" fontId="15" fillId="0" borderId="1" xfId="0" applyFont="1" applyBorder="1" applyAlignment="1" applyProtection="1">
      <alignment horizontal="center" vertical="top" wrapText="1"/>
      <protection locked="0"/>
    </xf>
    <xf numFmtId="0" fontId="13" fillId="0" borderId="1" xfId="0" applyFont="1" applyBorder="1" applyAlignment="1" applyProtection="1">
      <alignment horizontal="center" vertical="top" wrapText="1"/>
      <protection locked="0"/>
    </xf>
    <xf numFmtId="0" fontId="12" fillId="0" borderId="1" xfId="0" applyFont="1" applyBorder="1" applyAlignment="1" applyProtection="1">
      <alignment horizontal="center" vertical="top" wrapText="1"/>
      <protection locked="0"/>
    </xf>
    <xf numFmtId="164" fontId="13" fillId="0" borderId="1" xfId="0" applyNumberFormat="1" applyFont="1" applyBorder="1" applyAlignment="1" applyProtection="1">
      <alignment horizontal="left" vertical="top" wrapText="1"/>
      <protection locked="0"/>
    </xf>
    <xf numFmtId="164" fontId="13" fillId="0" borderId="3" xfId="0" applyNumberFormat="1" applyFont="1" applyBorder="1" applyAlignment="1" applyProtection="1">
      <alignment horizontal="left" vertical="top" wrapText="1"/>
      <protection locked="0"/>
    </xf>
    <xf numFmtId="164" fontId="15" fillId="0" borderId="1" xfId="0" applyNumberFormat="1" applyFont="1" applyBorder="1" applyAlignment="1" applyProtection="1">
      <alignment horizontal="left" vertical="center" wrapText="1"/>
      <protection locked="0"/>
    </xf>
    <xf numFmtId="0" fontId="12" fillId="0" borderId="1" xfId="0" applyFont="1" applyBorder="1" applyAlignment="1" applyProtection="1">
      <alignment horizontal="left" vertical="center"/>
      <protection locked="0"/>
    </xf>
    <xf numFmtId="0" fontId="20" fillId="0" borderId="26" xfId="0" applyFont="1" applyBorder="1" applyAlignment="1">
      <alignment horizontal="center" vertical="center" wrapText="1"/>
    </xf>
    <xf numFmtId="0" fontId="40" fillId="4" borderId="0" xfId="0" applyFont="1" applyFill="1" applyBorder="1" applyAlignment="1">
      <alignment horizontal="center" vertical="center"/>
    </xf>
    <xf numFmtId="0" fontId="40" fillId="4" borderId="0" xfId="0" applyFont="1" applyFill="1" applyBorder="1" applyAlignment="1">
      <alignment horizontal="center" vertical="center" wrapText="1"/>
    </xf>
    <xf numFmtId="0" fontId="29" fillId="4" borderId="1" xfId="0" applyFont="1" applyFill="1" applyBorder="1" applyAlignment="1">
      <alignment horizontal="center" vertical="center" wrapText="1"/>
    </xf>
    <xf numFmtId="166" fontId="29" fillId="4" borderId="1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164" fontId="27" fillId="4" borderId="1" xfId="0" applyNumberFormat="1" applyFont="1" applyFill="1" applyBorder="1" applyAlignment="1">
      <alignment horizontal="center" vertical="top" wrapText="1"/>
    </xf>
    <xf numFmtId="164" fontId="26" fillId="4" borderId="1" xfId="0" applyNumberFormat="1" applyFont="1" applyFill="1" applyBorder="1" applyAlignment="1">
      <alignment horizontal="left" vertical="top" wrapText="1"/>
    </xf>
    <xf numFmtId="164" fontId="27" fillId="4" borderId="1" xfId="0" applyNumberFormat="1" applyFont="1" applyFill="1" applyBorder="1" applyAlignment="1">
      <alignment horizontal="left" vertical="top" wrapText="1"/>
    </xf>
    <xf numFmtId="164" fontId="27" fillId="4" borderId="12" xfId="0" applyNumberFormat="1" applyFont="1" applyFill="1" applyBorder="1" applyAlignment="1">
      <alignment horizontal="left" vertical="top" wrapText="1"/>
    </xf>
    <xf numFmtId="164" fontId="27" fillId="4" borderId="20" xfId="0" applyNumberFormat="1" applyFont="1" applyFill="1" applyBorder="1" applyAlignment="1">
      <alignment horizontal="left" vertical="top" wrapText="1"/>
    </xf>
    <xf numFmtId="164" fontId="27" fillId="4" borderId="25" xfId="0" applyNumberFormat="1" applyFont="1" applyFill="1" applyBorder="1" applyAlignment="1">
      <alignment horizontal="left" vertical="top" wrapText="1"/>
    </xf>
    <xf numFmtId="164" fontId="27" fillId="4" borderId="3" xfId="0" applyNumberFormat="1" applyFont="1" applyFill="1" applyBorder="1" applyAlignment="1">
      <alignment horizontal="center" vertical="top" wrapText="1"/>
    </xf>
    <xf numFmtId="164" fontId="27" fillId="4" borderId="4" xfId="0" applyNumberFormat="1" applyFont="1" applyFill="1" applyBorder="1" applyAlignment="1">
      <alignment horizontal="center" vertical="top" wrapText="1"/>
    </xf>
    <xf numFmtId="164" fontId="27" fillId="4" borderId="2" xfId="0" applyNumberFormat="1" applyFont="1" applyFill="1" applyBorder="1" applyAlignment="1">
      <alignment horizontal="center" vertical="top" wrapText="1"/>
    </xf>
    <xf numFmtId="164" fontId="26" fillId="4" borderId="3" xfId="0" applyNumberFormat="1" applyFont="1" applyFill="1" applyBorder="1" applyAlignment="1">
      <alignment horizontal="center" vertical="top" wrapText="1"/>
    </xf>
    <xf numFmtId="164" fontId="26" fillId="4" borderId="4" xfId="0" applyNumberFormat="1" applyFont="1" applyFill="1" applyBorder="1" applyAlignment="1">
      <alignment horizontal="center" vertical="top" wrapText="1"/>
    </xf>
    <xf numFmtId="164" fontId="26" fillId="4" borderId="2" xfId="0" applyNumberFormat="1" applyFont="1" applyFill="1" applyBorder="1" applyAlignment="1">
      <alignment horizontal="center" vertical="top" wrapText="1"/>
    </xf>
    <xf numFmtId="164" fontId="26" fillId="0" borderId="1" xfId="0" applyNumberFormat="1" applyFont="1" applyFill="1" applyBorder="1" applyAlignment="1">
      <alignment horizontal="left" vertical="top" wrapText="1"/>
    </xf>
    <xf numFmtId="164" fontId="27" fillId="0" borderId="1" xfId="0" applyNumberFormat="1" applyFont="1" applyFill="1" applyBorder="1" applyAlignment="1">
      <alignment horizontal="center" vertical="top" wrapText="1"/>
    </xf>
    <xf numFmtId="164" fontId="27" fillId="4" borderId="17" xfId="0" applyNumberFormat="1" applyFont="1" applyFill="1" applyBorder="1" applyAlignment="1">
      <alignment horizontal="center" vertical="top" wrapText="1"/>
    </xf>
    <xf numFmtId="164" fontId="27" fillId="0" borderId="3" xfId="0" applyNumberFormat="1" applyFont="1" applyFill="1" applyBorder="1" applyAlignment="1">
      <alignment horizontal="center" vertical="top" wrapText="1"/>
    </xf>
    <xf numFmtId="164" fontId="27" fillId="0" borderId="4" xfId="0" applyNumberFormat="1" applyFont="1" applyFill="1" applyBorder="1" applyAlignment="1">
      <alignment horizontal="center" vertical="top" wrapText="1"/>
    </xf>
    <xf numFmtId="164" fontId="27" fillId="0" borderId="2" xfId="0" applyNumberFormat="1" applyFont="1" applyFill="1" applyBorder="1" applyAlignment="1">
      <alignment horizontal="center" vertical="top" wrapText="1"/>
    </xf>
    <xf numFmtId="164" fontId="26" fillId="4" borderId="1" xfId="0" applyNumberFormat="1" applyFont="1" applyFill="1" applyBorder="1" applyAlignment="1">
      <alignment horizontal="center" vertical="center" wrapText="1"/>
    </xf>
    <xf numFmtId="164" fontId="27" fillId="0" borderId="12" xfId="0" applyNumberFormat="1" applyFont="1" applyFill="1" applyBorder="1" applyAlignment="1">
      <alignment horizontal="left" vertical="top" wrapText="1"/>
    </xf>
    <xf numFmtId="164" fontId="27" fillId="0" borderId="20" xfId="0" applyNumberFormat="1" applyFont="1" applyFill="1" applyBorder="1" applyAlignment="1">
      <alignment horizontal="left" vertical="top" wrapText="1"/>
    </xf>
    <xf numFmtId="164" fontId="27" fillId="0" borderId="25" xfId="0" applyNumberFormat="1" applyFont="1" applyFill="1" applyBorder="1" applyAlignment="1">
      <alignment horizontal="left" vertical="top" wrapText="1"/>
    </xf>
    <xf numFmtId="164" fontId="26" fillId="0" borderId="3" xfId="0" applyNumberFormat="1" applyFont="1" applyFill="1" applyBorder="1" applyAlignment="1">
      <alignment horizontal="center" vertical="top" wrapText="1"/>
    </xf>
    <xf numFmtId="164" fontId="26" fillId="0" borderId="4" xfId="0" applyNumberFormat="1" applyFont="1" applyFill="1" applyBorder="1" applyAlignment="1">
      <alignment horizontal="center" vertical="top" wrapText="1"/>
    </xf>
    <xf numFmtId="0" fontId="33" fillId="0" borderId="0" xfId="0" applyFont="1" applyBorder="1" applyAlignment="1">
      <alignment horizontal="center" vertical="top" wrapText="1"/>
    </xf>
    <xf numFmtId="0" fontId="34" fillId="0" borderId="5" xfId="0" applyFont="1" applyBorder="1" applyAlignment="1">
      <alignment horizontal="center" vertical="top" wrapText="1"/>
    </xf>
    <xf numFmtId="0" fontId="34" fillId="0" borderId="6" xfId="0" applyFont="1" applyBorder="1" applyAlignment="1">
      <alignment horizontal="center" vertical="top" wrapText="1"/>
    </xf>
    <xf numFmtId="0" fontId="34" fillId="0" borderId="1" xfId="0" applyFont="1" applyBorder="1" applyAlignment="1">
      <alignment horizontal="center" vertical="top" wrapText="1"/>
    </xf>
    <xf numFmtId="0" fontId="34" fillId="2" borderId="1" xfId="0" applyFont="1" applyFill="1" applyBorder="1" applyAlignment="1">
      <alignment horizontal="center" vertical="top" wrapText="1"/>
    </xf>
    <xf numFmtId="0" fontId="34" fillId="3" borderId="1" xfId="0" applyFont="1" applyFill="1" applyBorder="1" applyAlignment="1">
      <alignment horizontal="center" vertical="top" wrapText="1"/>
    </xf>
    <xf numFmtId="0" fontId="33" fillId="0" borderId="9" xfId="0" applyFont="1" applyBorder="1" applyAlignment="1">
      <alignment horizontal="center" vertical="top" wrapText="1"/>
    </xf>
    <xf numFmtId="0" fontId="33" fillId="0" borderId="10" xfId="0" applyFont="1" applyBorder="1" applyAlignment="1">
      <alignment horizontal="center" vertical="top" wrapText="1"/>
    </xf>
    <xf numFmtId="0" fontId="36" fillId="0" borderId="12" xfId="0" applyFont="1" applyBorder="1" applyAlignment="1">
      <alignment horizontal="left" vertical="top" wrapText="1"/>
    </xf>
    <xf numFmtId="0" fontId="38" fillId="0" borderId="1" xfId="0" applyFont="1" applyBorder="1" applyAlignment="1">
      <alignment horizontal="left" vertical="top" wrapText="1"/>
    </xf>
    <xf numFmtId="2" fontId="33" fillId="0" borderId="15" xfId="0" applyNumberFormat="1" applyFont="1" applyBorder="1" applyAlignment="1">
      <alignment horizontal="center" vertical="center"/>
    </xf>
    <xf numFmtId="1" fontId="33" fillId="3" borderId="17" xfId="0" applyNumberFormat="1" applyFont="1" applyFill="1" applyBorder="1" applyAlignment="1">
      <alignment horizontal="center" vertical="top"/>
    </xf>
    <xf numFmtId="0" fontId="33" fillId="0" borderId="2" xfId="0" applyFont="1" applyBorder="1" applyAlignment="1">
      <alignment horizontal="center" vertical="top" wrapText="1"/>
    </xf>
    <xf numFmtId="0" fontId="33" fillId="0" borderId="1" xfId="0" applyFont="1" applyBorder="1" applyAlignment="1">
      <alignment horizontal="center" vertical="top" wrapText="1"/>
    </xf>
    <xf numFmtId="2" fontId="33" fillId="0" borderId="18" xfId="0" applyNumberFormat="1" applyFont="1" applyBorder="1" applyAlignment="1">
      <alignment horizontal="center" vertical="center"/>
    </xf>
    <xf numFmtId="0" fontId="33" fillId="0" borderId="6" xfId="0" applyFont="1" applyBorder="1" applyAlignment="1">
      <alignment horizontal="center" vertical="top" wrapText="1"/>
    </xf>
    <xf numFmtId="2" fontId="33" fillId="0" borderId="18" xfId="0" applyNumberFormat="1" applyFont="1" applyBorder="1" applyAlignment="1">
      <alignment horizontal="center" vertical="top"/>
    </xf>
    <xf numFmtId="0" fontId="37" fillId="0" borderId="9" xfId="0" applyFont="1" applyBorder="1" applyAlignment="1">
      <alignment horizontal="left" vertical="top" wrapText="1"/>
    </xf>
    <xf numFmtId="1" fontId="26" fillId="3" borderId="18" xfId="0" applyNumberFormat="1" applyFont="1" applyFill="1" applyBorder="1" applyAlignment="1">
      <alignment horizontal="center" vertical="center"/>
    </xf>
    <xf numFmtId="0" fontId="33" fillId="0" borderId="2" xfId="0" applyFont="1" applyBorder="1" applyAlignment="1">
      <alignment horizontal="left" vertical="top" wrapText="1"/>
    </xf>
    <xf numFmtId="0" fontId="33" fillId="0" borderId="1" xfId="0" applyFont="1" applyBorder="1" applyAlignment="1">
      <alignment horizontal="left" vertical="top" wrapText="1"/>
    </xf>
    <xf numFmtId="0" fontId="41" fillId="0" borderId="0" xfId="0" applyFont="1" applyBorder="1" applyAlignment="1">
      <alignment horizontal="center" vertical="top" wrapText="1"/>
    </xf>
    <xf numFmtId="0" fontId="26" fillId="0" borderId="0" xfId="0" applyFont="1" applyBorder="1" applyAlignment="1">
      <alignment horizontal="center" vertical="top" wrapText="1"/>
    </xf>
    <xf numFmtId="0" fontId="26" fillId="0" borderId="1" xfId="0" applyFont="1" applyBorder="1" applyAlignment="1">
      <alignment horizontal="left" vertical="top" wrapText="1"/>
    </xf>
    <xf numFmtId="0" fontId="26" fillId="0" borderId="3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164" fontId="26" fillId="0" borderId="1" xfId="0" applyNumberFormat="1" applyFont="1" applyBorder="1" applyAlignment="1">
      <alignment horizontal="center" vertical="top" wrapText="1"/>
    </xf>
    <xf numFmtId="0" fontId="27" fillId="0" borderId="1" xfId="0" applyFont="1" applyBorder="1" applyAlignment="1">
      <alignment horizontal="center" vertical="center" wrapText="1"/>
    </xf>
    <xf numFmtId="49" fontId="26" fillId="0" borderId="1" xfId="0" applyNumberFormat="1" applyFont="1" applyBorder="1" applyAlignment="1">
      <alignment horizontal="center" vertical="top" wrapText="1"/>
    </xf>
    <xf numFmtId="0" fontId="26" fillId="0" borderId="1" xfId="0" applyFont="1" applyBorder="1" applyAlignment="1">
      <alignment horizontal="center" vertical="top" wrapText="1"/>
    </xf>
    <xf numFmtId="0" fontId="28" fillId="0" borderId="3" xfId="0" applyFont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left" vertical="center" wrapText="1"/>
    </xf>
    <xf numFmtId="0" fontId="37" fillId="0" borderId="1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top" wrapText="1"/>
    </xf>
    <xf numFmtId="0" fontId="37" fillId="0" borderId="3" xfId="0" applyFont="1" applyBorder="1" applyAlignment="1">
      <alignment horizontal="center" vertical="center" wrapText="1"/>
    </xf>
    <xf numFmtId="0" fontId="37" fillId="0" borderId="4" xfId="0" applyFont="1" applyBorder="1" applyAlignment="1">
      <alignment horizontal="center" vertical="center" wrapText="1"/>
    </xf>
    <xf numFmtId="0" fontId="37" fillId="0" borderId="2" xfId="0" applyFont="1" applyBorder="1" applyAlignment="1">
      <alignment horizontal="center" vertical="center" wrapText="1"/>
    </xf>
    <xf numFmtId="164" fontId="23" fillId="0" borderId="21" xfId="0" applyNumberFormat="1" applyFont="1" applyBorder="1" applyAlignment="1">
      <alignment horizontal="right" vertical="top" wrapText="1"/>
    </xf>
    <xf numFmtId="0" fontId="24" fillId="0" borderId="21" xfId="0" applyFont="1" applyBorder="1" applyAlignment="1">
      <alignment horizontal="right" vertical="top" wrapText="1"/>
    </xf>
    <xf numFmtId="164" fontId="24" fillId="0" borderId="21" xfId="0" applyNumberFormat="1" applyFont="1" applyBorder="1" applyAlignment="1">
      <alignment horizontal="right" vertical="top" wrapText="1"/>
    </xf>
  </cellXfs>
  <cellStyles count="5">
    <cellStyle name="Обычный" xfId="0" builtinId="0"/>
    <cellStyle name="Обычный 2" xfId="2"/>
    <cellStyle name="Обычный 3" xfId="3"/>
    <cellStyle name="Обычный 5" xfId="4"/>
    <cellStyle name="Финансовый" xfId="1" builtinId="3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558ED5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63252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95400</xdr:colOff>
      <xdr:row>5</xdr:row>
      <xdr:rowOff>47520</xdr:rowOff>
    </xdr:from>
    <xdr:to>
      <xdr:col>10</xdr:col>
      <xdr:colOff>666720</xdr:colOff>
      <xdr:row>5</xdr:row>
      <xdr:rowOff>609480</xdr:rowOff>
    </xdr:to>
    <xdr:pic>
      <xdr:nvPicPr>
        <xdr:cNvPr id="2" name="Picture 21"/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8741880" y="2180880"/>
          <a:ext cx="571320" cy="56196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11</xdr:col>
      <xdr:colOff>152280</xdr:colOff>
      <xdr:row>5</xdr:row>
      <xdr:rowOff>38160</xdr:rowOff>
    </xdr:from>
    <xdr:to>
      <xdr:col>11</xdr:col>
      <xdr:colOff>723600</xdr:colOff>
      <xdr:row>5</xdr:row>
      <xdr:rowOff>609480</xdr:rowOff>
    </xdr:to>
    <xdr:pic>
      <xdr:nvPicPr>
        <xdr:cNvPr id="3" name="Picture 20"/>
        <xdr:cNvPicPr/>
      </xdr:nvPicPr>
      <xdr:blipFill>
        <a:blip xmlns:r="http://schemas.openxmlformats.org/officeDocument/2006/relationships" r:embed="rId2" cstate="print"/>
        <a:stretch/>
      </xdr:blipFill>
      <xdr:spPr>
        <a:xfrm>
          <a:off x="9645480" y="2171520"/>
          <a:ext cx="571320" cy="57132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12</xdr:col>
      <xdr:colOff>114480</xdr:colOff>
      <xdr:row>5</xdr:row>
      <xdr:rowOff>38160</xdr:rowOff>
    </xdr:from>
    <xdr:to>
      <xdr:col>12</xdr:col>
      <xdr:colOff>809280</xdr:colOff>
      <xdr:row>5</xdr:row>
      <xdr:rowOff>609480</xdr:rowOff>
    </xdr:to>
    <xdr:pic>
      <xdr:nvPicPr>
        <xdr:cNvPr id="4" name="Picture 19"/>
        <xdr:cNvPicPr/>
      </xdr:nvPicPr>
      <xdr:blipFill>
        <a:blip xmlns:r="http://schemas.openxmlformats.org/officeDocument/2006/relationships" r:embed="rId3" cstate="print"/>
        <a:stretch/>
      </xdr:blipFill>
      <xdr:spPr>
        <a:xfrm>
          <a:off x="10454040" y="2171520"/>
          <a:ext cx="694800" cy="57132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13</xdr:col>
      <xdr:colOff>85680</xdr:colOff>
      <xdr:row>5</xdr:row>
      <xdr:rowOff>47520</xdr:rowOff>
    </xdr:from>
    <xdr:to>
      <xdr:col>13</xdr:col>
      <xdr:colOff>780480</xdr:colOff>
      <xdr:row>5</xdr:row>
      <xdr:rowOff>609480</xdr:rowOff>
    </xdr:to>
    <xdr:pic>
      <xdr:nvPicPr>
        <xdr:cNvPr id="5" name="Picture 18"/>
        <xdr:cNvPicPr/>
      </xdr:nvPicPr>
      <xdr:blipFill>
        <a:blip xmlns:r="http://schemas.openxmlformats.org/officeDocument/2006/relationships" r:embed="rId3" cstate="print"/>
        <a:stretch/>
      </xdr:blipFill>
      <xdr:spPr>
        <a:xfrm>
          <a:off x="11271600" y="2180880"/>
          <a:ext cx="694800" cy="56196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14</xdr:col>
      <xdr:colOff>352440</xdr:colOff>
      <xdr:row>5</xdr:row>
      <xdr:rowOff>38160</xdr:rowOff>
    </xdr:from>
    <xdr:to>
      <xdr:col>14</xdr:col>
      <xdr:colOff>466560</xdr:colOff>
      <xdr:row>5</xdr:row>
      <xdr:rowOff>609480</xdr:rowOff>
    </xdr:to>
    <xdr:pic>
      <xdr:nvPicPr>
        <xdr:cNvPr id="6" name="Picture 17"/>
        <xdr:cNvPicPr/>
      </xdr:nvPicPr>
      <xdr:blipFill>
        <a:blip xmlns:r="http://schemas.openxmlformats.org/officeDocument/2006/relationships" r:embed="rId4" cstate="print"/>
        <a:stretch/>
      </xdr:blipFill>
      <xdr:spPr>
        <a:xfrm>
          <a:off x="12384720" y="2171520"/>
          <a:ext cx="114120" cy="57132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464"/>
  <sheetViews>
    <sheetView zoomScale="90" zoomScaleNormal="90" workbookViewId="0">
      <selection activeCell="M10" sqref="M10"/>
    </sheetView>
  </sheetViews>
  <sheetFormatPr defaultColWidth="9.140625" defaultRowHeight="15" x14ac:dyDescent="0.25"/>
  <cols>
    <col min="1" max="1" width="35.42578125" style="1" customWidth="1"/>
    <col min="2" max="2" width="27.85546875" style="2" customWidth="1"/>
    <col min="3" max="3" width="21.28515625" style="2" customWidth="1"/>
    <col min="4" max="4" width="16.7109375" style="3" customWidth="1"/>
    <col min="5" max="5" width="13.42578125" style="4" customWidth="1"/>
    <col min="6" max="6" width="15.140625" style="4" customWidth="1"/>
    <col min="7" max="8" width="12.85546875" style="4" customWidth="1"/>
    <col min="9" max="11" width="13.42578125" style="4" customWidth="1"/>
    <col min="12" max="1024" width="9.140625" style="5"/>
  </cols>
  <sheetData>
    <row r="1" spans="1:13" ht="21.75" customHeight="1" x14ac:dyDescent="0.25">
      <c r="H1" s="327" t="s">
        <v>0</v>
      </c>
      <c r="I1" s="327"/>
      <c r="J1" s="327"/>
      <c r="K1" s="327"/>
    </row>
    <row r="2" spans="1:13" ht="19.5" customHeight="1" x14ac:dyDescent="0.4">
      <c r="A2" s="6"/>
      <c r="H2" s="328" t="s">
        <v>1</v>
      </c>
      <c r="I2" s="328"/>
      <c r="J2" s="328"/>
      <c r="K2" s="328"/>
    </row>
    <row r="3" spans="1:13" ht="20.25" customHeight="1" x14ac:dyDescent="0.25">
      <c r="B3" s="7"/>
      <c r="C3" s="8"/>
      <c r="D3" s="9"/>
      <c r="H3" s="329" t="s">
        <v>2</v>
      </c>
      <c r="I3" s="329"/>
      <c r="J3" s="329"/>
      <c r="K3" s="329"/>
    </row>
    <row r="4" spans="1:13" ht="20.25" customHeight="1" x14ac:dyDescent="0.25">
      <c r="B4" s="7"/>
      <c r="C4" s="8"/>
      <c r="D4" s="9"/>
    </row>
    <row r="5" spans="1:13" ht="20.25" customHeight="1" x14ac:dyDescent="0.25">
      <c r="B5" s="7"/>
      <c r="C5" s="8"/>
      <c r="D5" s="9"/>
    </row>
    <row r="6" spans="1:13" ht="20.25" customHeight="1" x14ac:dyDescent="0.35">
      <c r="A6" s="10"/>
      <c r="C6" s="8"/>
      <c r="D6" s="9"/>
    </row>
    <row r="7" spans="1:13" ht="18" customHeight="1" x14ac:dyDescent="0.25">
      <c r="A7" s="330" t="s">
        <v>3</v>
      </c>
      <c r="B7" s="330"/>
      <c r="C7" s="330"/>
      <c r="D7" s="330"/>
      <c r="E7" s="330"/>
      <c r="F7" s="330"/>
      <c r="G7" s="330"/>
      <c r="H7" s="330"/>
      <c r="I7" s="330"/>
      <c r="J7" s="330"/>
      <c r="K7" s="330"/>
    </row>
    <row r="8" spans="1:13" ht="18" customHeight="1" x14ac:dyDescent="0.3">
      <c r="A8" s="331" t="s">
        <v>4</v>
      </c>
      <c r="B8" s="331"/>
      <c r="C8" s="331"/>
      <c r="D8" s="331"/>
      <c r="E8" s="331"/>
      <c r="F8" s="331"/>
      <c r="G8" s="331"/>
      <c r="H8" s="331"/>
      <c r="I8" s="331"/>
      <c r="J8" s="331"/>
      <c r="K8" s="331"/>
    </row>
    <row r="9" spans="1:13" ht="18" customHeight="1" x14ac:dyDescent="0.3">
      <c r="A9" s="331" t="s">
        <v>5</v>
      </c>
      <c r="B9" s="331"/>
      <c r="C9" s="331"/>
      <c r="D9" s="331"/>
      <c r="E9" s="331"/>
      <c r="F9" s="331"/>
      <c r="G9" s="331"/>
      <c r="H9" s="331"/>
      <c r="I9" s="331"/>
      <c r="J9" s="331"/>
      <c r="K9" s="331"/>
    </row>
    <row r="10" spans="1:13" ht="18" customHeight="1" x14ac:dyDescent="0.3">
      <c r="A10" s="331" t="s">
        <v>6</v>
      </c>
      <c r="B10" s="331"/>
      <c r="C10" s="331"/>
      <c r="D10" s="331"/>
      <c r="E10" s="331"/>
      <c r="F10" s="331"/>
      <c r="G10" s="331"/>
      <c r="H10" s="331"/>
      <c r="I10" s="331"/>
      <c r="J10" s="331"/>
      <c r="K10" s="331"/>
    </row>
    <row r="11" spans="1:13" ht="18" customHeight="1" x14ac:dyDescent="0.3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</row>
    <row r="12" spans="1:13" ht="23.25" customHeight="1" x14ac:dyDescent="0.3">
      <c r="A12" s="12"/>
      <c r="B12" s="13"/>
      <c r="C12" s="14"/>
      <c r="D12" s="15"/>
      <c r="E12" s="16"/>
      <c r="F12" s="16"/>
      <c r="G12" s="16"/>
      <c r="H12" s="16"/>
      <c r="I12" s="16"/>
      <c r="K12" s="4" t="s">
        <v>7</v>
      </c>
    </row>
    <row r="13" spans="1:13" ht="19.5" customHeight="1" x14ac:dyDescent="0.25">
      <c r="A13" s="332" t="s">
        <v>8</v>
      </c>
      <c r="B13" s="332" t="s">
        <v>9</v>
      </c>
      <c r="C13" s="333" t="s">
        <v>10</v>
      </c>
      <c r="D13" s="332" t="s">
        <v>11</v>
      </c>
      <c r="E13" s="332" t="s">
        <v>12</v>
      </c>
      <c r="F13" s="332" t="s">
        <v>13</v>
      </c>
      <c r="G13" s="332" t="s">
        <v>14</v>
      </c>
      <c r="H13" s="332"/>
      <c r="I13" s="332" t="s">
        <v>15</v>
      </c>
      <c r="J13" s="332"/>
      <c r="K13" s="332"/>
    </row>
    <row r="14" spans="1:13" ht="95.45" customHeight="1" x14ac:dyDescent="0.25">
      <c r="A14" s="332"/>
      <c r="B14" s="332"/>
      <c r="C14" s="333"/>
      <c r="D14" s="332"/>
      <c r="E14" s="332"/>
      <c r="F14" s="332"/>
      <c r="G14" s="17" t="s">
        <v>16</v>
      </c>
      <c r="H14" s="17" t="s">
        <v>17</v>
      </c>
      <c r="I14" s="18" t="s">
        <v>18</v>
      </c>
      <c r="J14" s="18" t="s">
        <v>19</v>
      </c>
      <c r="K14" s="18" t="s">
        <v>20</v>
      </c>
    </row>
    <row r="15" spans="1:13" ht="17.25" customHeight="1" x14ac:dyDescent="0.25">
      <c r="A15" s="19">
        <v>1</v>
      </c>
      <c r="B15" s="19">
        <v>2</v>
      </c>
      <c r="C15" s="19">
        <v>3</v>
      </c>
      <c r="D15" s="19">
        <v>4</v>
      </c>
      <c r="E15" s="19">
        <v>5</v>
      </c>
      <c r="F15" s="19">
        <v>6</v>
      </c>
      <c r="G15" s="19">
        <v>7</v>
      </c>
      <c r="H15" s="19">
        <v>8</v>
      </c>
      <c r="I15" s="19">
        <v>9</v>
      </c>
      <c r="J15" s="19">
        <v>10</v>
      </c>
      <c r="K15" s="19">
        <v>11</v>
      </c>
    </row>
    <row r="16" spans="1:13" ht="21.75" customHeight="1" x14ac:dyDescent="0.25">
      <c r="A16" s="334" t="s">
        <v>21</v>
      </c>
      <c r="B16" s="335"/>
      <c r="C16" s="20" t="s">
        <v>22</v>
      </c>
      <c r="D16" s="21">
        <f>D17+D19+D21+D22</f>
        <v>2760530.0999999996</v>
      </c>
      <c r="E16" s="21">
        <f>E17+E19</f>
        <v>2663771.7599999998</v>
      </c>
      <c r="F16" s="21">
        <f>F17+F19</f>
        <v>2663771.7599999998</v>
      </c>
      <c r="G16" s="21">
        <f>G17+G19</f>
        <v>2663441.39</v>
      </c>
      <c r="H16" s="21">
        <f>H17+H19+H21+H22</f>
        <v>2760130.39</v>
      </c>
      <c r="I16" s="21">
        <f>H16/D16*100</f>
        <v>99.985520534624868</v>
      </c>
      <c r="J16" s="21">
        <f>G16/E16*100</f>
        <v>99.987597661144974</v>
      </c>
      <c r="K16" s="21">
        <f>G16/F16*100</f>
        <v>99.987597661144974</v>
      </c>
      <c r="M16" s="5">
        <f>G19/G17</f>
        <v>2.7702981478942363</v>
      </c>
    </row>
    <row r="17" spans="1:13" ht="24.75" customHeight="1" x14ac:dyDescent="0.25">
      <c r="A17" s="334"/>
      <c r="B17" s="335"/>
      <c r="C17" s="20" t="s">
        <v>23</v>
      </c>
      <c r="D17" s="21">
        <f>D33+D48</f>
        <v>706757.60000000009</v>
      </c>
      <c r="E17" s="21">
        <f>E33+E48</f>
        <v>706757.55</v>
      </c>
      <c r="F17" s="21">
        <f>F33+F48</f>
        <v>706757.55</v>
      </c>
      <c r="G17" s="21">
        <f>G33+G48</f>
        <v>706427.26</v>
      </c>
      <c r="H17" s="21">
        <f>H33+H48</f>
        <v>706427.26</v>
      </c>
      <c r="I17" s="21">
        <f>H17/D17*100</f>
        <v>99.953259788080089</v>
      </c>
      <c r="J17" s="21">
        <f>G17/E17*100</f>
        <v>99.953266859335272</v>
      </c>
      <c r="K17" s="21">
        <f>G17/F17*100</f>
        <v>99.953266859335272</v>
      </c>
    </row>
    <row r="18" spans="1:13" ht="60" x14ac:dyDescent="0.25">
      <c r="A18" s="334"/>
      <c r="B18" s="335"/>
      <c r="C18" s="20" t="s">
        <v>24</v>
      </c>
      <c r="D18" s="21">
        <f t="shared" ref="D18:H22" si="0">D34</f>
        <v>0</v>
      </c>
      <c r="E18" s="21">
        <f t="shared" si="0"/>
        <v>226881.11999999997</v>
      </c>
      <c r="F18" s="21">
        <f t="shared" si="0"/>
        <v>0</v>
      </c>
      <c r="G18" s="21">
        <f t="shared" si="0"/>
        <v>226881.11</v>
      </c>
      <c r="H18" s="21">
        <f t="shared" si="0"/>
        <v>226881.11</v>
      </c>
      <c r="I18" s="21"/>
      <c r="J18" s="21">
        <f>G18/E18*100</f>
        <v>99.999995592405412</v>
      </c>
      <c r="K18" s="21"/>
    </row>
    <row r="19" spans="1:13" ht="30" x14ac:dyDescent="0.25">
      <c r="A19" s="334"/>
      <c r="B19" s="335"/>
      <c r="C19" s="20" t="s">
        <v>25</v>
      </c>
      <c r="D19" s="21">
        <f t="shared" si="0"/>
        <v>1957014.1999999997</v>
      </c>
      <c r="E19" s="21">
        <f t="shared" si="0"/>
        <v>1957014.2099999997</v>
      </c>
      <c r="F19" s="21">
        <f t="shared" si="0"/>
        <v>1957014.2099999997</v>
      </c>
      <c r="G19" s="21">
        <f t="shared" si="0"/>
        <v>1957014.1300000001</v>
      </c>
      <c r="H19" s="21">
        <f t="shared" si="0"/>
        <v>1957014.1300000001</v>
      </c>
      <c r="I19" s="21">
        <f>H19/D19*100</f>
        <v>99.999996423122553</v>
      </c>
      <c r="J19" s="21">
        <f>G19/E19*100</f>
        <v>99.999995912140065</v>
      </c>
      <c r="K19" s="21">
        <f>G19/F19*100</f>
        <v>99.999995912140065</v>
      </c>
    </row>
    <row r="20" spans="1:13" ht="60" x14ac:dyDescent="0.25">
      <c r="A20" s="334"/>
      <c r="B20" s="335"/>
      <c r="C20" s="20" t="s">
        <v>26</v>
      </c>
      <c r="D20" s="21">
        <f t="shared" si="0"/>
        <v>0</v>
      </c>
      <c r="E20" s="21">
        <f t="shared" si="0"/>
        <v>1940239.8099999998</v>
      </c>
      <c r="F20" s="21">
        <f t="shared" si="0"/>
        <v>0</v>
      </c>
      <c r="G20" s="21">
        <f t="shared" si="0"/>
        <v>1940239.81</v>
      </c>
      <c r="H20" s="21">
        <f t="shared" si="0"/>
        <v>1940239.81</v>
      </c>
      <c r="I20" s="21"/>
      <c r="J20" s="21">
        <f>G20/E20*100</f>
        <v>100.00000000000003</v>
      </c>
      <c r="K20" s="21"/>
    </row>
    <row r="21" spans="1:13" ht="30" x14ac:dyDescent="0.25">
      <c r="A21" s="334"/>
      <c r="B21" s="335"/>
      <c r="C21" s="20" t="s">
        <v>27</v>
      </c>
      <c r="D21" s="21">
        <f t="shared" si="0"/>
        <v>2139.9</v>
      </c>
      <c r="E21" s="21">
        <f t="shared" si="0"/>
        <v>0</v>
      </c>
      <c r="F21" s="21">
        <f t="shared" si="0"/>
        <v>0</v>
      </c>
      <c r="G21" s="21">
        <f t="shared" si="0"/>
        <v>0</v>
      </c>
      <c r="H21" s="21">
        <f t="shared" si="0"/>
        <v>2070.6</v>
      </c>
      <c r="I21" s="21">
        <f>H21/D21*100</f>
        <v>96.761530912659467</v>
      </c>
      <c r="J21" s="21"/>
      <c r="K21" s="21"/>
    </row>
    <row r="22" spans="1:13" ht="30" x14ac:dyDescent="0.25">
      <c r="A22" s="334"/>
      <c r="B22" s="335"/>
      <c r="C22" s="20" t="s">
        <v>28</v>
      </c>
      <c r="D22" s="21">
        <f t="shared" si="0"/>
        <v>94618.4</v>
      </c>
      <c r="E22" s="21">
        <f t="shared" si="0"/>
        <v>0</v>
      </c>
      <c r="F22" s="21">
        <f t="shared" si="0"/>
        <v>0</v>
      </c>
      <c r="G22" s="21">
        <f t="shared" si="0"/>
        <v>0</v>
      </c>
      <c r="H22" s="21">
        <f t="shared" si="0"/>
        <v>94618.4</v>
      </c>
      <c r="I22" s="21">
        <f>H22/D22*100</f>
        <v>100</v>
      </c>
      <c r="J22" s="21"/>
      <c r="K22" s="21"/>
    </row>
    <row r="23" spans="1:13" ht="20.25" customHeight="1" x14ac:dyDescent="0.25">
      <c r="A23" s="334"/>
      <c r="B23" s="336" t="s">
        <v>29</v>
      </c>
      <c r="C23" s="336"/>
      <c r="D23" s="336"/>
      <c r="E23" s="22"/>
      <c r="F23" s="22"/>
      <c r="G23" s="22"/>
      <c r="H23" s="22"/>
      <c r="I23" s="22"/>
      <c r="J23" s="21"/>
      <c r="K23" s="21"/>
    </row>
    <row r="24" spans="1:13" ht="24" customHeight="1" x14ac:dyDescent="0.25">
      <c r="A24" s="334"/>
      <c r="B24" s="337"/>
      <c r="C24" s="20" t="s">
        <v>22</v>
      </c>
      <c r="D24" s="21">
        <f>D25+D27+D29+D30</f>
        <v>1744269.1999999997</v>
      </c>
      <c r="E24" s="21">
        <f>E25+E27</f>
        <v>1666927.1999999997</v>
      </c>
      <c r="F24" s="21">
        <f>F25+F27</f>
        <v>1666927.1999999997</v>
      </c>
      <c r="G24" s="21">
        <f>G25+G27</f>
        <v>1666927.2</v>
      </c>
      <c r="H24" s="21">
        <f>H25+H27+H29+H30</f>
        <v>1744269.2</v>
      </c>
      <c r="I24" s="21">
        <f>H24/D24*100</f>
        <v>100.00000000000003</v>
      </c>
      <c r="J24" s="21">
        <f>G24/E24*100</f>
        <v>100.00000000000003</v>
      </c>
      <c r="K24" s="21">
        <f>G24/F24*100</f>
        <v>100.00000000000003</v>
      </c>
    </row>
    <row r="25" spans="1:13" ht="23.25" customHeight="1" x14ac:dyDescent="0.25">
      <c r="A25" s="334"/>
      <c r="B25" s="337"/>
      <c r="C25" s="20" t="s">
        <v>23</v>
      </c>
      <c r="D25" s="21">
        <f t="shared" ref="D25:H30" si="1">D94+D199+D235</f>
        <v>250626.50000000009</v>
      </c>
      <c r="E25" s="21">
        <f t="shared" si="1"/>
        <v>250626.49</v>
      </c>
      <c r="F25" s="21">
        <f t="shared" si="1"/>
        <v>250626.49</v>
      </c>
      <c r="G25" s="21">
        <f t="shared" si="1"/>
        <v>250626.49000000002</v>
      </c>
      <c r="H25" s="21">
        <f t="shared" si="1"/>
        <v>250626.49000000002</v>
      </c>
      <c r="I25" s="21">
        <f>H25/D25*100</f>
        <v>99.99999600999891</v>
      </c>
      <c r="J25" s="21">
        <f>G25/E25*100</f>
        <v>100.00000000000003</v>
      </c>
      <c r="K25" s="21">
        <f>G25/F25*100</f>
        <v>100.00000000000003</v>
      </c>
    </row>
    <row r="26" spans="1:13" ht="60" x14ac:dyDescent="0.25">
      <c r="A26" s="334"/>
      <c r="B26" s="337"/>
      <c r="C26" s="20" t="s">
        <v>24</v>
      </c>
      <c r="D26" s="21">
        <f t="shared" si="1"/>
        <v>0</v>
      </c>
      <c r="E26" s="21">
        <f t="shared" si="1"/>
        <v>168014.54999999996</v>
      </c>
      <c r="F26" s="21">
        <f t="shared" si="1"/>
        <v>0</v>
      </c>
      <c r="G26" s="21">
        <f t="shared" si="1"/>
        <v>168014.53999999998</v>
      </c>
      <c r="H26" s="21">
        <f t="shared" si="1"/>
        <v>168014.53999999998</v>
      </c>
      <c r="I26" s="21"/>
      <c r="J26" s="21">
        <f>G26/E26*100</f>
        <v>99.999994048134539</v>
      </c>
      <c r="K26" s="21"/>
    </row>
    <row r="27" spans="1:13" ht="30" x14ac:dyDescent="0.25">
      <c r="A27" s="334"/>
      <c r="B27" s="337"/>
      <c r="C27" s="20" t="s">
        <v>25</v>
      </c>
      <c r="D27" s="21">
        <f t="shared" si="1"/>
        <v>1416300.6999999997</v>
      </c>
      <c r="E27" s="21">
        <f t="shared" si="1"/>
        <v>1416300.7099999997</v>
      </c>
      <c r="F27" s="21">
        <f t="shared" si="1"/>
        <v>1416300.7099999997</v>
      </c>
      <c r="G27" s="21">
        <f t="shared" si="1"/>
        <v>1416300.71</v>
      </c>
      <c r="H27" s="21">
        <f t="shared" si="1"/>
        <v>1416300.71</v>
      </c>
      <c r="I27" s="21">
        <f>H27/D27*100</f>
        <v>100.00000070606477</v>
      </c>
      <c r="J27" s="21">
        <f>G27/E27*100</f>
        <v>100.00000000000003</v>
      </c>
      <c r="K27" s="21">
        <f>G27/F27*100</f>
        <v>100.00000000000003</v>
      </c>
    </row>
    <row r="28" spans="1:13" ht="60" x14ac:dyDescent="0.25">
      <c r="A28" s="334"/>
      <c r="B28" s="337"/>
      <c r="C28" s="20" t="s">
        <v>26</v>
      </c>
      <c r="D28" s="21">
        <f t="shared" si="1"/>
        <v>0</v>
      </c>
      <c r="E28" s="21">
        <f t="shared" si="1"/>
        <v>1416300.7099999997</v>
      </c>
      <c r="F28" s="21">
        <f t="shared" si="1"/>
        <v>0</v>
      </c>
      <c r="G28" s="21">
        <f t="shared" si="1"/>
        <v>1416300.71</v>
      </c>
      <c r="H28" s="21">
        <f t="shared" si="1"/>
        <v>1416300.71</v>
      </c>
      <c r="I28" s="21"/>
      <c r="J28" s="21">
        <f>G28/E28*100</f>
        <v>100.00000000000003</v>
      </c>
      <c r="K28" s="21"/>
    </row>
    <row r="29" spans="1:13" ht="30" customHeight="1" x14ac:dyDescent="0.25">
      <c r="A29" s="334"/>
      <c r="B29" s="337"/>
      <c r="C29" s="20" t="s">
        <v>27</v>
      </c>
      <c r="D29" s="21">
        <f t="shared" si="1"/>
        <v>0</v>
      </c>
      <c r="E29" s="21">
        <f t="shared" si="1"/>
        <v>0</v>
      </c>
      <c r="F29" s="21">
        <f t="shared" si="1"/>
        <v>0</v>
      </c>
      <c r="G29" s="21">
        <f t="shared" si="1"/>
        <v>0</v>
      </c>
      <c r="H29" s="21">
        <f t="shared" si="1"/>
        <v>0</v>
      </c>
      <c r="I29" s="21"/>
      <c r="J29" s="21"/>
      <c r="K29" s="21"/>
    </row>
    <row r="30" spans="1:13" ht="36" customHeight="1" x14ac:dyDescent="0.25">
      <c r="A30" s="334"/>
      <c r="B30" s="337"/>
      <c r="C30" s="20" t="s">
        <v>28</v>
      </c>
      <c r="D30" s="21">
        <f t="shared" si="1"/>
        <v>77342</v>
      </c>
      <c r="E30" s="21">
        <f t="shared" si="1"/>
        <v>0</v>
      </c>
      <c r="F30" s="21">
        <f t="shared" si="1"/>
        <v>0</v>
      </c>
      <c r="G30" s="21">
        <f t="shared" si="1"/>
        <v>0</v>
      </c>
      <c r="H30" s="21">
        <f t="shared" si="1"/>
        <v>77342</v>
      </c>
      <c r="I30" s="21">
        <f>H30/D30*100</f>
        <v>100</v>
      </c>
      <c r="J30" s="21"/>
      <c r="K30" s="21"/>
    </row>
    <row r="31" spans="1:13" ht="23.25" customHeight="1" x14ac:dyDescent="0.25">
      <c r="A31" s="334"/>
      <c r="B31" s="336" t="s">
        <v>30</v>
      </c>
      <c r="C31" s="336"/>
      <c r="D31" s="336"/>
      <c r="E31" s="336"/>
      <c r="F31" s="336"/>
      <c r="G31" s="336"/>
      <c r="H31" s="336"/>
      <c r="I31" s="336"/>
      <c r="J31" s="336"/>
      <c r="K31" s="336"/>
    </row>
    <row r="32" spans="1:13" ht="18.75" customHeight="1" x14ac:dyDescent="0.25">
      <c r="A32" s="334"/>
      <c r="B32" s="335" t="s">
        <v>31</v>
      </c>
      <c r="C32" s="20" t="s">
        <v>22</v>
      </c>
      <c r="D32" s="21">
        <f>D33+D35+D37+D38</f>
        <v>2440864.1999999997</v>
      </c>
      <c r="E32" s="21">
        <f>E33+E35</f>
        <v>2344105.86</v>
      </c>
      <c r="F32" s="21">
        <f>F33+F35</f>
        <v>2344105.86</v>
      </c>
      <c r="G32" s="21">
        <f>G33+G35</f>
        <v>2343775.4900000002</v>
      </c>
      <c r="H32" s="21">
        <f>H33+H35+H37+H38</f>
        <v>2440464.4900000002</v>
      </c>
      <c r="I32" s="21">
        <f>H32/D32*100</f>
        <v>99.98362424259409</v>
      </c>
      <c r="J32" s="21">
        <f>G32/E32*100</f>
        <v>99.985906353222475</v>
      </c>
      <c r="K32" s="21">
        <f>G32/F32*100</f>
        <v>99.985906353222475</v>
      </c>
      <c r="M32" s="5">
        <f>G35/G33</f>
        <v>5.0600042620596852</v>
      </c>
    </row>
    <row r="33" spans="1:11" ht="23.25" customHeight="1" x14ac:dyDescent="0.25">
      <c r="A33" s="334"/>
      <c r="B33" s="335"/>
      <c r="C33" s="20" t="s">
        <v>23</v>
      </c>
      <c r="D33" s="21">
        <f t="shared" ref="D33:H36" si="2">D71+D327+D356+D407</f>
        <v>387091.70000000007</v>
      </c>
      <c r="E33" s="21">
        <f t="shared" si="2"/>
        <v>387091.65</v>
      </c>
      <c r="F33" s="21">
        <f t="shared" si="2"/>
        <v>387091.65</v>
      </c>
      <c r="G33" s="21">
        <f t="shared" si="2"/>
        <v>386761.36</v>
      </c>
      <c r="H33" s="21">
        <f t="shared" si="2"/>
        <v>386761.36</v>
      </c>
      <c r="I33" s="21">
        <f>H33/D33*100</f>
        <v>99.914661048015219</v>
      </c>
      <c r="J33" s="21">
        <f>G33/E33*100</f>
        <v>99.914673953829791</v>
      </c>
      <c r="K33" s="21">
        <f>G33/F33*100</f>
        <v>99.914673953829791</v>
      </c>
    </row>
    <row r="34" spans="1:11" ht="60" x14ac:dyDescent="0.25">
      <c r="A34" s="334"/>
      <c r="B34" s="335"/>
      <c r="C34" s="20" t="s">
        <v>24</v>
      </c>
      <c r="D34" s="21">
        <f t="shared" si="2"/>
        <v>0</v>
      </c>
      <c r="E34" s="21">
        <f t="shared" si="2"/>
        <v>226881.11999999997</v>
      </c>
      <c r="F34" s="21">
        <f t="shared" si="2"/>
        <v>0</v>
      </c>
      <c r="G34" s="21">
        <f t="shared" si="2"/>
        <v>226881.11</v>
      </c>
      <c r="H34" s="21">
        <f t="shared" si="2"/>
        <v>226881.11</v>
      </c>
      <c r="I34" s="21"/>
      <c r="J34" s="21">
        <f>G34/E34*100</f>
        <v>99.999995592405412</v>
      </c>
      <c r="K34" s="21"/>
    </row>
    <row r="35" spans="1:11" ht="30" x14ac:dyDescent="0.25">
      <c r="A35" s="334"/>
      <c r="B35" s="335"/>
      <c r="C35" s="20" t="s">
        <v>25</v>
      </c>
      <c r="D35" s="21">
        <f t="shared" si="2"/>
        <v>1957014.1999999997</v>
      </c>
      <c r="E35" s="21">
        <f t="shared" si="2"/>
        <v>1957014.2099999997</v>
      </c>
      <c r="F35" s="21">
        <f t="shared" si="2"/>
        <v>1957014.2099999997</v>
      </c>
      <c r="G35" s="21">
        <f t="shared" si="2"/>
        <v>1957014.1300000001</v>
      </c>
      <c r="H35" s="21">
        <f t="shared" si="2"/>
        <v>1957014.1300000001</v>
      </c>
      <c r="I35" s="21">
        <f>H35/D35*100</f>
        <v>99.999996423122553</v>
      </c>
      <c r="J35" s="21">
        <f>G35/E35*100</f>
        <v>99.999995912140065</v>
      </c>
      <c r="K35" s="21">
        <f>G35/F35*100</f>
        <v>99.999995912140065</v>
      </c>
    </row>
    <row r="36" spans="1:11" ht="60" x14ac:dyDescent="0.25">
      <c r="A36" s="334"/>
      <c r="B36" s="335"/>
      <c r="C36" s="20" t="s">
        <v>26</v>
      </c>
      <c r="D36" s="21">
        <f t="shared" si="2"/>
        <v>0</v>
      </c>
      <c r="E36" s="21">
        <f t="shared" si="2"/>
        <v>1940239.8099999998</v>
      </c>
      <c r="F36" s="21">
        <f t="shared" si="2"/>
        <v>0</v>
      </c>
      <c r="G36" s="21">
        <f t="shared" si="2"/>
        <v>1940239.81</v>
      </c>
      <c r="H36" s="21">
        <f t="shared" si="2"/>
        <v>1940239.81</v>
      </c>
      <c r="I36" s="21"/>
      <c r="J36" s="21">
        <f>G36/E36*100</f>
        <v>100.00000000000003</v>
      </c>
      <c r="K36" s="21"/>
    </row>
    <row r="37" spans="1:11" ht="30.75" customHeight="1" x14ac:dyDescent="0.25">
      <c r="A37" s="334"/>
      <c r="B37" s="335"/>
      <c r="C37" s="20" t="s">
        <v>27</v>
      </c>
      <c r="D37" s="21">
        <f>D75+D331+D360+D411</f>
        <v>2139.9</v>
      </c>
      <c r="E37" s="21"/>
      <c r="F37" s="21"/>
      <c r="G37" s="21"/>
      <c r="H37" s="21">
        <f>H75+H331+H360+H411</f>
        <v>2070.6</v>
      </c>
      <c r="I37" s="21">
        <f>H37/D37*100</f>
        <v>96.761530912659467</v>
      </c>
      <c r="J37" s="21"/>
      <c r="K37" s="21"/>
    </row>
    <row r="38" spans="1:11" ht="28.5" customHeight="1" x14ac:dyDescent="0.25">
      <c r="A38" s="334"/>
      <c r="B38" s="335"/>
      <c r="C38" s="20" t="s">
        <v>28</v>
      </c>
      <c r="D38" s="21">
        <f>D76+D332+D361+D412</f>
        <v>94618.4</v>
      </c>
      <c r="E38" s="21"/>
      <c r="F38" s="21"/>
      <c r="G38" s="21"/>
      <c r="H38" s="21">
        <f>H76+H332+H361+H412</f>
        <v>94618.4</v>
      </c>
      <c r="I38" s="21">
        <f>H38/D38*100</f>
        <v>100</v>
      </c>
      <c r="J38" s="21"/>
      <c r="K38" s="21"/>
    </row>
    <row r="39" spans="1:11" ht="21" customHeight="1" x14ac:dyDescent="0.25">
      <c r="A39" s="334"/>
      <c r="B39" s="336" t="s">
        <v>29</v>
      </c>
      <c r="C39" s="336"/>
      <c r="D39" s="336"/>
      <c r="E39" s="336"/>
      <c r="F39" s="336"/>
      <c r="G39" s="336"/>
      <c r="H39" s="336"/>
      <c r="I39" s="336"/>
      <c r="J39" s="336"/>
      <c r="K39" s="336"/>
    </row>
    <row r="40" spans="1:11" ht="16.5" customHeight="1" x14ac:dyDescent="0.25">
      <c r="A40" s="334"/>
      <c r="B40" s="335" t="s">
        <v>31</v>
      </c>
      <c r="C40" s="20" t="s">
        <v>22</v>
      </c>
      <c r="D40" s="21">
        <f>D41+D43+D46</f>
        <v>1744269.1999999997</v>
      </c>
      <c r="E40" s="21">
        <f>E41+E43</f>
        <v>1666927.1999999997</v>
      </c>
      <c r="F40" s="21">
        <f>F41+F43</f>
        <v>1666927.1999999997</v>
      </c>
      <c r="G40" s="21">
        <f>G41+G43+G45+G46</f>
        <v>1666927.2</v>
      </c>
      <c r="H40" s="21">
        <f>H41+H43+H45+H46</f>
        <v>1744269.2</v>
      </c>
      <c r="I40" s="21">
        <f>H40/D40*100</f>
        <v>100.00000000000003</v>
      </c>
      <c r="J40" s="21">
        <f>G40/E40*100</f>
        <v>100.00000000000003</v>
      </c>
      <c r="K40" s="21">
        <f>G40/F40*100</f>
        <v>100.00000000000003</v>
      </c>
    </row>
    <row r="41" spans="1:11" ht="18.75" customHeight="1" x14ac:dyDescent="0.25">
      <c r="A41" s="334"/>
      <c r="B41" s="335"/>
      <c r="C41" s="20" t="s">
        <v>23</v>
      </c>
      <c r="D41" s="21">
        <f t="shared" ref="D41:H46" si="3">D94+D199+D235</f>
        <v>250626.50000000009</v>
      </c>
      <c r="E41" s="21">
        <f t="shared" si="3"/>
        <v>250626.49</v>
      </c>
      <c r="F41" s="21">
        <f t="shared" si="3"/>
        <v>250626.49</v>
      </c>
      <c r="G41" s="21">
        <f t="shared" si="3"/>
        <v>250626.49000000002</v>
      </c>
      <c r="H41" s="21">
        <f t="shared" si="3"/>
        <v>250626.49000000002</v>
      </c>
      <c r="I41" s="21">
        <f>H41/D41*100</f>
        <v>99.99999600999891</v>
      </c>
      <c r="J41" s="21">
        <f>G41/E41*100</f>
        <v>100.00000000000003</v>
      </c>
      <c r="K41" s="21">
        <f>G41/F41*100</f>
        <v>100.00000000000003</v>
      </c>
    </row>
    <row r="42" spans="1:11" ht="60" x14ac:dyDescent="0.25">
      <c r="A42" s="334"/>
      <c r="B42" s="335"/>
      <c r="C42" s="20" t="s">
        <v>24</v>
      </c>
      <c r="D42" s="21">
        <f t="shared" si="3"/>
        <v>0</v>
      </c>
      <c r="E42" s="21">
        <f t="shared" si="3"/>
        <v>168014.54999999996</v>
      </c>
      <c r="F42" s="21">
        <f t="shared" si="3"/>
        <v>0</v>
      </c>
      <c r="G42" s="21">
        <f t="shared" si="3"/>
        <v>168014.53999999998</v>
      </c>
      <c r="H42" s="21">
        <f t="shared" si="3"/>
        <v>168014.53999999998</v>
      </c>
      <c r="I42" s="21"/>
      <c r="J42" s="21">
        <f>G42/E42*100</f>
        <v>99.999994048134539</v>
      </c>
      <c r="K42" s="21"/>
    </row>
    <row r="43" spans="1:11" ht="30" x14ac:dyDescent="0.25">
      <c r="A43" s="334"/>
      <c r="B43" s="335"/>
      <c r="C43" s="20" t="s">
        <v>25</v>
      </c>
      <c r="D43" s="21">
        <f t="shared" si="3"/>
        <v>1416300.6999999997</v>
      </c>
      <c r="E43" s="21">
        <f t="shared" si="3"/>
        <v>1416300.7099999997</v>
      </c>
      <c r="F43" s="21">
        <f t="shared" si="3"/>
        <v>1416300.7099999997</v>
      </c>
      <c r="G43" s="21">
        <f t="shared" si="3"/>
        <v>1416300.71</v>
      </c>
      <c r="H43" s="21">
        <f t="shared" si="3"/>
        <v>1416300.71</v>
      </c>
      <c r="I43" s="21">
        <f>H43/D43*100</f>
        <v>100.00000070606477</v>
      </c>
      <c r="J43" s="21">
        <f>G43/E43*100</f>
        <v>100.00000000000003</v>
      </c>
      <c r="K43" s="21">
        <f>G43/F43*100</f>
        <v>100.00000000000003</v>
      </c>
    </row>
    <row r="44" spans="1:11" ht="60" x14ac:dyDescent="0.25">
      <c r="A44" s="334"/>
      <c r="B44" s="335"/>
      <c r="C44" s="20" t="s">
        <v>26</v>
      </c>
      <c r="D44" s="21">
        <f t="shared" si="3"/>
        <v>0</v>
      </c>
      <c r="E44" s="21">
        <f t="shared" si="3"/>
        <v>1416300.7099999997</v>
      </c>
      <c r="F44" s="21">
        <f t="shared" si="3"/>
        <v>0</v>
      </c>
      <c r="G44" s="21">
        <f t="shared" si="3"/>
        <v>1416300.71</v>
      </c>
      <c r="H44" s="21">
        <f t="shared" si="3"/>
        <v>1416300.71</v>
      </c>
      <c r="I44" s="21"/>
      <c r="J44" s="21">
        <f>G44/E44*100</f>
        <v>100.00000000000003</v>
      </c>
      <c r="K44" s="21"/>
    </row>
    <row r="45" spans="1:11" ht="30" x14ac:dyDescent="0.25">
      <c r="A45" s="334"/>
      <c r="B45" s="335"/>
      <c r="C45" s="20" t="s">
        <v>27</v>
      </c>
      <c r="D45" s="21">
        <f t="shared" si="3"/>
        <v>0</v>
      </c>
      <c r="E45" s="21">
        <f t="shared" si="3"/>
        <v>0</v>
      </c>
      <c r="F45" s="21">
        <f t="shared" si="3"/>
        <v>0</v>
      </c>
      <c r="G45" s="21">
        <f t="shared" si="3"/>
        <v>0</v>
      </c>
      <c r="H45" s="21">
        <f t="shared" si="3"/>
        <v>0</v>
      </c>
      <c r="I45" s="21"/>
      <c r="J45" s="21"/>
      <c r="K45" s="21"/>
    </row>
    <row r="46" spans="1:11" ht="30" x14ac:dyDescent="0.25">
      <c r="A46" s="334"/>
      <c r="B46" s="335"/>
      <c r="C46" s="20" t="s">
        <v>28</v>
      </c>
      <c r="D46" s="21">
        <f t="shared" si="3"/>
        <v>77342</v>
      </c>
      <c r="E46" s="21">
        <f t="shared" si="3"/>
        <v>0</v>
      </c>
      <c r="F46" s="21">
        <f t="shared" si="3"/>
        <v>0</v>
      </c>
      <c r="G46" s="21">
        <f t="shared" si="3"/>
        <v>0</v>
      </c>
      <c r="H46" s="21">
        <f t="shared" si="3"/>
        <v>77342</v>
      </c>
      <c r="I46" s="21">
        <f>H46/D46*100</f>
        <v>100</v>
      </c>
      <c r="J46" s="21"/>
      <c r="K46" s="21"/>
    </row>
    <row r="47" spans="1:11" ht="15.75" customHeight="1" x14ac:dyDescent="0.25">
      <c r="A47" s="334"/>
      <c r="B47" s="335" t="s">
        <v>32</v>
      </c>
      <c r="C47" s="20" t="s">
        <v>22</v>
      </c>
      <c r="D47" s="21">
        <f>D48+D50+D52+D53</f>
        <v>319665.90000000002</v>
      </c>
      <c r="E47" s="21">
        <f>E48+E50</f>
        <v>319665.90000000002</v>
      </c>
      <c r="F47" s="21">
        <f>F48+F50</f>
        <v>319665.90000000002</v>
      </c>
      <c r="G47" s="21">
        <f>G48+G50</f>
        <v>319665.90000000002</v>
      </c>
      <c r="H47" s="21">
        <f>H48+H50</f>
        <v>319665.90000000002</v>
      </c>
      <c r="I47" s="21">
        <f>H47/D47*100</f>
        <v>100</v>
      </c>
      <c r="J47" s="21">
        <f>G47/E47*100</f>
        <v>100</v>
      </c>
      <c r="K47" s="21">
        <f>G47/F47*100</f>
        <v>100</v>
      </c>
    </row>
    <row r="48" spans="1:11" ht="16.5" x14ac:dyDescent="0.25">
      <c r="A48" s="334"/>
      <c r="B48" s="335"/>
      <c r="C48" s="20" t="s">
        <v>23</v>
      </c>
      <c r="D48" s="21">
        <f>D86+D414</f>
        <v>319665.90000000002</v>
      </c>
      <c r="E48" s="21">
        <f>E86+E414</f>
        <v>319665.90000000002</v>
      </c>
      <c r="F48" s="21">
        <f>F86+F414</f>
        <v>319665.90000000002</v>
      </c>
      <c r="G48" s="21">
        <f>G86+G414</f>
        <v>319665.90000000002</v>
      </c>
      <c r="H48" s="21">
        <f>H86+H414</f>
        <v>319665.90000000002</v>
      </c>
      <c r="I48" s="21">
        <f>H48/D48*100</f>
        <v>100</v>
      </c>
      <c r="J48" s="21">
        <f>G48/E48*100</f>
        <v>100</v>
      </c>
      <c r="K48" s="21">
        <f>G48/F48*100</f>
        <v>100</v>
      </c>
    </row>
    <row r="49" spans="1:11" ht="60" x14ac:dyDescent="0.25">
      <c r="A49" s="334"/>
      <c r="B49" s="335"/>
      <c r="C49" s="20" t="s">
        <v>24</v>
      </c>
      <c r="D49" s="21"/>
      <c r="E49" s="21"/>
      <c r="F49" s="21"/>
      <c r="G49" s="21"/>
      <c r="H49" s="21"/>
      <c r="I49" s="21"/>
      <c r="J49" s="21"/>
      <c r="K49" s="21"/>
    </row>
    <row r="50" spans="1:11" ht="30" x14ac:dyDescent="0.25">
      <c r="A50" s="334"/>
      <c r="B50" s="335"/>
      <c r="C50" s="20" t="s">
        <v>25</v>
      </c>
      <c r="D50" s="21"/>
      <c r="E50" s="21"/>
      <c r="F50" s="21"/>
      <c r="G50" s="21"/>
      <c r="H50" s="21"/>
      <c r="I50" s="21"/>
      <c r="J50" s="21"/>
      <c r="K50" s="21"/>
    </row>
    <row r="51" spans="1:11" ht="60" x14ac:dyDescent="0.25">
      <c r="A51" s="334"/>
      <c r="B51" s="335"/>
      <c r="C51" s="20" t="s">
        <v>26</v>
      </c>
      <c r="D51" s="21"/>
      <c r="E51" s="21"/>
      <c r="F51" s="21"/>
      <c r="G51" s="21"/>
      <c r="H51" s="21"/>
      <c r="I51" s="21"/>
      <c r="J51" s="21"/>
      <c r="K51" s="21"/>
    </row>
    <row r="52" spans="1:11" ht="30" x14ac:dyDescent="0.25">
      <c r="A52" s="334"/>
      <c r="B52" s="335"/>
      <c r="C52" s="20" t="s">
        <v>27</v>
      </c>
      <c r="D52" s="21"/>
      <c r="E52" s="21"/>
      <c r="F52" s="21"/>
      <c r="G52" s="21"/>
      <c r="H52" s="21"/>
      <c r="I52" s="21"/>
      <c r="J52" s="21"/>
      <c r="K52" s="21"/>
    </row>
    <row r="53" spans="1:11" ht="30" x14ac:dyDescent="0.25">
      <c r="A53" s="334"/>
      <c r="B53" s="335"/>
      <c r="C53" s="20" t="s">
        <v>28</v>
      </c>
      <c r="D53" s="21"/>
      <c r="E53" s="21"/>
      <c r="F53" s="21"/>
      <c r="G53" s="21"/>
      <c r="H53" s="21"/>
      <c r="I53" s="21"/>
      <c r="J53" s="21"/>
      <c r="K53" s="21"/>
    </row>
    <row r="54" spans="1:11" ht="20.25" customHeight="1" x14ac:dyDescent="0.25">
      <c r="A54" s="334" t="s">
        <v>33</v>
      </c>
      <c r="B54" s="338"/>
      <c r="C54" s="20" t="s">
        <v>22</v>
      </c>
      <c r="D54" s="21">
        <f>D55+D57+D59+D60</f>
        <v>1859159.4999999998</v>
      </c>
      <c r="E54" s="21">
        <f>E55+E57+E59+E60</f>
        <v>1781817.4299999997</v>
      </c>
      <c r="F54" s="21">
        <f>F55+F57+F59+F60</f>
        <v>1781817.4299999997</v>
      </c>
      <c r="G54" s="21">
        <f>G55+G57+G59+G60</f>
        <v>1781618.86</v>
      </c>
      <c r="H54" s="21">
        <f>H55+H57+H59+H60</f>
        <v>1858960.86</v>
      </c>
      <c r="I54" s="21">
        <f>H54/D54*100</f>
        <v>99.98931560202341</v>
      </c>
      <c r="J54" s="21">
        <f>G54/E54*100</f>
        <v>99.988855760603954</v>
      </c>
      <c r="K54" s="21">
        <f>G54/F54*100</f>
        <v>99.988855760603954</v>
      </c>
    </row>
    <row r="55" spans="1:11" ht="20.25" customHeight="1" x14ac:dyDescent="0.25">
      <c r="A55" s="334"/>
      <c r="B55" s="338"/>
      <c r="C55" s="20" t="s">
        <v>23</v>
      </c>
      <c r="D55" s="21">
        <f t="shared" ref="D55:H58" si="4">D71+D86</f>
        <v>265742.40000000008</v>
      </c>
      <c r="E55" s="21">
        <f t="shared" si="4"/>
        <v>265742.32</v>
      </c>
      <c r="F55" s="21">
        <f t="shared" si="4"/>
        <v>265742.32</v>
      </c>
      <c r="G55" s="21">
        <f t="shared" si="4"/>
        <v>265543.83</v>
      </c>
      <c r="H55" s="21">
        <f t="shared" si="4"/>
        <v>265543.83</v>
      </c>
      <c r="I55" s="21">
        <f>H55/D55*100</f>
        <v>99.925277260986562</v>
      </c>
      <c r="J55" s="21">
        <f>G55/E55*100</f>
        <v>99.925307342842501</v>
      </c>
      <c r="K55" s="21">
        <f>G55/F55*100</f>
        <v>99.925307342842501</v>
      </c>
    </row>
    <row r="56" spans="1:11" ht="60" x14ac:dyDescent="0.25">
      <c r="A56" s="334"/>
      <c r="B56" s="338"/>
      <c r="C56" s="20" t="s">
        <v>24</v>
      </c>
      <c r="D56" s="21">
        <f t="shared" si="4"/>
        <v>0</v>
      </c>
      <c r="E56" s="21">
        <f t="shared" si="4"/>
        <v>172382.96999999997</v>
      </c>
      <c r="F56" s="21">
        <f t="shared" si="4"/>
        <v>0</v>
      </c>
      <c r="G56" s="21">
        <f t="shared" si="4"/>
        <v>172382.96</v>
      </c>
      <c r="H56" s="21">
        <f t="shared" si="4"/>
        <v>172382.96</v>
      </c>
      <c r="I56" s="21"/>
      <c r="J56" s="21">
        <f>G56/E56*100</f>
        <v>99.999994198962938</v>
      </c>
      <c r="K56" s="21"/>
    </row>
    <row r="57" spans="1:11" ht="25.5" customHeight="1" x14ac:dyDescent="0.25">
      <c r="A57" s="334"/>
      <c r="B57" s="338"/>
      <c r="C57" s="20" t="s">
        <v>25</v>
      </c>
      <c r="D57" s="21">
        <f t="shared" si="4"/>
        <v>1516075.0999999996</v>
      </c>
      <c r="E57" s="21">
        <f t="shared" si="4"/>
        <v>1516075.1099999996</v>
      </c>
      <c r="F57" s="21">
        <f t="shared" si="4"/>
        <v>1516075.1099999996</v>
      </c>
      <c r="G57" s="21">
        <f t="shared" si="4"/>
        <v>1516075.03</v>
      </c>
      <c r="H57" s="21">
        <f t="shared" si="4"/>
        <v>1516075.03</v>
      </c>
      <c r="I57" s="21">
        <f>H57/D57*100</f>
        <v>99.999995382814504</v>
      </c>
      <c r="J57" s="21">
        <f>G57/E57*100</f>
        <v>99.999994723216616</v>
      </c>
      <c r="K57" s="21">
        <f>G57/F57*100</f>
        <v>99.999994723216616</v>
      </c>
    </row>
    <row r="58" spans="1:11" ht="60" x14ac:dyDescent="0.25">
      <c r="A58" s="334"/>
      <c r="B58" s="338"/>
      <c r="C58" s="20" t="s">
        <v>26</v>
      </c>
      <c r="D58" s="21">
        <f t="shared" si="4"/>
        <v>0</v>
      </c>
      <c r="E58" s="21">
        <f t="shared" si="4"/>
        <v>1499300.7099999997</v>
      </c>
      <c r="F58" s="21">
        <f t="shared" si="4"/>
        <v>0</v>
      </c>
      <c r="G58" s="21">
        <f t="shared" si="4"/>
        <v>1499300.71</v>
      </c>
      <c r="H58" s="21">
        <f t="shared" si="4"/>
        <v>1499300.71</v>
      </c>
      <c r="I58" s="21"/>
      <c r="J58" s="21">
        <f>G58/E58*100</f>
        <v>100.00000000000003</v>
      </c>
      <c r="K58" s="21"/>
    </row>
    <row r="59" spans="1:11" ht="30" x14ac:dyDescent="0.25">
      <c r="A59" s="334"/>
      <c r="B59" s="338"/>
      <c r="C59" s="20" t="s">
        <v>27</v>
      </c>
      <c r="D59" s="21">
        <f>D75+D90</f>
        <v>0</v>
      </c>
      <c r="E59" s="21"/>
      <c r="F59" s="21"/>
      <c r="G59" s="21"/>
      <c r="H59" s="21">
        <f>H75+H90</f>
        <v>0</v>
      </c>
      <c r="I59" s="21"/>
      <c r="J59" s="21"/>
      <c r="K59" s="21"/>
    </row>
    <row r="60" spans="1:11" ht="41.25" customHeight="1" x14ac:dyDescent="0.25">
      <c r="A60" s="334"/>
      <c r="B60" s="338"/>
      <c r="C60" s="20" t="s">
        <v>28</v>
      </c>
      <c r="D60" s="21">
        <f>D76+D91</f>
        <v>77342</v>
      </c>
      <c r="E60" s="21"/>
      <c r="F60" s="21"/>
      <c r="G60" s="21"/>
      <c r="H60" s="21">
        <f>H76+H91</f>
        <v>77342</v>
      </c>
      <c r="I60" s="21">
        <f>H60/D60*100</f>
        <v>100</v>
      </c>
      <c r="J60" s="21"/>
      <c r="K60" s="21"/>
    </row>
    <row r="61" spans="1:11" ht="18" customHeight="1" x14ac:dyDescent="0.25">
      <c r="A61" s="334"/>
      <c r="B61" s="339" t="s">
        <v>29</v>
      </c>
      <c r="C61" s="339"/>
      <c r="D61" s="339"/>
      <c r="E61" s="22"/>
      <c r="F61" s="22"/>
      <c r="G61" s="22"/>
      <c r="H61" s="22"/>
      <c r="I61" s="21"/>
      <c r="J61" s="21"/>
      <c r="K61" s="21"/>
    </row>
    <row r="62" spans="1:11" ht="16.5" customHeight="1" x14ac:dyDescent="0.25">
      <c r="A62" s="334"/>
      <c r="B62" s="340"/>
      <c r="C62" s="20" t="s">
        <v>22</v>
      </c>
      <c r="D62" s="21">
        <f>D63+D65+D67+D68</f>
        <v>1744269.1999999997</v>
      </c>
      <c r="E62" s="21">
        <f>E63+E65+E67+E68</f>
        <v>1666927.1999999997</v>
      </c>
      <c r="F62" s="21">
        <f>F63+F65+F67+F68</f>
        <v>1666927.1999999997</v>
      </c>
      <c r="G62" s="21">
        <f>G63+G65+G67+G68</f>
        <v>1666927.2</v>
      </c>
      <c r="H62" s="21">
        <f>H63+H65+H67+H68</f>
        <v>1744269.2</v>
      </c>
      <c r="I62" s="21">
        <f>H62/D62*100</f>
        <v>100.00000000000003</v>
      </c>
      <c r="J62" s="21">
        <f>G62/E62*100</f>
        <v>100.00000000000003</v>
      </c>
      <c r="K62" s="21">
        <f>G62/F62*100</f>
        <v>100.00000000000003</v>
      </c>
    </row>
    <row r="63" spans="1:11" ht="31.5" customHeight="1" x14ac:dyDescent="0.25">
      <c r="A63" s="334"/>
      <c r="B63" s="340"/>
      <c r="C63" s="20" t="s">
        <v>23</v>
      </c>
      <c r="D63" s="21">
        <f t="shared" ref="D63:H68" si="5">D94+D199+D235</f>
        <v>250626.50000000009</v>
      </c>
      <c r="E63" s="21">
        <f t="shared" si="5"/>
        <v>250626.49</v>
      </c>
      <c r="F63" s="21">
        <f t="shared" si="5"/>
        <v>250626.49</v>
      </c>
      <c r="G63" s="21">
        <f t="shared" si="5"/>
        <v>250626.49000000002</v>
      </c>
      <c r="H63" s="21">
        <f t="shared" si="5"/>
        <v>250626.49000000002</v>
      </c>
      <c r="I63" s="21">
        <f>H63/D63*100</f>
        <v>99.99999600999891</v>
      </c>
      <c r="J63" s="21">
        <f>G63/E63*100</f>
        <v>100.00000000000003</v>
      </c>
      <c r="K63" s="21">
        <f>G63/F63*100</f>
        <v>100.00000000000003</v>
      </c>
    </row>
    <row r="64" spans="1:11" ht="60" x14ac:dyDescent="0.25">
      <c r="A64" s="334"/>
      <c r="B64" s="340"/>
      <c r="C64" s="20" t="s">
        <v>24</v>
      </c>
      <c r="D64" s="21">
        <f t="shared" si="5"/>
        <v>0</v>
      </c>
      <c r="E64" s="21">
        <f t="shared" si="5"/>
        <v>168014.54999999996</v>
      </c>
      <c r="F64" s="21">
        <f t="shared" si="5"/>
        <v>0</v>
      </c>
      <c r="G64" s="21">
        <f t="shared" si="5"/>
        <v>168014.53999999998</v>
      </c>
      <c r="H64" s="21">
        <f t="shared" si="5"/>
        <v>168014.53999999998</v>
      </c>
      <c r="I64" s="21"/>
      <c r="J64" s="21">
        <f>G64/E64*100</f>
        <v>99.999994048134539</v>
      </c>
      <c r="K64" s="21"/>
    </row>
    <row r="65" spans="1:11" ht="30" customHeight="1" x14ac:dyDescent="0.25">
      <c r="A65" s="334"/>
      <c r="B65" s="340"/>
      <c r="C65" s="20" t="s">
        <v>25</v>
      </c>
      <c r="D65" s="21">
        <f t="shared" si="5"/>
        <v>1416300.6999999997</v>
      </c>
      <c r="E65" s="21">
        <f t="shared" si="5"/>
        <v>1416300.7099999997</v>
      </c>
      <c r="F65" s="21">
        <f t="shared" si="5"/>
        <v>1416300.7099999997</v>
      </c>
      <c r="G65" s="21">
        <f t="shared" si="5"/>
        <v>1416300.71</v>
      </c>
      <c r="H65" s="21">
        <f t="shared" si="5"/>
        <v>1416300.71</v>
      </c>
      <c r="I65" s="21">
        <f>H65/D65*100</f>
        <v>100.00000070606477</v>
      </c>
      <c r="J65" s="21">
        <f>G65/E65*100</f>
        <v>100.00000000000003</v>
      </c>
      <c r="K65" s="21">
        <f>G65/F65*100</f>
        <v>100.00000000000003</v>
      </c>
    </row>
    <row r="66" spans="1:11" ht="60" x14ac:dyDescent="0.25">
      <c r="A66" s="334"/>
      <c r="B66" s="340"/>
      <c r="C66" s="20" t="s">
        <v>26</v>
      </c>
      <c r="D66" s="21">
        <f t="shared" si="5"/>
        <v>0</v>
      </c>
      <c r="E66" s="21">
        <f t="shared" si="5"/>
        <v>1416300.7099999997</v>
      </c>
      <c r="F66" s="21">
        <f t="shared" si="5"/>
        <v>0</v>
      </c>
      <c r="G66" s="21">
        <f t="shared" si="5"/>
        <v>1416300.71</v>
      </c>
      <c r="H66" s="21">
        <f t="shared" si="5"/>
        <v>1416300.71</v>
      </c>
      <c r="I66" s="21"/>
      <c r="J66" s="21">
        <f>G66/E66*100</f>
        <v>100.00000000000003</v>
      </c>
      <c r="K66" s="21"/>
    </row>
    <row r="67" spans="1:11" ht="27.75" customHeight="1" x14ac:dyDescent="0.25">
      <c r="A67" s="334"/>
      <c r="B67" s="340"/>
      <c r="C67" s="20" t="s">
        <v>27</v>
      </c>
      <c r="D67" s="21">
        <f t="shared" si="5"/>
        <v>0</v>
      </c>
      <c r="E67" s="21">
        <f t="shared" si="5"/>
        <v>0</v>
      </c>
      <c r="F67" s="21">
        <f t="shared" si="5"/>
        <v>0</v>
      </c>
      <c r="G67" s="21">
        <f t="shared" si="5"/>
        <v>0</v>
      </c>
      <c r="H67" s="21">
        <f t="shared" si="5"/>
        <v>0</v>
      </c>
      <c r="I67" s="21"/>
      <c r="J67" s="21"/>
      <c r="K67" s="21"/>
    </row>
    <row r="68" spans="1:11" ht="33" customHeight="1" x14ac:dyDescent="0.25">
      <c r="A68" s="334"/>
      <c r="B68" s="340"/>
      <c r="C68" s="20" t="s">
        <v>28</v>
      </c>
      <c r="D68" s="21">
        <f t="shared" si="5"/>
        <v>77342</v>
      </c>
      <c r="E68" s="21">
        <f t="shared" si="5"/>
        <v>0</v>
      </c>
      <c r="F68" s="21">
        <f t="shared" si="5"/>
        <v>0</v>
      </c>
      <c r="G68" s="21">
        <f t="shared" si="5"/>
        <v>0</v>
      </c>
      <c r="H68" s="21">
        <f t="shared" si="5"/>
        <v>77342</v>
      </c>
      <c r="I68" s="21">
        <f>H68/D68*100</f>
        <v>100</v>
      </c>
      <c r="J68" s="21"/>
      <c r="K68" s="21"/>
    </row>
    <row r="69" spans="1:11" ht="19.5" customHeight="1" x14ac:dyDescent="0.25">
      <c r="A69" s="334"/>
      <c r="B69" s="336" t="s">
        <v>30</v>
      </c>
      <c r="C69" s="336"/>
      <c r="D69" s="336"/>
      <c r="E69" s="22"/>
      <c r="F69" s="22"/>
      <c r="G69" s="22"/>
      <c r="H69" s="22"/>
      <c r="I69" s="21"/>
      <c r="J69" s="21"/>
      <c r="K69" s="21"/>
    </row>
    <row r="70" spans="1:11" ht="22.5" customHeight="1" x14ac:dyDescent="0.25">
      <c r="A70" s="334"/>
      <c r="B70" s="335" t="s">
        <v>31</v>
      </c>
      <c r="C70" s="20" t="s">
        <v>22</v>
      </c>
      <c r="D70" s="21">
        <f>D71+D73+D75+D76</f>
        <v>1858822.7999999998</v>
      </c>
      <c r="E70" s="21">
        <f>E71+E73</f>
        <v>1781480.7299999995</v>
      </c>
      <c r="F70" s="21">
        <f>F71+F73</f>
        <v>1781480.7299999995</v>
      </c>
      <c r="G70" s="21">
        <f>G71+G73</f>
        <v>1781282.1600000001</v>
      </c>
      <c r="H70" s="21">
        <f>H71+H73+H75+H76</f>
        <v>1858624.1600000001</v>
      </c>
      <c r="I70" s="21">
        <f>H70/D70*100</f>
        <v>99.989313666692723</v>
      </c>
      <c r="J70" s="21">
        <f>G70/E70*100</f>
        <v>99.988853654341838</v>
      </c>
      <c r="K70" s="21">
        <f>G70/F70*100</f>
        <v>99.988853654341838</v>
      </c>
    </row>
    <row r="71" spans="1:11" ht="18.75" customHeight="1" x14ac:dyDescent="0.25">
      <c r="A71" s="334"/>
      <c r="B71" s="335"/>
      <c r="C71" s="20" t="s">
        <v>23</v>
      </c>
      <c r="D71" s="21">
        <f>D79+D271+D278+D285+D306+D313+D320</f>
        <v>265405.70000000007</v>
      </c>
      <c r="E71" s="21">
        <f>E79+E271+E278+E285+E306+E313+E320</f>
        <v>265405.62</v>
      </c>
      <c r="F71" s="21">
        <f>F79+F271+F278+F285+F306+F313+F320</f>
        <v>265405.62</v>
      </c>
      <c r="G71" s="21">
        <f>G79+G271+G278+G285+G306+G313+G320</f>
        <v>265207.13</v>
      </c>
      <c r="H71" s="21">
        <f>H79+H271+H278+H285+H306+H313+H320</f>
        <v>265207.13</v>
      </c>
      <c r="I71" s="21">
        <f>H71/D71*100</f>
        <v>99.925182465937965</v>
      </c>
      <c r="J71" s="21">
        <f>G71/E71*100</f>
        <v>99.925212585927909</v>
      </c>
      <c r="K71" s="21">
        <f>G71/F71*100</f>
        <v>99.925212585927909</v>
      </c>
    </row>
    <row r="72" spans="1:11" ht="60" x14ac:dyDescent="0.25">
      <c r="A72" s="334"/>
      <c r="B72" s="335"/>
      <c r="C72" s="20" t="s">
        <v>24</v>
      </c>
      <c r="D72" s="21">
        <f>D80+D272+D279+D286+D307+D314</f>
        <v>0</v>
      </c>
      <c r="E72" s="21">
        <f>E80+E272+E279+E286+E307+E314</f>
        <v>172382.96999999997</v>
      </c>
      <c r="F72" s="21">
        <f>F80+F272+F279+F286+F307+F314</f>
        <v>0</v>
      </c>
      <c r="G72" s="21">
        <f>G80+G272+G279+G286+G307+G314</f>
        <v>172382.96</v>
      </c>
      <c r="H72" s="21">
        <f>H80+H272+H279+H286+H307+H314</f>
        <v>172382.96</v>
      </c>
      <c r="I72" s="21"/>
      <c r="J72" s="21">
        <f>G72/E72*100</f>
        <v>99.999994198962938</v>
      </c>
      <c r="K72" s="21"/>
    </row>
    <row r="73" spans="1:11" ht="30" x14ac:dyDescent="0.25">
      <c r="A73" s="334"/>
      <c r="B73" s="335"/>
      <c r="C73" s="20" t="s">
        <v>25</v>
      </c>
      <c r="D73" s="21">
        <f>D81+D273+D280+D287+D308+D315+D322</f>
        <v>1516075.0999999996</v>
      </c>
      <c r="E73" s="21">
        <f>E81+E273+E280+E287+E308+E315+E322</f>
        <v>1516075.1099999996</v>
      </c>
      <c r="F73" s="21">
        <f>F81+F273+F280+F287+F308+F315+F322</f>
        <v>1516075.1099999996</v>
      </c>
      <c r="G73" s="21">
        <f>G81+G273+G280+G287+G308+G315+G322</f>
        <v>1516075.03</v>
      </c>
      <c r="H73" s="21">
        <f>H81+H273+H280+H287+H308+H315+H322</f>
        <v>1516075.03</v>
      </c>
      <c r="I73" s="21">
        <f>H73/D73*100</f>
        <v>99.999995382814504</v>
      </c>
      <c r="J73" s="21">
        <f>G73/E73*100</f>
        <v>99.999994723216616</v>
      </c>
      <c r="K73" s="21">
        <f>G73/F73*100</f>
        <v>99.999994723216616</v>
      </c>
    </row>
    <row r="74" spans="1:11" ht="60" x14ac:dyDescent="0.25">
      <c r="A74" s="334"/>
      <c r="B74" s="335"/>
      <c r="C74" s="20" t="s">
        <v>26</v>
      </c>
      <c r="D74" s="21">
        <f>D82+D274+D281+D288+D309+D316</f>
        <v>0</v>
      </c>
      <c r="E74" s="21">
        <f>E82+E274+E281+E288+E309+E316</f>
        <v>1499300.7099999997</v>
      </c>
      <c r="F74" s="21">
        <f>F82+F274+F281+F288+F309+F316</f>
        <v>0</v>
      </c>
      <c r="G74" s="21">
        <f>G82+G274+G281+G288+G309+G316</f>
        <v>1499300.71</v>
      </c>
      <c r="H74" s="21">
        <f>H82+H274+H281+H288+H309+H316</f>
        <v>1499300.71</v>
      </c>
      <c r="I74" s="21"/>
      <c r="J74" s="21">
        <f>G74/E74*100</f>
        <v>100.00000000000003</v>
      </c>
      <c r="K74" s="21"/>
    </row>
    <row r="75" spans="1:11" ht="30" x14ac:dyDescent="0.25">
      <c r="A75" s="334"/>
      <c r="B75" s="335"/>
      <c r="C75" s="20" t="s">
        <v>27</v>
      </c>
      <c r="D75" s="21">
        <f>D83+D275+D282+D289+D310+D317</f>
        <v>0</v>
      </c>
      <c r="E75" s="21"/>
      <c r="F75" s="21"/>
      <c r="G75" s="21"/>
      <c r="H75" s="21">
        <f>H203+H98+H275+H282+H289+H317+H310</f>
        <v>0</v>
      </c>
      <c r="I75" s="21"/>
      <c r="J75" s="21"/>
      <c r="K75" s="21"/>
    </row>
    <row r="76" spans="1:11" ht="39.75" customHeight="1" x14ac:dyDescent="0.25">
      <c r="A76" s="334"/>
      <c r="B76" s="335"/>
      <c r="C76" s="20" t="s">
        <v>28</v>
      </c>
      <c r="D76" s="21">
        <f>D84+D276+D283+D290+D311+D318+D325</f>
        <v>77342</v>
      </c>
      <c r="E76" s="21"/>
      <c r="F76" s="21"/>
      <c r="G76" s="21"/>
      <c r="H76" s="21">
        <f>H204+H99+H276+H283+H290+H318+H311</f>
        <v>77342</v>
      </c>
      <c r="I76" s="21">
        <f>H76/D76*100</f>
        <v>100</v>
      </c>
      <c r="J76" s="21"/>
      <c r="K76" s="21"/>
    </row>
    <row r="77" spans="1:11" ht="22.5" customHeight="1" x14ac:dyDescent="0.25">
      <c r="A77" s="334"/>
      <c r="B77" s="334" t="s">
        <v>29</v>
      </c>
      <c r="C77" s="334"/>
      <c r="D77" s="334"/>
      <c r="E77" s="334"/>
      <c r="F77" s="334"/>
      <c r="G77" s="334"/>
      <c r="H77" s="334"/>
      <c r="I77" s="334"/>
      <c r="J77" s="334"/>
      <c r="K77" s="334"/>
    </row>
    <row r="78" spans="1:11" ht="24.75" customHeight="1" x14ac:dyDescent="0.25">
      <c r="A78" s="334"/>
      <c r="B78" s="341"/>
      <c r="C78" s="20" t="s">
        <v>22</v>
      </c>
      <c r="D78" s="21">
        <f>D79+D81+D83+D84</f>
        <v>1744269.1999999997</v>
      </c>
      <c r="E78" s="21">
        <f>E79+E81+E83+E84</f>
        <v>1666927.1999999997</v>
      </c>
      <c r="F78" s="21">
        <f>F79+F81+F83+F84</f>
        <v>1666927.1999999997</v>
      </c>
      <c r="G78" s="21">
        <f>G79+G81+G83+G84</f>
        <v>1666927.2</v>
      </c>
      <c r="H78" s="21">
        <f>H79+H81+H83+H84</f>
        <v>1744269.2</v>
      </c>
      <c r="I78" s="21">
        <f>H78/D78*100</f>
        <v>100.00000000000003</v>
      </c>
      <c r="J78" s="21">
        <f>G78/E78*100</f>
        <v>100.00000000000003</v>
      </c>
      <c r="K78" s="21">
        <f>G78/F78*100</f>
        <v>100.00000000000003</v>
      </c>
    </row>
    <row r="79" spans="1:11" ht="24" customHeight="1" x14ac:dyDescent="0.25">
      <c r="A79" s="334"/>
      <c r="B79" s="341"/>
      <c r="C79" s="20" t="s">
        <v>23</v>
      </c>
      <c r="D79" s="21">
        <f t="shared" ref="D79:H84" si="6">D94+D199+D235</f>
        <v>250626.50000000009</v>
      </c>
      <c r="E79" s="21">
        <f t="shared" si="6"/>
        <v>250626.49</v>
      </c>
      <c r="F79" s="21">
        <f t="shared" si="6"/>
        <v>250626.49</v>
      </c>
      <c r="G79" s="21">
        <f t="shared" si="6"/>
        <v>250626.49000000002</v>
      </c>
      <c r="H79" s="21">
        <f t="shared" si="6"/>
        <v>250626.49000000002</v>
      </c>
      <c r="I79" s="21">
        <f>H79/D79*100</f>
        <v>99.99999600999891</v>
      </c>
      <c r="J79" s="21">
        <f>G79/E79*100</f>
        <v>100.00000000000003</v>
      </c>
      <c r="K79" s="21">
        <f>G79/F79*100</f>
        <v>100.00000000000003</v>
      </c>
    </row>
    <row r="80" spans="1:11" ht="58.5" customHeight="1" x14ac:dyDescent="0.25">
      <c r="A80" s="334"/>
      <c r="B80" s="341"/>
      <c r="C80" s="20" t="s">
        <v>24</v>
      </c>
      <c r="D80" s="21">
        <f t="shared" si="6"/>
        <v>0</v>
      </c>
      <c r="E80" s="21">
        <f t="shared" si="6"/>
        <v>168014.54999999996</v>
      </c>
      <c r="F80" s="21">
        <f t="shared" si="6"/>
        <v>0</v>
      </c>
      <c r="G80" s="21">
        <f t="shared" si="6"/>
        <v>168014.53999999998</v>
      </c>
      <c r="H80" s="21">
        <f t="shared" si="6"/>
        <v>168014.53999999998</v>
      </c>
      <c r="I80" s="21"/>
      <c r="J80" s="21">
        <f>G80/E80*100</f>
        <v>99.999994048134539</v>
      </c>
      <c r="K80" s="21"/>
    </row>
    <row r="81" spans="1:11" ht="36.75" customHeight="1" x14ac:dyDescent="0.25">
      <c r="A81" s="334"/>
      <c r="B81" s="341"/>
      <c r="C81" s="20" t="s">
        <v>25</v>
      </c>
      <c r="D81" s="21">
        <f t="shared" si="6"/>
        <v>1416300.6999999997</v>
      </c>
      <c r="E81" s="21">
        <f t="shared" si="6"/>
        <v>1416300.7099999997</v>
      </c>
      <c r="F81" s="21">
        <f t="shared" si="6"/>
        <v>1416300.7099999997</v>
      </c>
      <c r="G81" s="21">
        <f t="shared" si="6"/>
        <v>1416300.71</v>
      </c>
      <c r="H81" s="21">
        <f t="shared" si="6"/>
        <v>1416300.71</v>
      </c>
      <c r="I81" s="21">
        <f>H81/D81*100</f>
        <v>100.00000070606477</v>
      </c>
      <c r="J81" s="21">
        <f>G81/E81*100</f>
        <v>100.00000000000003</v>
      </c>
      <c r="K81" s="21">
        <f>G81/F81*100</f>
        <v>100.00000000000003</v>
      </c>
    </row>
    <row r="82" spans="1:11" ht="63.75" customHeight="1" x14ac:dyDescent="0.25">
      <c r="A82" s="334"/>
      <c r="B82" s="341"/>
      <c r="C82" s="20" t="s">
        <v>26</v>
      </c>
      <c r="D82" s="21">
        <f t="shared" si="6"/>
        <v>0</v>
      </c>
      <c r="E82" s="21">
        <f t="shared" si="6"/>
        <v>1416300.7099999997</v>
      </c>
      <c r="F82" s="21">
        <f t="shared" si="6"/>
        <v>0</v>
      </c>
      <c r="G82" s="21">
        <f t="shared" si="6"/>
        <v>1416300.71</v>
      </c>
      <c r="H82" s="21">
        <f t="shared" si="6"/>
        <v>1416300.71</v>
      </c>
      <c r="I82" s="21"/>
      <c r="J82" s="21">
        <f>G82/E82*100</f>
        <v>100.00000000000003</v>
      </c>
      <c r="K82" s="21"/>
    </row>
    <row r="83" spans="1:11" ht="33" customHeight="1" x14ac:dyDescent="0.25">
      <c r="A83" s="334"/>
      <c r="B83" s="341"/>
      <c r="C83" s="20" t="s">
        <v>27</v>
      </c>
      <c r="D83" s="21">
        <f t="shared" si="6"/>
        <v>0</v>
      </c>
      <c r="E83" s="21">
        <f t="shared" si="6"/>
        <v>0</v>
      </c>
      <c r="F83" s="21">
        <f t="shared" si="6"/>
        <v>0</v>
      </c>
      <c r="G83" s="21">
        <f t="shared" si="6"/>
        <v>0</v>
      </c>
      <c r="H83" s="21">
        <f t="shared" si="6"/>
        <v>0</v>
      </c>
      <c r="I83" s="21"/>
      <c r="J83" s="21"/>
      <c r="K83" s="21"/>
    </row>
    <row r="84" spans="1:11" ht="30.75" customHeight="1" x14ac:dyDescent="0.25">
      <c r="A84" s="334"/>
      <c r="B84" s="341"/>
      <c r="C84" s="20" t="s">
        <v>28</v>
      </c>
      <c r="D84" s="21">
        <f t="shared" si="6"/>
        <v>77342</v>
      </c>
      <c r="E84" s="21">
        <f t="shared" si="6"/>
        <v>0</v>
      </c>
      <c r="F84" s="21">
        <f t="shared" si="6"/>
        <v>0</v>
      </c>
      <c r="G84" s="21">
        <f t="shared" si="6"/>
        <v>0</v>
      </c>
      <c r="H84" s="21">
        <f t="shared" si="6"/>
        <v>77342</v>
      </c>
      <c r="I84" s="21">
        <f>H84/D84*100</f>
        <v>100</v>
      </c>
      <c r="J84" s="21"/>
      <c r="K84" s="21"/>
    </row>
    <row r="85" spans="1:11" ht="21" customHeight="1" x14ac:dyDescent="0.25">
      <c r="A85" s="334"/>
      <c r="B85" s="335" t="s">
        <v>34</v>
      </c>
      <c r="C85" s="20" t="s">
        <v>22</v>
      </c>
      <c r="D85" s="21">
        <f>D86+D88+D90+D91</f>
        <v>336.7</v>
      </c>
      <c r="E85" s="21">
        <f>E86+E88</f>
        <v>336.7</v>
      </c>
      <c r="F85" s="21">
        <f>F86+F88</f>
        <v>336.7</v>
      </c>
      <c r="G85" s="21">
        <f>G86+G88</f>
        <v>336.7</v>
      </c>
      <c r="H85" s="21">
        <f>H86+H88+H90+H91</f>
        <v>336.7</v>
      </c>
      <c r="I85" s="21">
        <f>H85/D85*100</f>
        <v>100</v>
      </c>
      <c r="J85" s="21">
        <f>G85/E85*100</f>
        <v>100</v>
      </c>
      <c r="K85" s="21">
        <f>G85/F85*100</f>
        <v>100</v>
      </c>
    </row>
    <row r="86" spans="1:11" ht="21.75" customHeight="1" x14ac:dyDescent="0.25">
      <c r="A86" s="334"/>
      <c r="B86" s="335"/>
      <c r="C86" s="20" t="s">
        <v>23</v>
      </c>
      <c r="D86" s="21">
        <f>D292+D299</f>
        <v>336.7</v>
      </c>
      <c r="E86" s="21">
        <f>E292+E299</f>
        <v>336.7</v>
      </c>
      <c r="F86" s="21">
        <f>F292+F299</f>
        <v>336.7</v>
      </c>
      <c r="G86" s="21">
        <f>G292+G299</f>
        <v>336.7</v>
      </c>
      <c r="H86" s="21">
        <f>H292+H299</f>
        <v>336.7</v>
      </c>
      <c r="I86" s="21">
        <f>H86/D86*100</f>
        <v>100</v>
      </c>
      <c r="J86" s="21">
        <f>G86/E86*100</f>
        <v>100</v>
      </c>
      <c r="K86" s="21">
        <f>G86/F86*100</f>
        <v>100</v>
      </c>
    </row>
    <row r="87" spans="1:11" ht="60" x14ac:dyDescent="0.25">
      <c r="A87" s="334"/>
      <c r="B87" s="335"/>
      <c r="C87" s="20" t="s">
        <v>24</v>
      </c>
      <c r="D87" s="21"/>
      <c r="E87" s="21"/>
      <c r="F87" s="21"/>
      <c r="G87" s="21"/>
      <c r="H87" s="21"/>
      <c r="I87" s="21"/>
      <c r="J87" s="21"/>
      <c r="K87" s="21"/>
    </row>
    <row r="88" spans="1:11" ht="30" x14ac:dyDescent="0.25">
      <c r="A88" s="334"/>
      <c r="B88" s="335"/>
      <c r="C88" s="20" t="s">
        <v>25</v>
      </c>
      <c r="D88" s="21"/>
      <c r="E88" s="21"/>
      <c r="F88" s="21"/>
      <c r="G88" s="21"/>
      <c r="H88" s="21"/>
      <c r="I88" s="21"/>
      <c r="J88" s="21"/>
      <c r="K88" s="21"/>
    </row>
    <row r="89" spans="1:11" ht="60" x14ac:dyDescent="0.25">
      <c r="A89" s="334"/>
      <c r="B89" s="335"/>
      <c r="C89" s="20" t="s">
        <v>26</v>
      </c>
      <c r="D89" s="21"/>
      <c r="E89" s="21"/>
      <c r="F89" s="21"/>
      <c r="G89" s="21"/>
      <c r="H89" s="21"/>
      <c r="I89" s="21"/>
      <c r="J89" s="21"/>
      <c r="K89" s="21"/>
    </row>
    <row r="90" spans="1:11" ht="30" x14ac:dyDescent="0.25">
      <c r="A90" s="334"/>
      <c r="B90" s="335"/>
      <c r="C90" s="20" t="s">
        <v>27</v>
      </c>
      <c r="D90" s="21"/>
      <c r="E90" s="21"/>
      <c r="F90" s="21"/>
      <c r="G90" s="21"/>
      <c r="H90" s="21"/>
      <c r="I90" s="21"/>
      <c r="J90" s="21"/>
      <c r="K90" s="21"/>
    </row>
    <row r="91" spans="1:11" ht="33.75" customHeight="1" x14ac:dyDescent="0.25">
      <c r="A91" s="334"/>
      <c r="B91" s="335"/>
      <c r="C91" s="20" t="s">
        <v>28</v>
      </c>
      <c r="D91" s="21"/>
      <c r="E91" s="21"/>
      <c r="F91" s="21"/>
      <c r="G91" s="21"/>
      <c r="H91" s="21"/>
      <c r="I91" s="21"/>
      <c r="J91" s="21"/>
      <c r="K91" s="21"/>
    </row>
    <row r="92" spans="1:11" ht="19.5" customHeight="1" x14ac:dyDescent="0.25">
      <c r="A92" s="342" t="s">
        <v>35</v>
      </c>
      <c r="B92" s="342"/>
      <c r="C92" s="342"/>
      <c r="D92" s="342"/>
      <c r="E92" s="342"/>
      <c r="F92" s="342"/>
      <c r="G92" s="342"/>
      <c r="H92" s="342"/>
      <c r="I92" s="342"/>
      <c r="J92" s="342"/>
      <c r="K92" s="342"/>
    </row>
    <row r="93" spans="1:11" ht="18.75" customHeight="1" x14ac:dyDescent="0.25">
      <c r="A93" s="334" t="s">
        <v>36</v>
      </c>
      <c r="B93" s="335" t="s">
        <v>31</v>
      </c>
      <c r="C93" s="20" t="s">
        <v>22</v>
      </c>
      <c r="D93" s="21">
        <f>D94+D96+D98+D99</f>
        <v>1473565.9999999998</v>
      </c>
      <c r="E93" s="21">
        <f>E94+E96</f>
        <v>1396223.9999999998</v>
      </c>
      <c r="F93" s="21">
        <f>F94+F96</f>
        <v>1396223.9999999998</v>
      </c>
      <c r="G93" s="21">
        <f>G94+G96</f>
        <v>1396224</v>
      </c>
      <c r="H93" s="21">
        <f>H94+H96+H98+H99</f>
        <v>1473566</v>
      </c>
      <c r="I93" s="21">
        <f>H93/D93*100</f>
        <v>100.00000000000003</v>
      </c>
      <c r="J93" s="21">
        <f>G93/E93*100</f>
        <v>100.00000000000003</v>
      </c>
      <c r="K93" s="21">
        <f>G93/F93*100</f>
        <v>100.00000000000003</v>
      </c>
    </row>
    <row r="94" spans="1:11" ht="18.75" customHeight="1" x14ac:dyDescent="0.25">
      <c r="A94" s="334"/>
      <c r="B94" s="335"/>
      <c r="C94" s="20" t="s">
        <v>23</v>
      </c>
      <c r="D94" s="21">
        <f>D150+D157+D164+D101+D171+D108+D115+D178+D122+D129+D136+D185+D192+D143</f>
        <v>225942.10000000006</v>
      </c>
      <c r="E94" s="21">
        <f>E150+E157+E164+E101+E171+E108+E115+E178+E122+E129+E136+E185+E192+E143</f>
        <v>225942.09</v>
      </c>
      <c r="F94" s="21">
        <f>F150+F157+F164+F101+F171+F108+F115+F178+F122+F129+F136+F185+F192+F143</f>
        <v>225942.09</v>
      </c>
      <c r="G94" s="21">
        <f>G150+G157+G164+G101+G171+G108+G115+G178+G122+G129+G136+G185+G192+G143</f>
        <v>225942.09000000003</v>
      </c>
      <c r="H94" s="21">
        <f>H150+H157+H164+H101+H171+H108+H115+H178+H122+H129+H136+H185+H192+H143</f>
        <v>225942.09000000003</v>
      </c>
      <c r="I94" s="21">
        <f>H94/D94*100</f>
        <v>99.999995574087336</v>
      </c>
      <c r="J94" s="21">
        <f>G94/E94*100</f>
        <v>100.00000000000003</v>
      </c>
      <c r="K94" s="21">
        <f>G94/F94*100</f>
        <v>100.00000000000003</v>
      </c>
    </row>
    <row r="95" spans="1:11" ht="60" x14ac:dyDescent="0.25">
      <c r="A95" s="334"/>
      <c r="B95" s="335"/>
      <c r="C95" s="20" t="s">
        <v>24</v>
      </c>
      <c r="D95" s="21"/>
      <c r="E95" s="21">
        <f>E151+E158+E165+E102+E172+E109+E116+E179+E123+E130+E137+E186+E193+E144</f>
        <v>144642.09999999998</v>
      </c>
      <c r="F95" s="21"/>
      <c r="G95" s="21">
        <f t="shared" ref="G95:H97" si="7">G151+G158+G165+G102+G172+G109+G116+G179+G123+G130+G137+G186+G193+G144</f>
        <v>144642.09</v>
      </c>
      <c r="H95" s="21">
        <f t="shared" si="7"/>
        <v>144642.09</v>
      </c>
      <c r="I95" s="21"/>
      <c r="J95" s="21">
        <f>G95/E95*100</f>
        <v>99.999993086383583</v>
      </c>
      <c r="K95" s="21"/>
    </row>
    <row r="96" spans="1:11" ht="32.25" customHeight="1" x14ac:dyDescent="0.25">
      <c r="A96" s="334"/>
      <c r="B96" s="335"/>
      <c r="C96" s="20" t="s">
        <v>25</v>
      </c>
      <c r="D96" s="21">
        <f>D152+D159+D166+D103+D173+D110+D117+D180+D124+D131+D138+D187+D194+D145</f>
        <v>1170281.8999999997</v>
      </c>
      <c r="E96" s="21">
        <f>E152+E159+E166+E103+E173+E110+E117+E180+E124+E131+E138+E187+E194+E145</f>
        <v>1170281.9099999997</v>
      </c>
      <c r="F96" s="21">
        <f>F152+F159+F166+F103+F173+F110+F117+F180+F124+F131+F138+F187+F194+F145</f>
        <v>1170281.9099999997</v>
      </c>
      <c r="G96" s="21">
        <f t="shared" si="7"/>
        <v>1170281.9099999999</v>
      </c>
      <c r="H96" s="21">
        <f t="shared" si="7"/>
        <v>1170281.9099999999</v>
      </c>
      <c r="I96" s="21">
        <f>H96/D96*100</f>
        <v>100.00000085449498</v>
      </c>
      <c r="J96" s="21">
        <f>G96/E96*100</f>
        <v>100.00000000000003</v>
      </c>
      <c r="K96" s="21">
        <f>G96/F96*100</f>
        <v>100.00000000000003</v>
      </c>
    </row>
    <row r="97" spans="1:11" ht="60" x14ac:dyDescent="0.25">
      <c r="A97" s="334"/>
      <c r="B97" s="335"/>
      <c r="C97" s="20" t="s">
        <v>26</v>
      </c>
      <c r="D97" s="21"/>
      <c r="E97" s="21">
        <f>E153+E160+E167+E104+E174+E111+E118+E181+E125+E132+E139+E188+E195+E146</f>
        <v>1170281.9099999997</v>
      </c>
      <c r="F97" s="21"/>
      <c r="G97" s="21">
        <f t="shared" si="7"/>
        <v>1170281.9099999999</v>
      </c>
      <c r="H97" s="21">
        <f t="shared" si="7"/>
        <v>1170281.9099999999</v>
      </c>
      <c r="I97" s="21"/>
      <c r="J97" s="21">
        <f>G97/E97*100</f>
        <v>100.00000000000003</v>
      </c>
      <c r="K97" s="21"/>
    </row>
    <row r="98" spans="1:11" ht="30" customHeight="1" x14ac:dyDescent="0.25">
      <c r="A98" s="334"/>
      <c r="B98" s="335"/>
      <c r="C98" s="20" t="s">
        <v>27</v>
      </c>
      <c r="D98" s="21"/>
      <c r="E98" s="21"/>
      <c r="F98" s="21"/>
      <c r="G98" s="21"/>
      <c r="H98" s="21"/>
      <c r="I98" s="21"/>
      <c r="J98" s="21"/>
      <c r="K98" s="21"/>
    </row>
    <row r="99" spans="1:11" ht="51.75" customHeight="1" x14ac:dyDescent="0.25">
      <c r="A99" s="334"/>
      <c r="B99" s="335"/>
      <c r="C99" s="20" t="s">
        <v>28</v>
      </c>
      <c r="D99" s="21">
        <f>D155+D162+D169+D106+D176+D113+D120+D183+D127+D134+D141+D190+D197+D148</f>
        <v>77342</v>
      </c>
      <c r="E99" s="21"/>
      <c r="F99" s="21"/>
      <c r="G99" s="21"/>
      <c r="H99" s="21">
        <f>H155+H162+H169+H106+H176+H113+H120+H183+H127+H134+H141+H190+H197+H148</f>
        <v>77342</v>
      </c>
      <c r="I99" s="21">
        <f>H99/D99*100</f>
        <v>100</v>
      </c>
      <c r="J99" s="21"/>
      <c r="K99" s="21"/>
    </row>
    <row r="100" spans="1:11" ht="17.25" customHeight="1" x14ac:dyDescent="0.25">
      <c r="A100" s="335" t="s">
        <v>37</v>
      </c>
      <c r="B100" s="335" t="s">
        <v>31</v>
      </c>
      <c r="C100" s="20" t="s">
        <v>22</v>
      </c>
      <c r="D100" s="21">
        <f>D101+D103+D105+D106</f>
        <v>163396.4</v>
      </c>
      <c r="E100" s="21">
        <f>E101+E103</f>
        <v>163396.43</v>
      </c>
      <c r="F100" s="21">
        <f>F101+F103</f>
        <v>163396.43</v>
      </c>
      <c r="G100" s="21">
        <f>G101+G103</f>
        <v>163396.43</v>
      </c>
      <c r="H100" s="21">
        <f>H101+H103+H105+H106</f>
        <v>163396.43</v>
      </c>
      <c r="I100" s="21">
        <f>H100/D100*100</f>
        <v>100.00001836025763</v>
      </c>
      <c r="J100" s="21">
        <f>G100/E100*100</f>
        <v>100</v>
      </c>
      <c r="K100" s="21">
        <f>G100/F100*100</f>
        <v>100</v>
      </c>
    </row>
    <row r="101" spans="1:11" ht="15" customHeight="1" x14ac:dyDescent="0.25">
      <c r="A101" s="335"/>
      <c r="B101" s="335"/>
      <c r="C101" s="20" t="s">
        <v>23</v>
      </c>
      <c r="D101" s="21">
        <v>17973.599999999999</v>
      </c>
      <c r="E101" s="21">
        <v>17973.580000000002</v>
      </c>
      <c r="F101" s="21">
        <v>17973.580000000002</v>
      </c>
      <c r="G101" s="21">
        <v>17973.72</v>
      </c>
      <c r="H101" s="21">
        <v>17973.72</v>
      </c>
      <c r="I101" s="21">
        <f>H101/D101*100</f>
        <v>100.00066764588065</v>
      </c>
      <c r="J101" s="21">
        <f>G101/E101*100</f>
        <v>100.0007789210608</v>
      </c>
      <c r="K101" s="21">
        <f>G101/F101*100</f>
        <v>100.0007789210608</v>
      </c>
    </row>
    <row r="102" spans="1:11" ht="58.5" customHeight="1" x14ac:dyDescent="0.25">
      <c r="A102" s="335"/>
      <c r="B102" s="335"/>
      <c r="C102" s="20" t="s">
        <v>24</v>
      </c>
      <c r="D102" s="21"/>
      <c r="E102" s="21">
        <v>17973.580000000002</v>
      </c>
      <c r="F102" s="21"/>
      <c r="G102" s="21">
        <v>17973.72</v>
      </c>
      <c r="H102" s="21">
        <v>17973.72</v>
      </c>
      <c r="I102" s="21"/>
      <c r="J102" s="21">
        <f>G102/E102*100</f>
        <v>100.0007789210608</v>
      </c>
      <c r="K102" s="21"/>
    </row>
    <row r="103" spans="1:11" ht="35.25" customHeight="1" x14ac:dyDescent="0.25">
      <c r="A103" s="335"/>
      <c r="B103" s="335"/>
      <c r="C103" s="20" t="s">
        <v>25</v>
      </c>
      <c r="D103" s="21">
        <v>145422.79999999999</v>
      </c>
      <c r="E103" s="21">
        <v>145422.85</v>
      </c>
      <c r="F103" s="21">
        <v>145422.85</v>
      </c>
      <c r="G103" s="21">
        <v>145422.71</v>
      </c>
      <c r="H103" s="21">
        <v>145422.71</v>
      </c>
      <c r="I103" s="21">
        <f>H103/D103*100</f>
        <v>99.999938111492838</v>
      </c>
      <c r="J103" s="21">
        <f>G103/E103*100</f>
        <v>99.999903729021938</v>
      </c>
      <c r="K103" s="21">
        <f>G103/F103*100</f>
        <v>99.999903729021938</v>
      </c>
    </row>
    <row r="104" spans="1:11" ht="61.5" customHeight="1" x14ac:dyDescent="0.25">
      <c r="A104" s="335"/>
      <c r="B104" s="335"/>
      <c r="C104" s="20" t="s">
        <v>26</v>
      </c>
      <c r="D104" s="21"/>
      <c r="E104" s="21">
        <v>145422.85</v>
      </c>
      <c r="F104" s="21"/>
      <c r="G104" s="21">
        <v>145422.71</v>
      </c>
      <c r="H104" s="21">
        <v>145422.71</v>
      </c>
      <c r="I104" s="21"/>
      <c r="J104" s="21">
        <f>G104/E104*100</f>
        <v>99.999903729021938</v>
      </c>
      <c r="K104" s="21"/>
    </row>
    <row r="105" spans="1:11" ht="34.5" customHeight="1" x14ac:dyDescent="0.25">
      <c r="A105" s="335"/>
      <c r="B105" s="335"/>
      <c r="C105" s="20" t="s">
        <v>27</v>
      </c>
      <c r="D105" s="21"/>
      <c r="E105" s="21"/>
      <c r="F105" s="21"/>
      <c r="G105" s="21"/>
      <c r="H105" s="21"/>
      <c r="I105" s="21"/>
      <c r="J105" s="21"/>
      <c r="K105" s="21"/>
    </row>
    <row r="106" spans="1:11" ht="32.25" customHeight="1" x14ac:dyDescent="0.25">
      <c r="A106" s="335"/>
      <c r="B106" s="335"/>
      <c r="C106" s="20" t="s">
        <v>28</v>
      </c>
      <c r="D106" s="21"/>
      <c r="E106" s="21"/>
      <c r="F106" s="21"/>
      <c r="G106" s="21"/>
      <c r="H106" s="21"/>
      <c r="I106" s="21"/>
      <c r="J106" s="21"/>
      <c r="K106" s="21"/>
    </row>
    <row r="107" spans="1:11" ht="17.25" customHeight="1" x14ac:dyDescent="0.25">
      <c r="A107" s="335" t="s">
        <v>38</v>
      </c>
      <c r="B107" s="335" t="s">
        <v>31</v>
      </c>
      <c r="C107" s="20" t="s">
        <v>22</v>
      </c>
      <c r="D107" s="21">
        <f>D108+D110+D112+D113</f>
        <v>67315.3</v>
      </c>
      <c r="E107" s="21">
        <f>E108+E110</f>
        <v>67315.34</v>
      </c>
      <c r="F107" s="21">
        <f>F108+F110</f>
        <v>67315.34</v>
      </c>
      <c r="G107" s="21">
        <f>G108+G110</f>
        <v>67315.34</v>
      </c>
      <c r="H107" s="21">
        <f>H108+H110</f>
        <v>67315.34</v>
      </c>
      <c r="I107" s="21">
        <f>H107/D107*100</f>
        <v>100.00005942185506</v>
      </c>
      <c r="J107" s="21">
        <f>G107/E107*100</f>
        <v>100</v>
      </c>
      <c r="K107" s="21">
        <f>G107/F107*100</f>
        <v>100</v>
      </c>
    </row>
    <row r="108" spans="1:11" ht="19.5" customHeight="1" x14ac:dyDescent="0.25">
      <c r="A108" s="335"/>
      <c r="B108" s="335"/>
      <c r="C108" s="20" t="s">
        <v>23</v>
      </c>
      <c r="D108" s="21">
        <v>7404.7</v>
      </c>
      <c r="E108" s="21">
        <v>7404.73</v>
      </c>
      <c r="F108" s="21">
        <v>7404.73</v>
      </c>
      <c r="G108" s="21">
        <v>7404.73</v>
      </c>
      <c r="H108" s="21">
        <v>7404.73</v>
      </c>
      <c r="I108" s="21">
        <f>H108/D108*100</f>
        <v>100.00040514808161</v>
      </c>
      <c r="J108" s="21">
        <f>G108/E108*100</f>
        <v>100</v>
      </c>
      <c r="K108" s="21">
        <f>G108/F108*100</f>
        <v>100</v>
      </c>
    </row>
    <row r="109" spans="1:11" ht="32.25" customHeight="1" x14ac:dyDescent="0.25">
      <c r="A109" s="335"/>
      <c r="B109" s="335"/>
      <c r="C109" s="20" t="s">
        <v>24</v>
      </c>
      <c r="D109" s="21"/>
      <c r="E109" s="21">
        <v>7404.73</v>
      </c>
      <c r="F109" s="21"/>
      <c r="G109" s="21">
        <v>7404.73</v>
      </c>
      <c r="H109" s="21">
        <v>7404.73</v>
      </c>
      <c r="I109" s="21"/>
      <c r="J109" s="21">
        <f>G109/E109*100</f>
        <v>100</v>
      </c>
      <c r="K109" s="21"/>
    </row>
    <row r="110" spans="1:11" ht="32.25" customHeight="1" x14ac:dyDescent="0.25">
      <c r="A110" s="335"/>
      <c r="B110" s="335"/>
      <c r="C110" s="20" t="s">
        <v>25</v>
      </c>
      <c r="D110" s="21">
        <v>59910.6</v>
      </c>
      <c r="E110" s="21">
        <v>59910.61</v>
      </c>
      <c r="F110" s="21">
        <v>59910.61</v>
      </c>
      <c r="G110" s="21">
        <v>59910.61</v>
      </c>
      <c r="H110" s="21">
        <v>59910.61</v>
      </c>
      <c r="I110" s="21">
        <f>H110/D110*100</f>
        <v>100.00001669153707</v>
      </c>
      <c r="J110" s="21">
        <f>G110/E110*100</f>
        <v>100</v>
      </c>
      <c r="K110" s="21">
        <f>G110/F110*100</f>
        <v>100</v>
      </c>
    </row>
    <row r="111" spans="1:11" ht="32.25" customHeight="1" x14ac:dyDescent="0.25">
      <c r="A111" s="335"/>
      <c r="B111" s="335"/>
      <c r="C111" s="20" t="s">
        <v>26</v>
      </c>
      <c r="D111" s="21"/>
      <c r="E111" s="21">
        <v>59910.61</v>
      </c>
      <c r="F111" s="21"/>
      <c r="G111" s="21">
        <v>59910.61</v>
      </c>
      <c r="H111" s="21">
        <v>59910.61</v>
      </c>
      <c r="I111" s="21"/>
      <c r="J111" s="21">
        <f>G111/E111*100</f>
        <v>100</v>
      </c>
      <c r="K111" s="21"/>
    </row>
    <row r="112" spans="1:11" ht="32.25" customHeight="1" x14ac:dyDescent="0.25">
      <c r="A112" s="335"/>
      <c r="B112" s="335"/>
      <c r="C112" s="20" t="s">
        <v>27</v>
      </c>
      <c r="D112" s="21"/>
      <c r="E112" s="21"/>
      <c r="F112" s="21"/>
      <c r="G112" s="21"/>
      <c r="H112" s="21"/>
      <c r="I112" s="21"/>
      <c r="J112" s="21"/>
      <c r="K112" s="21"/>
    </row>
    <row r="113" spans="1:11" ht="32.25" customHeight="1" x14ac:dyDescent="0.25">
      <c r="A113" s="335"/>
      <c r="B113" s="335"/>
      <c r="C113" s="20" t="s">
        <v>28</v>
      </c>
      <c r="D113" s="21"/>
      <c r="E113" s="21"/>
      <c r="F113" s="21"/>
      <c r="G113" s="21"/>
      <c r="H113" s="21"/>
      <c r="I113" s="21"/>
      <c r="J113" s="21"/>
      <c r="K113" s="21"/>
    </row>
    <row r="114" spans="1:11" ht="17.25" customHeight="1" x14ac:dyDescent="0.25">
      <c r="A114" s="335" t="s">
        <v>39</v>
      </c>
      <c r="B114" s="335" t="s">
        <v>31</v>
      </c>
      <c r="C114" s="20" t="s">
        <v>22</v>
      </c>
      <c r="D114" s="21">
        <f>D115+D117+D119+D120</f>
        <v>22414.799999999999</v>
      </c>
      <c r="E114" s="21">
        <f>E115+E117</f>
        <v>22414.800000000003</v>
      </c>
      <c r="F114" s="21">
        <f>F115+F117</f>
        <v>22414.800000000003</v>
      </c>
      <c r="G114" s="21">
        <f>G115+G117</f>
        <v>22414.799999999999</v>
      </c>
      <c r="H114" s="21">
        <f>H115+H117+H119+H120</f>
        <v>22414.799999999999</v>
      </c>
      <c r="I114" s="21">
        <f>H114/D114*100</f>
        <v>100</v>
      </c>
      <c r="J114" s="21">
        <f>G114/E114*100</f>
        <v>99.999999999999986</v>
      </c>
      <c r="K114" s="21">
        <f>G114/F114*100</f>
        <v>99.999999999999986</v>
      </c>
    </row>
    <row r="115" spans="1:11" ht="17.25" customHeight="1" x14ac:dyDescent="0.25">
      <c r="A115" s="335"/>
      <c r="B115" s="335"/>
      <c r="C115" s="20" t="s">
        <v>23</v>
      </c>
      <c r="D115" s="21">
        <v>2465.6999999999998</v>
      </c>
      <c r="E115" s="21">
        <v>2465.65</v>
      </c>
      <c r="F115" s="21">
        <v>2465.65</v>
      </c>
      <c r="G115" s="21">
        <v>2465.64</v>
      </c>
      <c r="H115" s="21">
        <v>2465.64</v>
      </c>
      <c r="I115" s="21">
        <f>H115/D115*100</f>
        <v>99.997566613943306</v>
      </c>
      <c r="J115" s="21">
        <f>G115/E115*100</f>
        <v>99.99959442743291</v>
      </c>
      <c r="K115" s="21">
        <f>G115/F115*100</f>
        <v>99.99959442743291</v>
      </c>
    </row>
    <row r="116" spans="1:11" ht="32.25" customHeight="1" x14ac:dyDescent="0.25">
      <c r="A116" s="335"/>
      <c r="B116" s="335"/>
      <c r="C116" s="20" t="s">
        <v>24</v>
      </c>
      <c r="D116" s="21"/>
      <c r="E116" s="21">
        <v>2465.65</v>
      </c>
      <c r="F116" s="21"/>
      <c r="G116" s="21">
        <v>2465.64</v>
      </c>
      <c r="H116" s="21">
        <v>2465.64</v>
      </c>
      <c r="I116" s="21"/>
      <c r="J116" s="21">
        <f>G116/E116*100</f>
        <v>99.99959442743291</v>
      </c>
      <c r="K116" s="21"/>
    </row>
    <row r="117" spans="1:11" ht="32.25" customHeight="1" x14ac:dyDescent="0.25">
      <c r="A117" s="335"/>
      <c r="B117" s="335"/>
      <c r="C117" s="20" t="s">
        <v>25</v>
      </c>
      <c r="D117" s="21">
        <v>19949.099999999999</v>
      </c>
      <c r="E117" s="21">
        <v>19949.150000000001</v>
      </c>
      <c r="F117" s="21">
        <v>19949.150000000001</v>
      </c>
      <c r="G117" s="21">
        <v>19949.16</v>
      </c>
      <c r="H117" s="21">
        <v>19949.16</v>
      </c>
      <c r="I117" s="21">
        <f>H117/D117*100</f>
        <v>100.00030076544807</v>
      </c>
      <c r="J117" s="21">
        <f>G117/E117*100</f>
        <v>100.00005012744904</v>
      </c>
      <c r="K117" s="21">
        <f>G117/F117*100</f>
        <v>100.00005012744904</v>
      </c>
    </row>
    <row r="118" spans="1:11" ht="32.25" customHeight="1" x14ac:dyDescent="0.25">
      <c r="A118" s="335"/>
      <c r="B118" s="335"/>
      <c r="C118" s="20" t="s">
        <v>26</v>
      </c>
      <c r="D118" s="21"/>
      <c r="E118" s="21">
        <v>19949.150000000001</v>
      </c>
      <c r="F118" s="21"/>
      <c r="G118" s="21">
        <v>19949.16</v>
      </c>
      <c r="H118" s="21">
        <v>19949.16</v>
      </c>
      <c r="I118" s="21"/>
      <c r="J118" s="21">
        <f>G118/E118*100</f>
        <v>100.00005012744904</v>
      </c>
      <c r="K118" s="21"/>
    </row>
    <row r="119" spans="1:11" ht="32.25" customHeight="1" x14ac:dyDescent="0.25">
      <c r="A119" s="335"/>
      <c r="B119" s="335"/>
      <c r="C119" s="20" t="s">
        <v>27</v>
      </c>
      <c r="D119" s="21"/>
      <c r="E119" s="21"/>
      <c r="F119" s="21"/>
      <c r="G119" s="21"/>
      <c r="H119" s="21"/>
      <c r="I119" s="21"/>
      <c r="J119" s="21"/>
      <c r="K119" s="21"/>
    </row>
    <row r="120" spans="1:11" ht="32.25" customHeight="1" x14ac:dyDescent="0.25">
      <c r="A120" s="335"/>
      <c r="B120" s="335"/>
      <c r="C120" s="20" t="s">
        <v>28</v>
      </c>
      <c r="D120" s="21"/>
      <c r="E120" s="21"/>
      <c r="F120" s="21"/>
      <c r="G120" s="21"/>
      <c r="H120" s="21"/>
      <c r="I120" s="21"/>
      <c r="J120" s="21"/>
      <c r="K120" s="21"/>
    </row>
    <row r="121" spans="1:11" ht="20.25" customHeight="1" x14ac:dyDescent="0.25">
      <c r="A121" s="335" t="s">
        <v>40</v>
      </c>
      <c r="B121" s="335" t="s">
        <v>31</v>
      </c>
      <c r="C121" s="20" t="s">
        <v>22</v>
      </c>
      <c r="D121" s="21">
        <f>D122+D124+D126+D127</f>
        <v>95953.799999999988</v>
      </c>
      <c r="E121" s="21">
        <f>E122+E124</f>
        <v>86358.400000000009</v>
      </c>
      <c r="F121" s="21">
        <f>F122+F124</f>
        <v>86358.400000000009</v>
      </c>
      <c r="G121" s="21">
        <f>G122+G124</f>
        <v>86358.399999999994</v>
      </c>
      <c r="H121" s="21">
        <f>H122+H124+H127</f>
        <v>95953.799999999988</v>
      </c>
      <c r="I121" s="21">
        <f>H121/D121*100</f>
        <v>100</v>
      </c>
      <c r="J121" s="21">
        <f>G121/E121*100</f>
        <v>99.999999999999972</v>
      </c>
      <c r="K121" s="21">
        <f>G121/F121*100</f>
        <v>99.999999999999972</v>
      </c>
    </row>
    <row r="122" spans="1:11" ht="16.5" customHeight="1" x14ac:dyDescent="0.25">
      <c r="A122" s="335"/>
      <c r="B122" s="335"/>
      <c r="C122" s="20" t="s">
        <v>23</v>
      </c>
      <c r="D122" s="21">
        <v>9499.4</v>
      </c>
      <c r="E122" s="21">
        <v>9499.44</v>
      </c>
      <c r="F122" s="21">
        <v>9499.44</v>
      </c>
      <c r="G122" s="21">
        <v>9499.48</v>
      </c>
      <c r="H122" s="21">
        <v>9499.48</v>
      </c>
      <c r="I122" s="21">
        <f>H122/D122*100</f>
        <v>100.0008421584521</v>
      </c>
      <c r="J122" s="21">
        <f>G122/E122*100</f>
        <v>100.00042107745297</v>
      </c>
      <c r="K122" s="21">
        <f>G122/F122*100</f>
        <v>100.00042107745297</v>
      </c>
    </row>
    <row r="123" spans="1:11" ht="32.25" customHeight="1" x14ac:dyDescent="0.25">
      <c r="A123" s="335"/>
      <c r="B123" s="335"/>
      <c r="C123" s="20" t="s">
        <v>24</v>
      </c>
      <c r="D123" s="21"/>
      <c r="E123" s="21">
        <v>9499.44</v>
      </c>
      <c r="F123" s="21"/>
      <c r="G123" s="21">
        <v>9499.48</v>
      </c>
      <c r="H123" s="21">
        <v>9499.48</v>
      </c>
      <c r="I123" s="21"/>
      <c r="J123" s="21">
        <f>G123/E123*100</f>
        <v>100.00042107745297</v>
      </c>
      <c r="K123" s="21"/>
    </row>
    <row r="124" spans="1:11" ht="32.25" customHeight="1" x14ac:dyDescent="0.25">
      <c r="A124" s="335"/>
      <c r="B124" s="335"/>
      <c r="C124" s="20" t="s">
        <v>25</v>
      </c>
      <c r="D124" s="21">
        <v>76859</v>
      </c>
      <c r="E124" s="21">
        <v>76858.960000000006</v>
      </c>
      <c r="F124" s="21">
        <v>76858.960000000006</v>
      </c>
      <c r="G124" s="21">
        <v>76858.92</v>
      </c>
      <c r="H124" s="21">
        <v>76858.92</v>
      </c>
      <c r="I124" s="21">
        <f>H124/D124*100</f>
        <v>99.999895913295774</v>
      </c>
      <c r="J124" s="21">
        <f>G124/E124*100</f>
        <v>99.999947956620787</v>
      </c>
      <c r="K124" s="21">
        <f>G124/F124*100</f>
        <v>99.999947956620787</v>
      </c>
    </row>
    <row r="125" spans="1:11" ht="32.25" customHeight="1" x14ac:dyDescent="0.25">
      <c r="A125" s="335"/>
      <c r="B125" s="335"/>
      <c r="C125" s="20" t="s">
        <v>26</v>
      </c>
      <c r="D125" s="21"/>
      <c r="E125" s="21">
        <v>76858.960000000006</v>
      </c>
      <c r="F125" s="21"/>
      <c r="G125" s="21">
        <v>76858.92</v>
      </c>
      <c r="H125" s="21">
        <v>76858.92</v>
      </c>
      <c r="I125" s="21"/>
      <c r="J125" s="21">
        <f>G125/E125*100</f>
        <v>99.999947956620787</v>
      </c>
      <c r="K125" s="21"/>
    </row>
    <row r="126" spans="1:11" ht="32.25" customHeight="1" x14ac:dyDescent="0.25">
      <c r="A126" s="335"/>
      <c r="B126" s="335"/>
      <c r="C126" s="20" t="s">
        <v>27</v>
      </c>
      <c r="D126" s="21"/>
      <c r="E126" s="21"/>
      <c r="F126" s="21"/>
      <c r="G126" s="21"/>
      <c r="H126" s="21"/>
      <c r="I126" s="21"/>
      <c r="J126" s="21"/>
      <c r="K126" s="21"/>
    </row>
    <row r="127" spans="1:11" ht="32.25" customHeight="1" x14ac:dyDescent="0.25">
      <c r="A127" s="335"/>
      <c r="B127" s="335"/>
      <c r="C127" s="20" t="s">
        <v>28</v>
      </c>
      <c r="D127" s="21">
        <v>9595.4</v>
      </c>
      <c r="E127" s="21"/>
      <c r="F127" s="21"/>
      <c r="G127" s="21"/>
      <c r="H127" s="21">
        <v>9595.4</v>
      </c>
      <c r="I127" s="21">
        <f>H127/D127*100</f>
        <v>100</v>
      </c>
      <c r="J127" s="21"/>
      <c r="K127" s="21"/>
    </row>
    <row r="128" spans="1:11" ht="17.25" customHeight="1" x14ac:dyDescent="0.25">
      <c r="A128" s="335" t="s">
        <v>41</v>
      </c>
      <c r="B128" s="335" t="s">
        <v>31</v>
      </c>
      <c r="C128" s="20" t="s">
        <v>22</v>
      </c>
      <c r="D128" s="21">
        <f>D129+D131+D133+D134</f>
        <v>101833.3</v>
      </c>
      <c r="E128" s="21">
        <f>E129+E131</f>
        <v>61100</v>
      </c>
      <c r="F128" s="21">
        <f>F129+F131</f>
        <v>61100</v>
      </c>
      <c r="G128" s="21">
        <f>G129+G131</f>
        <v>61100</v>
      </c>
      <c r="H128" s="21">
        <f>H129+H131+H134</f>
        <v>101833.3</v>
      </c>
      <c r="I128" s="21">
        <f>H128/D128*100</f>
        <v>100</v>
      </c>
      <c r="J128" s="21">
        <f>G128/E128*100</f>
        <v>100</v>
      </c>
      <c r="K128" s="21">
        <f>G128/F128*100</f>
        <v>100</v>
      </c>
    </row>
    <row r="129" spans="1:11" ht="20.25" customHeight="1" x14ac:dyDescent="0.25">
      <c r="A129" s="335"/>
      <c r="B129" s="335"/>
      <c r="C129" s="20" t="s">
        <v>23</v>
      </c>
      <c r="D129" s="21">
        <v>6721.1</v>
      </c>
      <c r="E129" s="21">
        <v>6721.06</v>
      </c>
      <c r="F129" s="21">
        <v>6721.06</v>
      </c>
      <c r="G129" s="21">
        <v>6721.04</v>
      </c>
      <c r="H129" s="21">
        <v>6721.04</v>
      </c>
      <c r="I129" s="21">
        <f>H129/D129*100</f>
        <v>99.999107288985428</v>
      </c>
      <c r="J129" s="21">
        <f>G129/E129*100</f>
        <v>99.999702427890838</v>
      </c>
      <c r="K129" s="21">
        <f>G129/F129*100</f>
        <v>99.999702427890838</v>
      </c>
    </row>
    <row r="130" spans="1:11" ht="32.25" customHeight="1" x14ac:dyDescent="0.25">
      <c r="A130" s="335"/>
      <c r="B130" s="335"/>
      <c r="C130" s="20" t="s">
        <v>24</v>
      </c>
      <c r="D130" s="21"/>
      <c r="E130" s="21">
        <v>6721.06</v>
      </c>
      <c r="F130" s="21"/>
      <c r="G130" s="21">
        <v>6721.04</v>
      </c>
      <c r="H130" s="21">
        <v>6721.04</v>
      </c>
      <c r="I130" s="21"/>
      <c r="J130" s="21">
        <f>G130/E130*100</f>
        <v>99.999702427890838</v>
      </c>
      <c r="K130" s="21"/>
    </row>
    <row r="131" spans="1:11" ht="32.25" customHeight="1" x14ac:dyDescent="0.25">
      <c r="A131" s="335"/>
      <c r="B131" s="335"/>
      <c r="C131" s="20" t="s">
        <v>25</v>
      </c>
      <c r="D131" s="21">
        <v>54378.9</v>
      </c>
      <c r="E131" s="21">
        <v>54378.94</v>
      </c>
      <c r="F131" s="21">
        <v>54378.94</v>
      </c>
      <c r="G131" s="21">
        <v>54378.96</v>
      </c>
      <c r="H131" s="21">
        <v>54378.96</v>
      </c>
      <c r="I131" s="21">
        <f>H131/D131*100</f>
        <v>100.00011033691376</v>
      </c>
      <c r="J131" s="21">
        <f>G131/E131*100</f>
        <v>100.00003677894421</v>
      </c>
      <c r="K131" s="21">
        <f>G131/F131*100</f>
        <v>100.00003677894421</v>
      </c>
    </row>
    <row r="132" spans="1:11" ht="32.25" customHeight="1" x14ac:dyDescent="0.25">
      <c r="A132" s="335"/>
      <c r="B132" s="335"/>
      <c r="C132" s="20" t="s">
        <v>26</v>
      </c>
      <c r="D132" s="21"/>
      <c r="E132" s="21">
        <v>54378.94</v>
      </c>
      <c r="F132" s="21"/>
      <c r="G132" s="21">
        <v>54378.96</v>
      </c>
      <c r="H132" s="21">
        <v>54378.96</v>
      </c>
      <c r="I132" s="21"/>
      <c r="J132" s="21">
        <f>G132/E132*100</f>
        <v>100.00003677894421</v>
      </c>
      <c r="K132" s="21"/>
    </row>
    <row r="133" spans="1:11" ht="32.25" customHeight="1" x14ac:dyDescent="0.25">
      <c r="A133" s="335"/>
      <c r="B133" s="335"/>
      <c r="C133" s="20" t="s">
        <v>27</v>
      </c>
      <c r="D133" s="21"/>
      <c r="E133" s="21"/>
      <c r="F133" s="21"/>
      <c r="G133" s="21"/>
      <c r="H133" s="21"/>
      <c r="I133" s="21"/>
      <c r="J133" s="21"/>
      <c r="K133" s="21"/>
    </row>
    <row r="134" spans="1:11" ht="32.25" customHeight="1" x14ac:dyDescent="0.25">
      <c r="A134" s="335"/>
      <c r="B134" s="335"/>
      <c r="C134" s="20" t="s">
        <v>28</v>
      </c>
      <c r="D134" s="21">
        <v>40733.300000000003</v>
      </c>
      <c r="E134" s="21"/>
      <c r="F134" s="21"/>
      <c r="G134" s="21"/>
      <c r="H134" s="21">
        <v>40733.300000000003</v>
      </c>
      <c r="I134" s="21">
        <f>H134/D134*100</f>
        <v>100</v>
      </c>
      <c r="J134" s="21"/>
      <c r="K134" s="21"/>
    </row>
    <row r="135" spans="1:11" ht="22.5" customHeight="1" x14ac:dyDescent="0.25">
      <c r="A135" s="335" t="s">
        <v>42</v>
      </c>
      <c r="B135" s="335" t="s">
        <v>31</v>
      </c>
      <c r="C135" s="20" t="s">
        <v>22</v>
      </c>
      <c r="D135" s="21">
        <f>D136+D138+D140+D141</f>
        <v>67533.2</v>
      </c>
      <c r="E135" s="21">
        <f>E136+E138</f>
        <v>40519.899999999994</v>
      </c>
      <c r="F135" s="21">
        <f>F136+F138</f>
        <v>40519.899999999994</v>
      </c>
      <c r="G135" s="21">
        <f>G136+G138</f>
        <v>40519.9</v>
      </c>
      <c r="H135" s="21">
        <f>H136+H138+H140+H141</f>
        <v>67533.2</v>
      </c>
      <c r="I135" s="21">
        <f>H135/D135*100</f>
        <v>100</v>
      </c>
      <c r="J135" s="21">
        <f>G135/E135*100</f>
        <v>100.00000000000003</v>
      </c>
      <c r="K135" s="21">
        <f>G135/F135*100</f>
        <v>100.00000000000003</v>
      </c>
    </row>
    <row r="136" spans="1:11" ht="18.75" customHeight="1" x14ac:dyDescent="0.25">
      <c r="A136" s="335"/>
      <c r="B136" s="335"/>
      <c r="C136" s="20" t="s">
        <v>23</v>
      </c>
      <c r="D136" s="21">
        <v>4457.2</v>
      </c>
      <c r="E136" s="21">
        <v>4457.2</v>
      </c>
      <c r="F136" s="21">
        <v>4457.2</v>
      </c>
      <c r="G136" s="21">
        <v>4457.22</v>
      </c>
      <c r="H136" s="21">
        <v>4457.22</v>
      </c>
      <c r="I136" s="21">
        <f>H136/D136*100</f>
        <v>100.000448712196</v>
      </c>
      <c r="J136" s="21">
        <f>G136/E136*100</f>
        <v>100.000448712196</v>
      </c>
      <c r="K136" s="21">
        <f>G136/F136*100</f>
        <v>100.000448712196</v>
      </c>
    </row>
    <row r="137" spans="1:11" ht="32.25" customHeight="1" x14ac:dyDescent="0.25">
      <c r="A137" s="335"/>
      <c r="B137" s="335"/>
      <c r="C137" s="20" t="s">
        <v>24</v>
      </c>
      <c r="D137" s="21"/>
      <c r="E137" s="21">
        <v>4457.2</v>
      </c>
      <c r="F137" s="21"/>
      <c r="G137" s="21">
        <v>4457.22</v>
      </c>
      <c r="H137" s="21">
        <v>4457.22</v>
      </c>
      <c r="I137" s="21"/>
      <c r="J137" s="21">
        <f>G137/E137*100</f>
        <v>100.000448712196</v>
      </c>
      <c r="K137" s="21"/>
    </row>
    <row r="138" spans="1:11" ht="32.25" customHeight="1" x14ac:dyDescent="0.25">
      <c r="A138" s="335"/>
      <c r="B138" s="335"/>
      <c r="C138" s="20" t="s">
        <v>25</v>
      </c>
      <c r="D138" s="21">
        <v>36062.699999999997</v>
      </c>
      <c r="E138" s="21">
        <v>36062.699999999997</v>
      </c>
      <c r="F138" s="21">
        <v>36062.699999999997</v>
      </c>
      <c r="G138" s="21">
        <v>36062.68</v>
      </c>
      <c r="H138" s="21">
        <v>36062.68</v>
      </c>
      <c r="I138" s="21">
        <f>H138/D138*100</f>
        <v>99.999944541035475</v>
      </c>
      <c r="J138" s="21">
        <f>G138/E138*100</f>
        <v>99.999944541035475</v>
      </c>
      <c r="K138" s="21">
        <f>G138/F138*100</f>
        <v>99.999944541035475</v>
      </c>
    </row>
    <row r="139" spans="1:11" ht="66.75" customHeight="1" x14ac:dyDescent="0.25">
      <c r="A139" s="335"/>
      <c r="B139" s="335"/>
      <c r="C139" s="20" t="s">
        <v>26</v>
      </c>
      <c r="D139" s="21"/>
      <c r="E139" s="21">
        <v>36062.699999999997</v>
      </c>
      <c r="F139" s="21"/>
      <c r="G139" s="21">
        <v>36062.68</v>
      </c>
      <c r="H139" s="21">
        <v>36062.68</v>
      </c>
      <c r="I139" s="21"/>
      <c r="J139" s="21">
        <f>G139/E139*100</f>
        <v>99.999944541035475</v>
      </c>
      <c r="K139" s="21"/>
    </row>
    <row r="140" spans="1:11" ht="32.25" customHeight="1" x14ac:dyDescent="0.25">
      <c r="A140" s="335"/>
      <c r="B140" s="335"/>
      <c r="C140" s="20" t="s">
        <v>27</v>
      </c>
      <c r="D140" s="21"/>
      <c r="E140" s="21"/>
      <c r="F140" s="21"/>
      <c r="G140" s="21"/>
      <c r="H140" s="21"/>
      <c r="I140" s="21"/>
      <c r="J140" s="21"/>
      <c r="K140" s="21"/>
    </row>
    <row r="141" spans="1:11" ht="32.25" customHeight="1" x14ac:dyDescent="0.25">
      <c r="A141" s="335"/>
      <c r="B141" s="335"/>
      <c r="C141" s="20" t="s">
        <v>28</v>
      </c>
      <c r="D141" s="21">
        <v>27013.3</v>
      </c>
      <c r="E141" s="21"/>
      <c r="F141" s="21"/>
      <c r="G141" s="21"/>
      <c r="H141" s="21">
        <v>27013.3</v>
      </c>
      <c r="I141" s="21">
        <f>H141/D141*100</f>
        <v>100</v>
      </c>
      <c r="J141" s="21"/>
      <c r="K141" s="21"/>
    </row>
    <row r="142" spans="1:11" ht="19.5" customHeight="1" x14ac:dyDescent="0.25">
      <c r="A142" s="335" t="s">
        <v>43</v>
      </c>
      <c r="B142" s="335" t="s">
        <v>31</v>
      </c>
      <c r="C142" s="20" t="s">
        <v>22</v>
      </c>
      <c r="D142" s="21">
        <f>D143+D145+D147+D148</f>
        <v>3918.9</v>
      </c>
      <c r="E142" s="21">
        <f>E143+E145</f>
        <v>3919.03</v>
      </c>
      <c r="F142" s="21">
        <f>F143+F145</f>
        <v>3919.03</v>
      </c>
      <c r="G142" s="21">
        <f>G143+G145</f>
        <v>3919.03</v>
      </c>
      <c r="H142" s="21">
        <f>H143+H145+H147+H148</f>
        <v>3919.03</v>
      </c>
      <c r="I142" s="21">
        <f>H142/D142*100</f>
        <v>100.00331725739366</v>
      </c>
      <c r="J142" s="21">
        <f>G142/E142*100</f>
        <v>100</v>
      </c>
      <c r="K142" s="21">
        <f>G142/F142*100</f>
        <v>100</v>
      </c>
    </row>
    <row r="143" spans="1:11" ht="18.75" customHeight="1" x14ac:dyDescent="0.25">
      <c r="A143" s="335"/>
      <c r="B143" s="335"/>
      <c r="C143" s="20" t="s">
        <v>23</v>
      </c>
      <c r="D143" s="21">
        <v>431</v>
      </c>
      <c r="E143" s="21">
        <v>431.09</v>
      </c>
      <c r="F143" s="21">
        <v>431.09</v>
      </c>
      <c r="G143" s="21">
        <v>431.09</v>
      </c>
      <c r="H143" s="21">
        <v>431.09</v>
      </c>
      <c r="I143" s="21">
        <f>H143/D143*100</f>
        <v>100.02088167053364</v>
      </c>
      <c r="J143" s="21">
        <f>G143/E143*100</f>
        <v>100</v>
      </c>
      <c r="K143" s="21">
        <f>G143/F143*100</f>
        <v>100</v>
      </c>
    </row>
    <row r="144" spans="1:11" ht="60" customHeight="1" x14ac:dyDescent="0.25">
      <c r="A144" s="335"/>
      <c r="B144" s="335"/>
      <c r="C144" s="20" t="s">
        <v>24</v>
      </c>
      <c r="D144" s="21"/>
      <c r="E144" s="21">
        <v>431.09</v>
      </c>
      <c r="F144" s="21"/>
      <c r="G144" s="21">
        <v>431.09</v>
      </c>
      <c r="H144" s="21">
        <v>431.09</v>
      </c>
      <c r="I144" s="21"/>
      <c r="J144" s="21">
        <f>G144/E144*100</f>
        <v>100</v>
      </c>
      <c r="K144" s="21"/>
    </row>
    <row r="145" spans="1:11" ht="32.25" customHeight="1" x14ac:dyDescent="0.25">
      <c r="A145" s="335"/>
      <c r="B145" s="335"/>
      <c r="C145" s="20" t="s">
        <v>25</v>
      </c>
      <c r="D145" s="21">
        <v>3487.9</v>
      </c>
      <c r="E145" s="21">
        <v>3487.94</v>
      </c>
      <c r="F145" s="21">
        <v>3487.94</v>
      </c>
      <c r="G145" s="21">
        <v>3487.94</v>
      </c>
      <c r="H145" s="21">
        <v>3487.94</v>
      </c>
      <c r="I145" s="21">
        <f>H145/D145*100</f>
        <v>100.0011468218699</v>
      </c>
      <c r="J145" s="21">
        <f>G145/E145*100</f>
        <v>100</v>
      </c>
      <c r="K145" s="21">
        <f>G145/F145*100</f>
        <v>100</v>
      </c>
    </row>
    <row r="146" spans="1:11" ht="63" customHeight="1" x14ac:dyDescent="0.25">
      <c r="A146" s="335"/>
      <c r="B146" s="335"/>
      <c r="C146" s="20" t="s">
        <v>26</v>
      </c>
      <c r="D146" s="21"/>
      <c r="E146" s="21">
        <v>3487.94</v>
      </c>
      <c r="F146" s="21"/>
      <c r="G146" s="21">
        <v>3487.94</v>
      </c>
      <c r="H146" s="21">
        <v>3487.94</v>
      </c>
      <c r="I146" s="21"/>
      <c r="J146" s="21">
        <f>G146/E146*100</f>
        <v>100</v>
      </c>
      <c r="K146" s="21"/>
    </row>
    <row r="147" spans="1:11" ht="32.25" customHeight="1" x14ac:dyDescent="0.25">
      <c r="A147" s="335"/>
      <c r="B147" s="335"/>
      <c r="C147" s="20" t="s">
        <v>27</v>
      </c>
      <c r="D147" s="21"/>
      <c r="E147" s="21"/>
      <c r="F147" s="21"/>
      <c r="G147" s="21"/>
      <c r="H147" s="21"/>
      <c r="I147" s="21"/>
      <c r="J147" s="21"/>
      <c r="K147" s="21"/>
    </row>
    <row r="148" spans="1:11" ht="32.25" customHeight="1" x14ac:dyDescent="0.25">
      <c r="A148" s="335"/>
      <c r="B148" s="335"/>
      <c r="C148" s="20" t="s">
        <v>28</v>
      </c>
      <c r="D148" s="21"/>
      <c r="E148" s="21"/>
      <c r="F148" s="21"/>
      <c r="G148" s="21"/>
      <c r="H148" s="21"/>
      <c r="I148" s="21"/>
      <c r="J148" s="21"/>
      <c r="K148" s="21"/>
    </row>
    <row r="149" spans="1:11" ht="23.25" customHeight="1" x14ac:dyDescent="0.25">
      <c r="A149" s="335" t="s">
        <v>44</v>
      </c>
      <c r="B149" s="335" t="s">
        <v>31</v>
      </c>
      <c r="C149" s="20" t="s">
        <v>22</v>
      </c>
      <c r="D149" s="21">
        <f>D150+D152+D154+D155</f>
        <v>556212.9</v>
      </c>
      <c r="E149" s="21">
        <f>E150+E152</f>
        <v>556212.92000000004</v>
      </c>
      <c r="F149" s="21">
        <f>F150+F152</f>
        <v>556212.92000000004</v>
      </c>
      <c r="G149" s="21">
        <f>G150+G152</f>
        <v>556212.92000000004</v>
      </c>
      <c r="H149" s="21">
        <f>H150+H152</f>
        <v>556212.92000000004</v>
      </c>
      <c r="I149" s="21">
        <f>H149/D149*100</f>
        <v>100.00000359574544</v>
      </c>
      <c r="J149" s="21">
        <f>G149/E149*100</f>
        <v>100</v>
      </c>
      <c r="K149" s="21">
        <f>G149/F149*100</f>
        <v>100</v>
      </c>
    </row>
    <row r="150" spans="1:11" ht="21" customHeight="1" x14ac:dyDescent="0.25">
      <c r="A150" s="335"/>
      <c r="B150" s="335"/>
      <c r="C150" s="20" t="s">
        <v>23</v>
      </c>
      <c r="D150" s="21">
        <v>61183.4</v>
      </c>
      <c r="E150" s="21">
        <v>61183.42</v>
      </c>
      <c r="F150" s="21">
        <v>61183.42</v>
      </c>
      <c r="G150" s="21">
        <v>61183.42</v>
      </c>
      <c r="H150" s="21">
        <v>61183.42</v>
      </c>
      <c r="I150" s="21">
        <f>H150/D150*100</f>
        <v>100.00003268860507</v>
      </c>
      <c r="J150" s="21">
        <f>G150/E150*100</f>
        <v>100</v>
      </c>
      <c r="K150" s="21">
        <f>G150/F150*100</f>
        <v>100</v>
      </c>
    </row>
    <row r="151" spans="1:11" ht="60" x14ac:dyDescent="0.25">
      <c r="A151" s="335"/>
      <c r="B151" s="335"/>
      <c r="C151" s="20" t="s">
        <v>24</v>
      </c>
      <c r="D151" s="21"/>
      <c r="E151" s="21">
        <v>61183.42</v>
      </c>
      <c r="F151" s="21"/>
      <c r="G151" s="21">
        <v>61183.42</v>
      </c>
      <c r="H151" s="21">
        <v>61183.42</v>
      </c>
      <c r="I151" s="21"/>
      <c r="J151" s="21">
        <f>G151/E151*100</f>
        <v>100</v>
      </c>
      <c r="K151" s="21"/>
    </row>
    <row r="152" spans="1:11" ht="30" customHeight="1" x14ac:dyDescent="0.25">
      <c r="A152" s="335"/>
      <c r="B152" s="335"/>
      <c r="C152" s="20" t="s">
        <v>25</v>
      </c>
      <c r="D152" s="21">
        <v>495029.5</v>
      </c>
      <c r="E152" s="21">
        <v>495029.5</v>
      </c>
      <c r="F152" s="21">
        <v>495029.5</v>
      </c>
      <c r="G152" s="21">
        <v>495029.5</v>
      </c>
      <c r="H152" s="21">
        <v>495029.5</v>
      </c>
      <c r="I152" s="21">
        <f>H152/D152*100</f>
        <v>100</v>
      </c>
      <c r="J152" s="21">
        <f>G152/E152*100</f>
        <v>100</v>
      </c>
      <c r="K152" s="21">
        <f>G152/F152*100</f>
        <v>100</v>
      </c>
    </row>
    <row r="153" spans="1:11" ht="60" x14ac:dyDescent="0.25">
      <c r="A153" s="335"/>
      <c r="B153" s="335"/>
      <c r="C153" s="20" t="s">
        <v>26</v>
      </c>
      <c r="D153" s="21"/>
      <c r="E153" s="21">
        <v>495029.5</v>
      </c>
      <c r="F153" s="21"/>
      <c r="G153" s="21">
        <v>495029.5</v>
      </c>
      <c r="H153" s="21">
        <v>495029.5</v>
      </c>
      <c r="I153" s="21"/>
      <c r="J153" s="21">
        <f>G153/E153*100</f>
        <v>100</v>
      </c>
      <c r="K153" s="21"/>
    </row>
    <row r="154" spans="1:11" ht="32.25" customHeight="1" x14ac:dyDescent="0.25">
      <c r="A154" s="335"/>
      <c r="B154" s="335"/>
      <c r="C154" s="20" t="s">
        <v>27</v>
      </c>
      <c r="D154" s="21"/>
      <c r="E154" s="21"/>
      <c r="F154" s="21"/>
      <c r="G154" s="21"/>
      <c r="H154" s="21"/>
      <c r="I154" s="21"/>
      <c r="J154" s="21"/>
      <c r="K154" s="21"/>
    </row>
    <row r="155" spans="1:11" ht="34.5" customHeight="1" x14ac:dyDescent="0.25">
      <c r="A155" s="335"/>
      <c r="B155" s="335"/>
      <c r="C155" s="20" t="s">
        <v>28</v>
      </c>
      <c r="D155" s="21"/>
      <c r="E155" s="21"/>
      <c r="F155" s="21"/>
      <c r="G155" s="21"/>
      <c r="H155" s="21"/>
      <c r="I155" s="21"/>
      <c r="J155" s="21"/>
      <c r="K155" s="21"/>
    </row>
    <row r="156" spans="1:11" ht="21.75" customHeight="1" x14ac:dyDescent="0.25">
      <c r="A156" s="335" t="s">
        <v>45</v>
      </c>
      <c r="B156" s="335" t="s">
        <v>31</v>
      </c>
      <c r="C156" s="20" t="s">
        <v>22</v>
      </c>
      <c r="D156" s="21">
        <f>D157+D159+D161+D162</f>
        <v>160711.79999999999</v>
      </c>
      <c r="E156" s="21">
        <f>E157+E159</f>
        <v>160711.79999999999</v>
      </c>
      <c r="F156" s="21">
        <f>F157+F159</f>
        <v>160711.79999999999</v>
      </c>
      <c r="G156" s="21">
        <f>G157+G159</f>
        <v>160711.79999999999</v>
      </c>
      <c r="H156" s="21">
        <f>H157+H159</f>
        <v>160711.79999999999</v>
      </c>
      <c r="I156" s="21">
        <f>H156/D156*100</f>
        <v>100</v>
      </c>
      <c r="J156" s="21">
        <f>G156/E156*100</f>
        <v>100</v>
      </c>
      <c r="K156" s="21">
        <f>G156/F156*100</f>
        <v>100</v>
      </c>
    </row>
    <row r="157" spans="1:11" ht="19.5" customHeight="1" x14ac:dyDescent="0.25">
      <c r="A157" s="335"/>
      <c r="B157" s="335"/>
      <c r="C157" s="20" t="s">
        <v>23</v>
      </c>
      <c r="D157" s="21">
        <v>90035.3</v>
      </c>
      <c r="E157" s="21">
        <v>90035.3</v>
      </c>
      <c r="F157" s="21">
        <v>90035.3</v>
      </c>
      <c r="G157" s="21">
        <v>90035.3</v>
      </c>
      <c r="H157" s="21">
        <v>90035.3</v>
      </c>
      <c r="I157" s="21">
        <f>H157/D157*100</f>
        <v>100</v>
      </c>
      <c r="J157" s="21">
        <f>G157/E157*100</f>
        <v>100</v>
      </c>
      <c r="K157" s="21">
        <f>G157/F157*100</f>
        <v>100</v>
      </c>
    </row>
    <row r="158" spans="1:11" ht="60" x14ac:dyDescent="0.25">
      <c r="A158" s="335"/>
      <c r="B158" s="335"/>
      <c r="C158" s="20" t="s">
        <v>24</v>
      </c>
      <c r="D158" s="21"/>
      <c r="E158" s="21">
        <v>8735.2999999999993</v>
      </c>
      <c r="F158" s="21"/>
      <c r="G158" s="21">
        <v>8735.2999999999993</v>
      </c>
      <c r="H158" s="21">
        <v>8735.2999999999993</v>
      </c>
      <c r="I158" s="21"/>
      <c r="J158" s="21">
        <f>G158/E158*100</f>
        <v>100</v>
      </c>
      <c r="K158" s="21"/>
    </row>
    <row r="159" spans="1:11" ht="30" x14ac:dyDescent="0.25">
      <c r="A159" s="335"/>
      <c r="B159" s="335"/>
      <c r="C159" s="20" t="s">
        <v>25</v>
      </c>
      <c r="D159" s="21">
        <v>70676.5</v>
      </c>
      <c r="E159" s="21">
        <v>70676.5</v>
      </c>
      <c r="F159" s="21">
        <v>70676.5</v>
      </c>
      <c r="G159" s="21">
        <v>70676.5</v>
      </c>
      <c r="H159" s="21">
        <v>70676.5</v>
      </c>
      <c r="I159" s="21">
        <f>H159/D159*100</f>
        <v>100</v>
      </c>
      <c r="J159" s="21">
        <f>G159/E159*100</f>
        <v>100</v>
      </c>
      <c r="K159" s="21">
        <f>G159/F159*100</f>
        <v>100</v>
      </c>
    </row>
    <row r="160" spans="1:11" ht="60" x14ac:dyDescent="0.25">
      <c r="A160" s="335"/>
      <c r="B160" s="335"/>
      <c r="C160" s="20" t="s">
        <v>26</v>
      </c>
      <c r="D160" s="21"/>
      <c r="E160" s="21">
        <v>70676.5</v>
      </c>
      <c r="F160" s="21"/>
      <c r="G160" s="21">
        <v>70676.5</v>
      </c>
      <c r="H160" s="21">
        <v>70676.5</v>
      </c>
      <c r="I160" s="21"/>
      <c r="J160" s="21">
        <f>G160/E160*100</f>
        <v>100</v>
      </c>
      <c r="K160" s="21"/>
    </row>
    <row r="161" spans="1:11" ht="30" x14ac:dyDescent="0.25">
      <c r="A161" s="335"/>
      <c r="B161" s="335"/>
      <c r="C161" s="20" t="s">
        <v>27</v>
      </c>
      <c r="D161" s="21"/>
      <c r="E161" s="21"/>
      <c r="F161" s="21"/>
      <c r="G161" s="21"/>
      <c r="H161" s="21"/>
      <c r="I161" s="21"/>
      <c r="J161" s="21"/>
      <c r="K161" s="21"/>
    </row>
    <row r="162" spans="1:11" ht="30.75" customHeight="1" x14ac:dyDescent="0.25">
      <c r="A162" s="335"/>
      <c r="B162" s="335"/>
      <c r="C162" s="20" t="s">
        <v>28</v>
      </c>
      <c r="D162" s="21"/>
      <c r="E162" s="21"/>
      <c r="F162" s="21"/>
      <c r="G162" s="21"/>
      <c r="H162" s="21"/>
      <c r="I162" s="21"/>
      <c r="J162" s="21"/>
      <c r="K162" s="21"/>
    </row>
    <row r="163" spans="1:11" ht="24" customHeight="1" x14ac:dyDescent="0.25">
      <c r="A163" s="335" t="s">
        <v>46</v>
      </c>
      <c r="B163" s="335" t="s">
        <v>31</v>
      </c>
      <c r="C163" s="20" t="s">
        <v>22</v>
      </c>
      <c r="D163" s="21">
        <f>D164+D166+D168+D169</f>
        <v>63092.9</v>
      </c>
      <c r="E163" s="21">
        <f>E164+E166</f>
        <v>63092.899999999994</v>
      </c>
      <c r="F163" s="21">
        <f>F164+F166</f>
        <v>63092.899999999994</v>
      </c>
      <c r="G163" s="21">
        <f>G164+G166</f>
        <v>63092.9</v>
      </c>
      <c r="H163" s="21">
        <f>H164+H166</f>
        <v>63092.9</v>
      </c>
      <c r="I163" s="21">
        <f>H163/D163*100</f>
        <v>100</v>
      </c>
      <c r="J163" s="21">
        <f>G163/E163*100</f>
        <v>100.00000000000003</v>
      </c>
      <c r="K163" s="21">
        <f>G163/F163*100</f>
        <v>100.00000000000003</v>
      </c>
    </row>
    <row r="164" spans="1:11" ht="24" customHeight="1" x14ac:dyDescent="0.25">
      <c r="A164" s="335"/>
      <c r="B164" s="335"/>
      <c r="C164" s="20" t="s">
        <v>23</v>
      </c>
      <c r="D164" s="21">
        <v>6940.3</v>
      </c>
      <c r="E164" s="21">
        <v>6940.31</v>
      </c>
      <c r="F164" s="21">
        <v>6940.31</v>
      </c>
      <c r="G164" s="21">
        <v>6940.26</v>
      </c>
      <c r="H164" s="21">
        <v>6940.26</v>
      </c>
      <c r="I164" s="21">
        <f>H164/D164*100</f>
        <v>99.999423656037919</v>
      </c>
      <c r="J164" s="21">
        <f>G164/E164*100</f>
        <v>99.999279571085438</v>
      </c>
      <c r="K164" s="21">
        <f>G164/F164*100</f>
        <v>99.999279571085438</v>
      </c>
    </row>
    <row r="165" spans="1:11" ht="60" x14ac:dyDescent="0.25">
      <c r="A165" s="335"/>
      <c r="B165" s="335"/>
      <c r="C165" s="20" t="s">
        <v>24</v>
      </c>
      <c r="D165" s="21"/>
      <c r="E165" s="21">
        <v>6940.31</v>
      </c>
      <c r="F165" s="21"/>
      <c r="G165" s="21">
        <v>6940.26</v>
      </c>
      <c r="H165" s="21">
        <v>6940.26</v>
      </c>
      <c r="I165" s="21"/>
      <c r="J165" s="21">
        <f>G165/E165*100</f>
        <v>99.999279571085438</v>
      </c>
      <c r="K165" s="21"/>
    </row>
    <row r="166" spans="1:11" ht="36.75" customHeight="1" x14ac:dyDescent="0.25">
      <c r="A166" s="335"/>
      <c r="B166" s="335"/>
      <c r="C166" s="20" t="s">
        <v>25</v>
      </c>
      <c r="D166" s="21">
        <v>56152.6</v>
      </c>
      <c r="E166" s="21">
        <v>56152.59</v>
      </c>
      <c r="F166" s="21">
        <v>56152.59</v>
      </c>
      <c r="G166" s="21">
        <v>56152.639999999999</v>
      </c>
      <c r="H166" s="21">
        <v>56152.639999999999</v>
      </c>
      <c r="I166" s="21">
        <f>H166/D166*100</f>
        <v>100.00007123445754</v>
      </c>
      <c r="J166" s="21">
        <f>G166/E166*100</f>
        <v>100.00008904308777</v>
      </c>
      <c r="K166" s="21">
        <f>G166/F166*100</f>
        <v>100.00008904308777</v>
      </c>
    </row>
    <row r="167" spans="1:11" ht="60" x14ac:dyDescent="0.25">
      <c r="A167" s="335"/>
      <c r="B167" s="335"/>
      <c r="C167" s="20" t="s">
        <v>26</v>
      </c>
      <c r="D167" s="21"/>
      <c r="E167" s="21">
        <v>56152.59</v>
      </c>
      <c r="F167" s="21"/>
      <c r="G167" s="21">
        <v>56152.639999999999</v>
      </c>
      <c r="H167" s="21">
        <v>56152.639999999999</v>
      </c>
      <c r="I167" s="21"/>
      <c r="J167" s="21">
        <f>G167/E167*100</f>
        <v>100.00008904308777</v>
      </c>
      <c r="K167" s="21"/>
    </row>
    <row r="168" spans="1:11" ht="29.25" customHeight="1" x14ac:dyDescent="0.25">
      <c r="A168" s="335"/>
      <c r="B168" s="335"/>
      <c r="C168" s="20" t="s">
        <v>27</v>
      </c>
      <c r="D168" s="21"/>
      <c r="E168" s="21"/>
      <c r="F168" s="21"/>
      <c r="G168" s="21"/>
      <c r="H168" s="21"/>
      <c r="I168" s="21"/>
      <c r="J168" s="21"/>
      <c r="K168" s="21"/>
    </row>
    <row r="169" spans="1:11" ht="32.25" customHeight="1" x14ac:dyDescent="0.25">
      <c r="A169" s="335"/>
      <c r="B169" s="335"/>
      <c r="C169" s="20" t="s">
        <v>28</v>
      </c>
      <c r="D169" s="21"/>
      <c r="E169" s="21"/>
      <c r="F169" s="21"/>
      <c r="G169" s="21"/>
      <c r="H169" s="21"/>
      <c r="I169" s="21"/>
      <c r="J169" s="21"/>
      <c r="K169" s="21"/>
    </row>
    <row r="170" spans="1:11" ht="19.5" customHeight="1" x14ac:dyDescent="0.25">
      <c r="A170" s="335" t="s">
        <v>47</v>
      </c>
      <c r="B170" s="335" t="s">
        <v>31</v>
      </c>
      <c r="C170" s="20" t="s">
        <v>22</v>
      </c>
      <c r="D170" s="21">
        <f>D171+D173+D175+D176</f>
        <v>157164.30000000002</v>
      </c>
      <c r="E170" s="21">
        <f>E171+E173</f>
        <v>157164.16</v>
      </c>
      <c r="F170" s="21">
        <f>F171+F173</f>
        <v>157164.16</v>
      </c>
      <c r="G170" s="21">
        <f>G171+G173</f>
        <v>157164.15999999997</v>
      </c>
      <c r="H170" s="21">
        <f>H171+H173</f>
        <v>157164.15999999997</v>
      </c>
      <c r="I170" s="21">
        <f>H170/D170*100</f>
        <v>99.999910921246084</v>
      </c>
      <c r="J170" s="21">
        <f>G170/E170*100</f>
        <v>99.999999999999972</v>
      </c>
      <c r="K170" s="21">
        <f>G170/F170*100</f>
        <v>99.999999999999972</v>
      </c>
    </row>
    <row r="171" spans="1:11" ht="18" customHeight="1" x14ac:dyDescent="0.25">
      <c r="A171" s="335"/>
      <c r="B171" s="335"/>
      <c r="C171" s="20" t="s">
        <v>23</v>
      </c>
      <c r="D171" s="21">
        <v>17288.2</v>
      </c>
      <c r="E171" s="21">
        <v>17288.21</v>
      </c>
      <c r="F171" s="21">
        <v>17288.21</v>
      </c>
      <c r="G171" s="21">
        <v>17288.169999999998</v>
      </c>
      <c r="H171" s="21">
        <v>17288.169999999998</v>
      </c>
      <c r="I171" s="21">
        <f>H171/D171*100</f>
        <v>99.999826471234698</v>
      </c>
      <c r="J171" s="21">
        <f>G171/E171*100</f>
        <v>99.999768628446787</v>
      </c>
      <c r="K171" s="21">
        <f>G171/F171*100</f>
        <v>99.999768628446787</v>
      </c>
    </row>
    <row r="172" spans="1:11" ht="60" x14ac:dyDescent="0.25">
      <c r="A172" s="335"/>
      <c r="B172" s="335"/>
      <c r="C172" s="20" t="s">
        <v>24</v>
      </c>
      <c r="D172" s="21"/>
      <c r="E172" s="21">
        <v>17288.22</v>
      </c>
      <c r="F172" s="21"/>
      <c r="G172" s="21">
        <v>17288.169999999998</v>
      </c>
      <c r="H172" s="21">
        <v>17288.169999999998</v>
      </c>
      <c r="I172" s="21"/>
      <c r="J172" s="21">
        <f>G172/E172*100</f>
        <v>99.999710785725753</v>
      </c>
      <c r="K172" s="21"/>
    </row>
    <row r="173" spans="1:11" ht="29.25" customHeight="1" x14ac:dyDescent="0.25">
      <c r="A173" s="335"/>
      <c r="B173" s="335"/>
      <c r="C173" s="20" t="s">
        <v>25</v>
      </c>
      <c r="D173" s="21">
        <v>139876.1</v>
      </c>
      <c r="E173" s="21">
        <v>139875.95000000001</v>
      </c>
      <c r="F173" s="21">
        <v>139875.95000000001</v>
      </c>
      <c r="G173" s="21">
        <v>139875.99</v>
      </c>
      <c r="H173" s="21">
        <v>139875.99</v>
      </c>
      <c r="I173" s="21">
        <f>H173/D173*100</f>
        <v>99.999921358974106</v>
      </c>
      <c r="J173" s="21">
        <f>G173/E173*100</f>
        <v>100.00002859676734</v>
      </c>
      <c r="K173" s="21">
        <f>G173/F173*100</f>
        <v>100.00002859676734</v>
      </c>
    </row>
    <row r="174" spans="1:11" ht="60" x14ac:dyDescent="0.25">
      <c r="A174" s="335"/>
      <c r="B174" s="335"/>
      <c r="C174" s="20" t="s">
        <v>26</v>
      </c>
      <c r="D174" s="21"/>
      <c r="E174" s="21">
        <v>139875.95000000001</v>
      </c>
      <c r="F174" s="21"/>
      <c r="G174" s="21">
        <v>139875.99</v>
      </c>
      <c r="H174" s="21">
        <v>139875.99</v>
      </c>
      <c r="I174" s="21"/>
      <c r="J174" s="21">
        <f>G174/E174*100</f>
        <v>100.00002859676734</v>
      </c>
      <c r="K174" s="21"/>
    </row>
    <row r="175" spans="1:11" ht="29.25" customHeight="1" x14ac:dyDescent="0.25">
      <c r="A175" s="335"/>
      <c r="B175" s="335"/>
      <c r="C175" s="20" t="s">
        <v>27</v>
      </c>
      <c r="D175" s="21"/>
      <c r="E175" s="21"/>
      <c r="F175" s="21"/>
      <c r="G175" s="21"/>
      <c r="H175" s="21"/>
      <c r="I175" s="21"/>
      <c r="J175" s="21"/>
      <c r="K175" s="21"/>
    </row>
    <row r="176" spans="1:11" ht="35.25" customHeight="1" x14ac:dyDescent="0.25">
      <c r="A176" s="335"/>
      <c r="B176" s="335"/>
      <c r="C176" s="20" t="s">
        <v>28</v>
      </c>
      <c r="D176" s="21"/>
      <c r="E176" s="21"/>
      <c r="F176" s="21"/>
      <c r="G176" s="21"/>
      <c r="H176" s="21"/>
      <c r="I176" s="21"/>
      <c r="J176" s="21"/>
      <c r="K176" s="21"/>
    </row>
    <row r="177" spans="1:11" ht="18.75" customHeight="1" x14ac:dyDescent="0.25">
      <c r="A177" s="335" t="s">
        <v>48</v>
      </c>
      <c r="B177" s="335" t="s">
        <v>31</v>
      </c>
      <c r="C177" s="20" t="s">
        <v>22</v>
      </c>
      <c r="D177" s="21">
        <f>D178+D180+D182+D183</f>
        <v>1887.4</v>
      </c>
      <c r="E177" s="21">
        <f>E178+E180</f>
        <v>1887.4</v>
      </c>
      <c r="F177" s="21">
        <f>F178+F180</f>
        <v>1887.4</v>
      </c>
      <c r="G177" s="21">
        <f>G178+G180</f>
        <v>1887.4</v>
      </c>
      <c r="H177" s="21">
        <f>H178+H180+H182+H183</f>
        <v>1887.4</v>
      </c>
      <c r="I177" s="21">
        <f>H177/D177*100</f>
        <v>100</v>
      </c>
      <c r="J177" s="21">
        <f>G177/E177*100</f>
        <v>100</v>
      </c>
      <c r="K177" s="21">
        <f>G177/F177*100</f>
        <v>100</v>
      </c>
    </row>
    <row r="178" spans="1:11" ht="18.75" customHeight="1" x14ac:dyDescent="0.25">
      <c r="A178" s="335"/>
      <c r="B178" s="335"/>
      <c r="C178" s="20" t="s">
        <v>23</v>
      </c>
      <c r="D178" s="21">
        <v>207.7</v>
      </c>
      <c r="E178" s="21">
        <v>207.7</v>
      </c>
      <c r="F178" s="21">
        <v>207.7</v>
      </c>
      <c r="G178" s="21">
        <v>207.62</v>
      </c>
      <c r="H178" s="21">
        <v>207.62</v>
      </c>
      <c r="I178" s="21">
        <f>H178/D178*100</f>
        <v>99.961482908040452</v>
      </c>
      <c r="J178" s="21">
        <f>G178/E178*100</f>
        <v>99.961482908040452</v>
      </c>
      <c r="K178" s="21">
        <f>G178/F178*100</f>
        <v>99.961482908040452</v>
      </c>
    </row>
    <row r="179" spans="1:11" ht="60" x14ac:dyDescent="0.25">
      <c r="A179" s="335"/>
      <c r="B179" s="335"/>
      <c r="C179" s="20" t="s">
        <v>24</v>
      </c>
      <c r="D179" s="21"/>
      <c r="E179" s="21">
        <v>207.7</v>
      </c>
      <c r="F179" s="21"/>
      <c r="G179" s="21">
        <v>207.62</v>
      </c>
      <c r="H179" s="21">
        <v>207.62</v>
      </c>
      <c r="I179" s="21"/>
      <c r="J179" s="21">
        <f>G179/E179*100</f>
        <v>99.961482908040452</v>
      </c>
      <c r="K179" s="21"/>
    </row>
    <row r="180" spans="1:11" ht="30" x14ac:dyDescent="0.25">
      <c r="A180" s="335"/>
      <c r="B180" s="335"/>
      <c r="C180" s="20" t="s">
        <v>25</v>
      </c>
      <c r="D180" s="21">
        <v>1679.7</v>
      </c>
      <c r="E180" s="21">
        <v>1679.7</v>
      </c>
      <c r="F180" s="21">
        <v>1679.7</v>
      </c>
      <c r="G180" s="21">
        <v>1679.78</v>
      </c>
      <c r="H180" s="21">
        <v>1679.78</v>
      </c>
      <c r="I180" s="21">
        <f>H180/D180*100</f>
        <v>100.00476275525392</v>
      </c>
      <c r="J180" s="21">
        <f>G180/E180*100</f>
        <v>100.00476275525392</v>
      </c>
      <c r="K180" s="21">
        <f>G180/F180*100</f>
        <v>100.00476275525392</v>
      </c>
    </row>
    <row r="181" spans="1:11" ht="60" x14ac:dyDescent="0.25">
      <c r="A181" s="335"/>
      <c r="B181" s="335"/>
      <c r="C181" s="20" t="s">
        <v>26</v>
      </c>
      <c r="D181" s="21"/>
      <c r="E181" s="21">
        <v>1679.7</v>
      </c>
      <c r="F181" s="21"/>
      <c r="G181" s="21">
        <v>1679.78</v>
      </c>
      <c r="H181" s="21">
        <v>1679.78</v>
      </c>
      <c r="I181" s="21"/>
      <c r="J181" s="21">
        <f>G181/E181*100</f>
        <v>100.00476275525392</v>
      </c>
      <c r="K181" s="21"/>
    </row>
    <row r="182" spans="1:11" ht="30" x14ac:dyDescent="0.25">
      <c r="A182" s="335"/>
      <c r="B182" s="335"/>
      <c r="C182" s="20" t="s">
        <v>27</v>
      </c>
      <c r="D182" s="21"/>
      <c r="E182" s="21"/>
      <c r="F182" s="21"/>
      <c r="G182" s="21"/>
      <c r="H182" s="21"/>
      <c r="I182" s="21"/>
      <c r="J182" s="21"/>
      <c r="K182" s="21"/>
    </row>
    <row r="183" spans="1:11" ht="48" customHeight="1" x14ac:dyDescent="0.25">
      <c r="A183" s="335"/>
      <c r="B183" s="335"/>
      <c r="C183" s="20" t="s">
        <v>28</v>
      </c>
      <c r="D183" s="21"/>
      <c r="E183" s="21"/>
      <c r="F183" s="21"/>
      <c r="G183" s="21"/>
      <c r="H183" s="21"/>
      <c r="I183" s="21"/>
      <c r="J183" s="21"/>
      <c r="K183" s="21"/>
    </row>
    <row r="184" spans="1:11" ht="17.25" customHeight="1" x14ac:dyDescent="0.25">
      <c r="A184" s="335" t="s">
        <v>49</v>
      </c>
      <c r="B184" s="335" t="s">
        <v>31</v>
      </c>
      <c r="C184" s="20" t="s">
        <v>22</v>
      </c>
      <c r="D184" s="21">
        <f>D185+D187+D189+D190</f>
        <v>9001.2000000000007</v>
      </c>
      <c r="E184" s="21">
        <f>E185+E187</f>
        <v>9001.16</v>
      </c>
      <c r="F184" s="21">
        <f>F185+F187</f>
        <v>9001.16</v>
      </c>
      <c r="G184" s="21">
        <f>G185+G187</f>
        <v>9001.16</v>
      </c>
      <c r="H184" s="21">
        <f>H185+H187+H189+H190</f>
        <v>9001.16</v>
      </c>
      <c r="I184" s="21">
        <f>H184/D184*100</f>
        <v>99.999555614806894</v>
      </c>
      <c r="J184" s="21">
        <f>G184/E184*100</f>
        <v>100</v>
      </c>
      <c r="K184" s="21">
        <f>G184/F184*100</f>
        <v>100</v>
      </c>
    </row>
    <row r="185" spans="1:11" ht="21" customHeight="1" x14ac:dyDescent="0.25">
      <c r="A185" s="335"/>
      <c r="B185" s="335"/>
      <c r="C185" s="20" t="s">
        <v>23</v>
      </c>
      <c r="D185" s="21">
        <v>990.2</v>
      </c>
      <c r="E185" s="21">
        <v>990.13</v>
      </c>
      <c r="F185" s="21">
        <v>990.13</v>
      </c>
      <c r="G185" s="21">
        <v>990.13</v>
      </c>
      <c r="H185" s="21">
        <v>990.13</v>
      </c>
      <c r="I185" s="21">
        <f>H185/D185*100</f>
        <v>99.992930721066443</v>
      </c>
      <c r="J185" s="21">
        <f>G185/E185*100</f>
        <v>100</v>
      </c>
      <c r="K185" s="21">
        <f>G185/F185*100</f>
        <v>100</v>
      </c>
    </row>
    <row r="186" spans="1:11" ht="60" x14ac:dyDescent="0.25">
      <c r="A186" s="335"/>
      <c r="B186" s="335"/>
      <c r="C186" s="20" t="s">
        <v>24</v>
      </c>
      <c r="D186" s="21"/>
      <c r="E186" s="21">
        <v>990.13</v>
      </c>
      <c r="F186" s="21"/>
      <c r="G186" s="21">
        <v>990.13</v>
      </c>
      <c r="H186" s="21">
        <v>990.13</v>
      </c>
      <c r="I186" s="21"/>
      <c r="J186" s="21">
        <f>G186/E186*100</f>
        <v>100</v>
      </c>
      <c r="K186" s="21"/>
    </row>
    <row r="187" spans="1:11" ht="34.5" customHeight="1" x14ac:dyDescent="0.25">
      <c r="A187" s="335"/>
      <c r="B187" s="335"/>
      <c r="C187" s="20" t="s">
        <v>25</v>
      </c>
      <c r="D187" s="21">
        <v>8011</v>
      </c>
      <c r="E187" s="21">
        <v>8011.03</v>
      </c>
      <c r="F187" s="21">
        <v>8011.03</v>
      </c>
      <c r="G187" s="21">
        <v>8011.03</v>
      </c>
      <c r="H187" s="21">
        <v>8011.03</v>
      </c>
      <c r="I187" s="21">
        <f>H187/D187*100</f>
        <v>100.00037448508301</v>
      </c>
      <c r="J187" s="21">
        <f>G187/E187*100</f>
        <v>100</v>
      </c>
      <c r="K187" s="21">
        <f>G187/F187*100</f>
        <v>100</v>
      </c>
    </row>
    <row r="188" spans="1:11" ht="60" x14ac:dyDescent="0.25">
      <c r="A188" s="335"/>
      <c r="B188" s="335"/>
      <c r="C188" s="20" t="s">
        <v>26</v>
      </c>
      <c r="D188" s="21"/>
      <c r="E188" s="21">
        <v>8011.03</v>
      </c>
      <c r="F188" s="21"/>
      <c r="G188" s="21">
        <v>8011.03</v>
      </c>
      <c r="H188" s="21">
        <v>8011.03</v>
      </c>
      <c r="I188" s="21"/>
      <c r="J188" s="21">
        <f>G188/E188*100</f>
        <v>100</v>
      </c>
      <c r="K188" s="21"/>
    </row>
    <row r="189" spans="1:11" ht="30" customHeight="1" x14ac:dyDescent="0.25">
      <c r="A189" s="335"/>
      <c r="B189" s="335"/>
      <c r="C189" s="20" t="s">
        <v>27</v>
      </c>
      <c r="D189" s="23"/>
      <c r="E189" s="23"/>
      <c r="F189" s="23"/>
      <c r="G189" s="23"/>
      <c r="H189" s="23"/>
      <c r="I189" s="21"/>
      <c r="J189" s="21"/>
      <c r="K189" s="21"/>
    </row>
    <row r="190" spans="1:11" ht="40.5" customHeight="1" x14ac:dyDescent="0.25">
      <c r="A190" s="335"/>
      <c r="B190" s="335"/>
      <c r="C190" s="20" t="s">
        <v>28</v>
      </c>
      <c r="D190" s="23"/>
      <c r="E190" s="23"/>
      <c r="F190" s="23"/>
      <c r="G190" s="23"/>
      <c r="H190" s="23"/>
      <c r="I190" s="21"/>
      <c r="J190" s="21"/>
      <c r="K190" s="21"/>
    </row>
    <row r="191" spans="1:11" ht="15" customHeight="1" x14ac:dyDescent="0.25">
      <c r="A191" s="335" t="s">
        <v>50</v>
      </c>
      <c r="B191" s="343" t="s">
        <v>31</v>
      </c>
      <c r="C191" s="24" t="s">
        <v>22</v>
      </c>
      <c r="D191" s="21">
        <f>D192+D194+D196+D197</f>
        <v>3129.8</v>
      </c>
      <c r="E191" s="21">
        <f>E192+E194</f>
        <v>3129.7599999999998</v>
      </c>
      <c r="F191" s="21">
        <f>F192+F194</f>
        <v>3129.7599999999998</v>
      </c>
      <c r="G191" s="21">
        <f>G192+G194</f>
        <v>3129.7599999999998</v>
      </c>
      <c r="H191" s="21">
        <f>H192+H194+H196+H197</f>
        <v>3129.7599999999998</v>
      </c>
      <c r="I191" s="21">
        <f>H191/D191*100</f>
        <v>99.998721963064725</v>
      </c>
      <c r="J191" s="21">
        <f>G191/E191*100</f>
        <v>100</v>
      </c>
      <c r="K191" s="21">
        <f>G191/F191*100</f>
        <v>100</v>
      </c>
    </row>
    <row r="192" spans="1:11" ht="17.25" customHeight="1" x14ac:dyDescent="0.25">
      <c r="A192" s="335"/>
      <c r="B192" s="343"/>
      <c r="C192" s="24" t="s">
        <v>23</v>
      </c>
      <c r="D192" s="21">
        <v>344.3</v>
      </c>
      <c r="E192" s="21">
        <v>344.27</v>
      </c>
      <c r="F192" s="21">
        <v>344.27</v>
      </c>
      <c r="G192" s="21">
        <v>344.27</v>
      </c>
      <c r="H192" s="21">
        <v>344.27</v>
      </c>
      <c r="I192" s="21">
        <f>H192/D192*100</f>
        <v>99.991286668602953</v>
      </c>
      <c r="J192" s="21">
        <f>G192/E192*100</f>
        <v>100</v>
      </c>
      <c r="K192" s="21">
        <f>G192/F192*100</f>
        <v>100</v>
      </c>
    </row>
    <row r="193" spans="1:11" ht="60" x14ac:dyDescent="0.25">
      <c r="A193" s="335"/>
      <c r="B193" s="343"/>
      <c r="C193" s="24" t="s">
        <v>24</v>
      </c>
      <c r="D193" s="21"/>
      <c r="E193" s="21">
        <v>344.27</v>
      </c>
      <c r="F193" s="21"/>
      <c r="G193" s="21">
        <v>344.27</v>
      </c>
      <c r="H193" s="21">
        <v>344.27</v>
      </c>
      <c r="I193" s="21"/>
      <c r="J193" s="21">
        <f>G193/E193*100</f>
        <v>100</v>
      </c>
      <c r="K193" s="21"/>
    </row>
    <row r="194" spans="1:11" ht="30" x14ac:dyDescent="0.25">
      <c r="A194" s="335"/>
      <c r="B194" s="343"/>
      <c r="C194" s="24" t="s">
        <v>25</v>
      </c>
      <c r="D194" s="21">
        <v>2785.5</v>
      </c>
      <c r="E194" s="21">
        <v>2785.49</v>
      </c>
      <c r="F194" s="21">
        <v>2785.49</v>
      </c>
      <c r="G194" s="21">
        <v>2785.49</v>
      </c>
      <c r="H194" s="21">
        <v>2785.49</v>
      </c>
      <c r="I194" s="21">
        <f>H194/D194*100</f>
        <v>99.999640998025484</v>
      </c>
      <c r="J194" s="21">
        <f>G194/E194*100</f>
        <v>100</v>
      </c>
      <c r="K194" s="21">
        <f>G194/F194*100</f>
        <v>100</v>
      </c>
    </row>
    <row r="195" spans="1:11" ht="60" x14ac:dyDescent="0.25">
      <c r="A195" s="335"/>
      <c r="B195" s="343"/>
      <c r="C195" s="24" t="s">
        <v>26</v>
      </c>
      <c r="D195" s="21"/>
      <c r="E195" s="21">
        <v>2785.49</v>
      </c>
      <c r="F195" s="21"/>
      <c r="G195" s="21">
        <v>2785.49</v>
      </c>
      <c r="H195" s="21">
        <v>2785.49</v>
      </c>
      <c r="I195" s="21"/>
      <c r="J195" s="21">
        <f>G195/E195*100</f>
        <v>100</v>
      </c>
      <c r="K195" s="21"/>
    </row>
    <row r="196" spans="1:11" ht="30" customHeight="1" x14ac:dyDescent="0.25">
      <c r="A196" s="335"/>
      <c r="B196" s="343"/>
      <c r="C196" s="24" t="s">
        <v>27</v>
      </c>
      <c r="D196" s="21"/>
      <c r="E196" s="21"/>
      <c r="F196" s="21"/>
      <c r="G196" s="21"/>
      <c r="H196" s="21"/>
      <c r="I196" s="21"/>
      <c r="J196" s="21"/>
      <c r="K196" s="21"/>
    </row>
    <row r="197" spans="1:11" ht="28.5" customHeight="1" x14ac:dyDescent="0.25">
      <c r="A197" s="335"/>
      <c r="B197" s="343"/>
      <c r="C197" s="24" t="s">
        <v>28</v>
      </c>
      <c r="D197" s="21"/>
      <c r="E197" s="21"/>
      <c r="F197" s="21"/>
      <c r="G197" s="21"/>
      <c r="H197" s="21"/>
      <c r="I197" s="21"/>
      <c r="J197" s="21"/>
      <c r="K197" s="21"/>
    </row>
    <row r="198" spans="1:11" ht="20.25" customHeight="1" x14ac:dyDescent="0.25">
      <c r="A198" s="334" t="s">
        <v>51</v>
      </c>
      <c r="B198" s="344" t="s">
        <v>31</v>
      </c>
      <c r="C198" s="25" t="s">
        <v>22</v>
      </c>
      <c r="D198" s="21">
        <f>D199+D201+D203+D204</f>
        <v>199829.2</v>
      </c>
      <c r="E198" s="21">
        <f>E199+E201</f>
        <v>199829.21</v>
      </c>
      <c r="F198" s="21">
        <f>F199+F201</f>
        <v>199829.21</v>
      </c>
      <c r="G198" s="21">
        <f>G199+G201</f>
        <v>199829.21</v>
      </c>
      <c r="H198" s="21">
        <f>H199+H201+H203+H204</f>
        <v>199829.21</v>
      </c>
      <c r="I198" s="21">
        <f>H198/D198*100</f>
        <v>100.00000500427365</v>
      </c>
      <c r="J198" s="21">
        <f>G198/E198*100</f>
        <v>100</v>
      </c>
      <c r="K198" s="21">
        <f>G198/F198*100</f>
        <v>100</v>
      </c>
    </row>
    <row r="199" spans="1:11" ht="23.25" customHeight="1" x14ac:dyDescent="0.25">
      <c r="A199" s="334"/>
      <c r="B199" s="344"/>
      <c r="C199" s="24" t="s">
        <v>23</v>
      </c>
      <c r="D199" s="21">
        <f>D207+D214</f>
        <v>21981.200000000001</v>
      </c>
      <c r="E199" s="21">
        <f>E207+E214</f>
        <v>21981.21</v>
      </c>
      <c r="F199" s="21">
        <f>F207+F214</f>
        <v>21981.21</v>
      </c>
      <c r="G199" s="21">
        <f>G207+G214</f>
        <v>21981.21</v>
      </c>
      <c r="H199" s="21">
        <f>H207+H214</f>
        <v>21981.21</v>
      </c>
      <c r="I199" s="21">
        <f>H199/D199*100</f>
        <v>100.00004549342165</v>
      </c>
      <c r="J199" s="21">
        <f>G199/E199*100</f>
        <v>100</v>
      </c>
      <c r="K199" s="21">
        <f>G199/F199*100</f>
        <v>100</v>
      </c>
    </row>
    <row r="200" spans="1:11" ht="60" x14ac:dyDescent="0.25">
      <c r="A200" s="334"/>
      <c r="B200" s="344"/>
      <c r="C200" s="24" t="s">
        <v>24</v>
      </c>
      <c r="D200" s="21"/>
      <c r="E200" s="21">
        <f>E208+E215</f>
        <v>21981.21</v>
      </c>
      <c r="F200" s="21"/>
      <c r="G200" s="21">
        <f t="shared" ref="G200:H202" si="8">G208+G215</f>
        <v>21981.21</v>
      </c>
      <c r="H200" s="21">
        <f t="shared" si="8"/>
        <v>21981.21</v>
      </c>
      <c r="I200" s="21"/>
      <c r="J200" s="21">
        <f>G200/E200*100</f>
        <v>100</v>
      </c>
      <c r="K200" s="21"/>
    </row>
    <row r="201" spans="1:11" ht="30" customHeight="1" x14ac:dyDescent="0.25">
      <c r="A201" s="334"/>
      <c r="B201" s="344"/>
      <c r="C201" s="24" t="s">
        <v>25</v>
      </c>
      <c r="D201" s="21">
        <f>D209+D216</f>
        <v>177848</v>
      </c>
      <c r="E201" s="21">
        <f>E209+E216</f>
        <v>177848</v>
      </c>
      <c r="F201" s="21">
        <f>F209+F216</f>
        <v>177848</v>
      </c>
      <c r="G201" s="21">
        <f t="shared" si="8"/>
        <v>177848</v>
      </c>
      <c r="H201" s="21">
        <f t="shared" si="8"/>
        <v>177848</v>
      </c>
      <c r="I201" s="21">
        <f>H201/D201*100</f>
        <v>100</v>
      </c>
      <c r="J201" s="21">
        <f>G201/E201*100</f>
        <v>100</v>
      </c>
      <c r="K201" s="21">
        <f>G201/F201*100</f>
        <v>100</v>
      </c>
    </row>
    <row r="202" spans="1:11" ht="63" customHeight="1" x14ac:dyDescent="0.25">
      <c r="A202" s="334"/>
      <c r="B202" s="344"/>
      <c r="C202" s="24" t="s">
        <v>26</v>
      </c>
      <c r="D202" s="21"/>
      <c r="E202" s="21">
        <f>E210+E217</f>
        <v>177848</v>
      </c>
      <c r="F202" s="21"/>
      <c r="G202" s="21">
        <f t="shared" si="8"/>
        <v>177848</v>
      </c>
      <c r="H202" s="21">
        <f t="shared" si="8"/>
        <v>177848</v>
      </c>
      <c r="I202" s="21"/>
      <c r="J202" s="21">
        <f>G202/E202*100</f>
        <v>100</v>
      </c>
      <c r="K202" s="21"/>
    </row>
    <row r="203" spans="1:11" ht="31.5" customHeight="1" x14ac:dyDescent="0.25">
      <c r="A203" s="334"/>
      <c r="B203" s="344"/>
      <c r="C203" s="24" t="s">
        <v>27</v>
      </c>
      <c r="D203" s="21"/>
      <c r="E203" s="21">
        <f>E211+E218</f>
        <v>0</v>
      </c>
      <c r="F203" s="21"/>
      <c r="G203" s="21"/>
      <c r="H203" s="21"/>
      <c r="I203" s="21"/>
      <c r="J203" s="21"/>
      <c r="K203" s="21"/>
    </row>
    <row r="204" spans="1:11" ht="31.5" customHeight="1" x14ac:dyDescent="0.25">
      <c r="A204" s="334"/>
      <c r="B204" s="344"/>
      <c r="C204" s="26" t="s">
        <v>28</v>
      </c>
      <c r="D204" s="27"/>
      <c r="E204" s="27"/>
      <c r="F204" s="27"/>
      <c r="G204" s="27"/>
      <c r="H204" s="27"/>
      <c r="I204" s="21"/>
      <c r="J204" s="21"/>
      <c r="K204" s="21"/>
    </row>
    <row r="205" spans="1:11" ht="21" customHeight="1" x14ac:dyDescent="0.25">
      <c r="A205" s="334"/>
      <c r="B205" s="345" t="s">
        <v>30</v>
      </c>
      <c r="C205" s="345"/>
      <c r="D205" s="345"/>
      <c r="E205" s="345"/>
      <c r="F205" s="345"/>
      <c r="G205" s="345"/>
      <c r="H205" s="345"/>
      <c r="I205" s="345"/>
      <c r="J205" s="345"/>
      <c r="K205" s="345"/>
    </row>
    <row r="206" spans="1:11" ht="17.25" customHeight="1" x14ac:dyDescent="0.25">
      <c r="A206" s="334"/>
      <c r="B206" s="343" t="s">
        <v>31</v>
      </c>
      <c r="C206" s="25" t="s">
        <v>22</v>
      </c>
      <c r="D206" s="21">
        <f>D207+D209+D211+D212</f>
        <v>199829.2</v>
      </c>
      <c r="E206" s="21">
        <f>E207+E209</f>
        <v>199829.21</v>
      </c>
      <c r="F206" s="21">
        <f>F207+F209</f>
        <v>199829.21</v>
      </c>
      <c r="G206" s="21">
        <f>G207+G209</f>
        <v>199829.21</v>
      </c>
      <c r="H206" s="21">
        <f>H207+H209+H211+H212</f>
        <v>199829.21</v>
      </c>
      <c r="I206" s="21">
        <f>H206/D206*100</f>
        <v>100.00000500427365</v>
      </c>
      <c r="J206" s="21">
        <f>G206/E206*100</f>
        <v>100</v>
      </c>
      <c r="K206" s="21">
        <f>G206/F206*100</f>
        <v>100</v>
      </c>
    </row>
    <row r="207" spans="1:11" ht="16.5" customHeight="1" x14ac:dyDescent="0.25">
      <c r="A207" s="334"/>
      <c r="B207" s="343"/>
      <c r="C207" s="24" t="s">
        <v>23</v>
      </c>
      <c r="D207" s="21">
        <v>21981.200000000001</v>
      </c>
      <c r="E207" s="21">
        <v>21981.21</v>
      </c>
      <c r="F207" s="21">
        <v>21981.21</v>
      </c>
      <c r="G207" s="21">
        <v>21981.21</v>
      </c>
      <c r="H207" s="21">
        <v>21981.21</v>
      </c>
      <c r="I207" s="21">
        <f>H207/D207*100</f>
        <v>100.00004549342165</v>
      </c>
      <c r="J207" s="21">
        <f>G207/E207*100</f>
        <v>100</v>
      </c>
      <c r="K207" s="21">
        <f>G207/F207*100</f>
        <v>100</v>
      </c>
    </row>
    <row r="208" spans="1:11" ht="31.5" customHeight="1" x14ac:dyDescent="0.25">
      <c r="A208" s="334"/>
      <c r="B208" s="343"/>
      <c r="C208" s="24" t="s">
        <v>24</v>
      </c>
      <c r="D208" s="21"/>
      <c r="E208" s="21">
        <v>21981.21</v>
      </c>
      <c r="F208" s="21"/>
      <c r="G208" s="21">
        <v>21981.21</v>
      </c>
      <c r="H208" s="21">
        <v>21981.21</v>
      </c>
      <c r="I208" s="21"/>
      <c r="J208" s="21">
        <f>G208/E208*100</f>
        <v>100</v>
      </c>
      <c r="K208" s="21"/>
    </row>
    <row r="209" spans="1:11" ht="31.5" customHeight="1" x14ac:dyDescent="0.25">
      <c r="A209" s="334"/>
      <c r="B209" s="343"/>
      <c r="C209" s="24" t="s">
        <v>25</v>
      </c>
      <c r="D209" s="21">
        <v>177848</v>
      </c>
      <c r="E209" s="21">
        <v>177848</v>
      </c>
      <c r="F209" s="21">
        <v>177848</v>
      </c>
      <c r="G209" s="21">
        <v>177848</v>
      </c>
      <c r="H209" s="21">
        <v>177848</v>
      </c>
      <c r="I209" s="21">
        <f>H209/D209*100</f>
        <v>100</v>
      </c>
      <c r="J209" s="21">
        <f>G209/E209*100</f>
        <v>100</v>
      </c>
      <c r="K209" s="21">
        <f>G209/F209*100</f>
        <v>100</v>
      </c>
    </row>
    <row r="210" spans="1:11" ht="31.5" customHeight="1" x14ac:dyDescent="0.25">
      <c r="A210" s="334"/>
      <c r="B210" s="343"/>
      <c r="C210" s="24" t="s">
        <v>26</v>
      </c>
      <c r="D210" s="21"/>
      <c r="E210" s="21">
        <v>177848</v>
      </c>
      <c r="F210" s="21"/>
      <c r="G210" s="21">
        <v>177848</v>
      </c>
      <c r="H210" s="21">
        <v>177848</v>
      </c>
      <c r="I210" s="21"/>
      <c r="J210" s="21">
        <f>G210/E210*100</f>
        <v>100</v>
      </c>
      <c r="K210" s="21"/>
    </row>
    <row r="211" spans="1:11" ht="31.5" customHeight="1" x14ac:dyDescent="0.25">
      <c r="A211" s="334"/>
      <c r="B211" s="343"/>
      <c r="C211" s="24" t="s">
        <v>27</v>
      </c>
      <c r="D211" s="21"/>
      <c r="E211" s="21"/>
      <c r="F211" s="21"/>
      <c r="G211" s="21"/>
      <c r="H211" s="21"/>
      <c r="I211" s="21"/>
      <c r="J211" s="21"/>
      <c r="K211" s="21"/>
    </row>
    <row r="212" spans="1:11" ht="31.5" customHeight="1" x14ac:dyDescent="0.25">
      <c r="A212" s="334"/>
      <c r="B212" s="343"/>
      <c r="C212" s="24" t="s">
        <v>28</v>
      </c>
      <c r="D212" s="21"/>
      <c r="E212" s="21"/>
      <c r="F212" s="21"/>
      <c r="G212" s="21"/>
      <c r="H212" s="21"/>
      <c r="I212" s="21"/>
      <c r="J212" s="21"/>
      <c r="K212" s="21"/>
    </row>
    <row r="213" spans="1:11" ht="15" customHeight="1" x14ac:dyDescent="0.25">
      <c r="A213" s="334"/>
      <c r="B213" s="343" t="s">
        <v>32</v>
      </c>
      <c r="C213" s="25" t="s">
        <v>22</v>
      </c>
      <c r="D213" s="21">
        <v>0</v>
      </c>
      <c r="E213" s="21">
        <v>0</v>
      </c>
      <c r="F213" s="21">
        <v>0</v>
      </c>
      <c r="G213" s="21">
        <v>0</v>
      </c>
      <c r="H213" s="21">
        <v>0</v>
      </c>
      <c r="I213" s="21"/>
      <c r="J213" s="21"/>
      <c r="K213" s="21"/>
    </row>
    <row r="214" spans="1:11" ht="15.75" customHeight="1" x14ac:dyDescent="0.25">
      <c r="A214" s="334"/>
      <c r="B214" s="343"/>
      <c r="C214" s="24" t="s">
        <v>23</v>
      </c>
      <c r="D214" s="21">
        <v>0</v>
      </c>
      <c r="E214" s="21">
        <v>0</v>
      </c>
      <c r="F214" s="21">
        <v>0</v>
      </c>
      <c r="G214" s="21">
        <v>0</v>
      </c>
      <c r="H214" s="21">
        <v>0</v>
      </c>
      <c r="I214" s="21"/>
      <c r="J214" s="21"/>
      <c r="K214" s="21"/>
    </row>
    <row r="215" spans="1:11" ht="60.75" customHeight="1" x14ac:dyDescent="0.25">
      <c r="A215" s="334"/>
      <c r="B215" s="343"/>
      <c r="C215" s="24" t="s">
        <v>24</v>
      </c>
      <c r="D215" s="21"/>
      <c r="E215" s="21"/>
      <c r="F215" s="21"/>
      <c r="G215" s="21"/>
      <c r="H215" s="21"/>
      <c r="I215" s="21"/>
      <c r="J215" s="21"/>
      <c r="K215" s="21"/>
    </row>
    <row r="216" spans="1:11" ht="31.5" customHeight="1" x14ac:dyDescent="0.25">
      <c r="A216" s="334"/>
      <c r="B216" s="343"/>
      <c r="C216" s="24" t="s">
        <v>25</v>
      </c>
      <c r="D216" s="21">
        <v>0</v>
      </c>
      <c r="E216" s="21">
        <v>0</v>
      </c>
      <c r="F216" s="21">
        <v>0</v>
      </c>
      <c r="G216" s="21">
        <v>0</v>
      </c>
      <c r="H216" s="21">
        <v>0</v>
      </c>
      <c r="I216" s="21"/>
      <c r="J216" s="21"/>
      <c r="K216" s="21"/>
    </row>
    <row r="217" spans="1:11" ht="61.5" customHeight="1" x14ac:dyDescent="0.25">
      <c r="A217" s="334"/>
      <c r="B217" s="343"/>
      <c r="C217" s="24" t="s">
        <v>26</v>
      </c>
      <c r="D217" s="21"/>
      <c r="E217" s="21"/>
      <c r="F217" s="21"/>
      <c r="G217" s="21"/>
      <c r="H217" s="21"/>
      <c r="I217" s="21"/>
      <c r="J217" s="21"/>
      <c r="K217" s="21"/>
    </row>
    <row r="218" spans="1:11" ht="31.5" customHeight="1" x14ac:dyDescent="0.25">
      <c r="A218" s="334"/>
      <c r="B218" s="343"/>
      <c r="C218" s="24" t="s">
        <v>27</v>
      </c>
      <c r="D218" s="21"/>
      <c r="E218" s="21"/>
      <c r="F218" s="21"/>
      <c r="G218" s="21"/>
      <c r="H218" s="21"/>
      <c r="I218" s="21"/>
      <c r="J218" s="21"/>
      <c r="K218" s="21"/>
    </row>
    <row r="219" spans="1:11" ht="31.5" customHeight="1" x14ac:dyDescent="0.25">
      <c r="A219" s="334"/>
      <c r="B219" s="343"/>
      <c r="C219" s="24" t="s">
        <v>28</v>
      </c>
      <c r="D219" s="21">
        <v>0</v>
      </c>
      <c r="E219" s="21">
        <v>0</v>
      </c>
      <c r="F219" s="21">
        <v>0</v>
      </c>
      <c r="G219" s="21">
        <v>0</v>
      </c>
      <c r="H219" s="21">
        <v>0</v>
      </c>
      <c r="I219" s="21"/>
      <c r="J219" s="21"/>
      <c r="K219" s="21"/>
    </row>
    <row r="220" spans="1:11" ht="18" customHeight="1" x14ac:dyDescent="0.25">
      <c r="A220" s="335" t="s">
        <v>52</v>
      </c>
      <c r="B220" s="343" t="s">
        <v>31</v>
      </c>
      <c r="C220" s="25" t="s">
        <v>22</v>
      </c>
      <c r="D220" s="21">
        <f>D221+D223+D225+D226</f>
        <v>199829.2</v>
      </c>
      <c r="E220" s="21">
        <f>E221+E223</f>
        <v>199829.21</v>
      </c>
      <c r="F220" s="21">
        <f>F221+F223</f>
        <v>199829.21</v>
      </c>
      <c r="G220" s="21">
        <f>G221+G223</f>
        <v>199829.21</v>
      </c>
      <c r="H220" s="21">
        <f>H221+H223+H225+H226</f>
        <v>199829.21</v>
      </c>
      <c r="I220" s="21">
        <f>H220/D220*100</f>
        <v>100.00000500427365</v>
      </c>
      <c r="J220" s="21">
        <f>G220/E220*100</f>
        <v>100</v>
      </c>
      <c r="K220" s="21">
        <f>G220/F220*100</f>
        <v>100</v>
      </c>
    </row>
    <row r="221" spans="1:11" ht="18" customHeight="1" x14ac:dyDescent="0.25">
      <c r="A221" s="335"/>
      <c r="B221" s="343"/>
      <c r="C221" s="24" t="s">
        <v>23</v>
      </c>
      <c r="D221" s="21">
        <v>21981.200000000001</v>
      </c>
      <c r="E221" s="21">
        <v>21981.21</v>
      </c>
      <c r="F221" s="21">
        <v>21981.21</v>
      </c>
      <c r="G221" s="21">
        <v>21981.21</v>
      </c>
      <c r="H221" s="21">
        <v>21981.21</v>
      </c>
      <c r="I221" s="21">
        <f>H221/D221*100</f>
        <v>100.00004549342165</v>
      </c>
      <c r="J221" s="21">
        <f>G221/E221*100</f>
        <v>100</v>
      </c>
      <c r="K221" s="21">
        <f>G221/F221*100</f>
        <v>100</v>
      </c>
    </row>
    <row r="222" spans="1:11" ht="60" x14ac:dyDescent="0.25">
      <c r="A222" s="335"/>
      <c r="B222" s="343"/>
      <c r="C222" s="24" t="s">
        <v>24</v>
      </c>
      <c r="D222" s="21"/>
      <c r="E222" s="21">
        <v>21981.21</v>
      </c>
      <c r="F222" s="21"/>
      <c r="G222" s="21">
        <v>21981.21</v>
      </c>
      <c r="H222" s="21">
        <v>21981.21</v>
      </c>
      <c r="I222" s="21"/>
      <c r="J222" s="21">
        <f>G222/E222*100</f>
        <v>100</v>
      </c>
      <c r="K222" s="21"/>
    </row>
    <row r="223" spans="1:11" ht="32.25" customHeight="1" x14ac:dyDescent="0.25">
      <c r="A223" s="335"/>
      <c r="B223" s="343"/>
      <c r="C223" s="24" t="s">
        <v>25</v>
      </c>
      <c r="D223" s="21">
        <v>177848</v>
      </c>
      <c r="E223" s="21">
        <v>177848</v>
      </c>
      <c r="F223" s="21">
        <v>177848</v>
      </c>
      <c r="G223" s="21">
        <v>177848</v>
      </c>
      <c r="H223" s="21">
        <v>177848</v>
      </c>
      <c r="I223" s="21">
        <f>H223/D223*100</f>
        <v>100</v>
      </c>
      <c r="J223" s="21">
        <f>G223/E223*100</f>
        <v>100</v>
      </c>
      <c r="K223" s="21">
        <f>G223/F223*100</f>
        <v>100</v>
      </c>
    </row>
    <row r="224" spans="1:11" ht="60" x14ac:dyDescent="0.25">
      <c r="A224" s="335"/>
      <c r="B224" s="343"/>
      <c r="C224" s="24" t="s">
        <v>26</v>
      </c>
      <c r="D224" s="21"/>
      <c r="E224" s="21">
        <v>177848</v>
      </c>
      <c r="F224" s="21"/>
      <c r="G224" s="21">
        <v>177848</v>
      </c>
      <c r="H224" s="21">
        <v>177848</v>
      </c>
      <c r="I224" s="21"/>
      <c r="J224" s="21">
        <f>G224/E224*100</f>
        <v>100</v>
      </c>
      <c r="K224" s="21"/>
    </row>
    <row r="225" spans="1:11" ht="28.5" customHeight="1" x14ac:dyDescent="0.25">
      <c r="A225" s="335"/>
      <c r="B225" s="343"/>
      <c r="C225" s="24" t="s">
        <v>27</v>
      </c>
      <c r="D225" s="21"/>
      <c r="E225" s="21"/>
      <c r="F225" s="21"/>
      <c r="G225" s="21"/>
      <c r="H225" s="21"/>
      <c r="I225" s="21"/>
      <c r="J225" s="21"/>
      <c r="K225" s="21"/>
    </row>
    <row r="226" spans="1:11" ht="28.5" customHeight="1" x14ac:dyDescent="0.25">
      <c r="A226" s="335"/>
      <c r="B226" s="343"/>
      <c r="C226" s="24" t="s">
        <v>28</v>
      </c>
      <c r="D226" s="21"/>
      <c r="E226" s="21"/>
      <c r="F226" s="21"/>
      <c r="G226" s="21"/>
      <c r="H226" s="21"/>
      <c r="I226" s="21"/>
      <c r="J226" s="21"/>
      <c r="K226" s="21"/>
    </row>
    <row r="227" spans="1:11" ht="15.75" customHeight="1" x14ac:dyDescent="0.25">
      <c r="A227" s="335" t="s">
        <v>53</v>
      </c>
      <c r="B227" s="341" t="s">
        <v>32</v>
      </c>
      <c r="C227" s="28" t="s">
        <v>22</v>
      </c>
      <c r="D227" s="21">
        <v>0</v>
      </c>
      <c r="E227" s="21">
        <v>0</v>
      </c>
      <c r="F227" s="21">
        <v>0</v>
      </c>
      <c r="G227" s="21">
        <v>0</v>
      </c>
      <c r="H227" s="21">
        <v>0</v>
      </c>
      <c r="I227" s="21"/>
      <c r="J227" s="21"/>
      <c r="K227" s="21"/>
    </row>
    <row r="228" spans="1:11" ht="20.25" customHeight="1" x14ac:dyDescent="0.25">
      <c r="A228" s="335"/>
      <c r="B228" s="341"/>
      <c r="C228" s="20" t="s">
        <v>23</v>
      </c>
      <c r="D228" s="21">
        <v>0</v>
      </c>
      <c r="E228" s="21">
        <v>0</v>
      </c>
      <c r="F228" s="21">
        <v>0</v>
      </c>
      <c r="G228" s="21">
        <v>0</v>
      </c>
      <c r="H228" s="21">
        <v>0</v>
      </c>
      <c r="I228" s="21"/>
      <c r="J228" s="21"/>
      <c r="K228" s="21"/>
    </row>
    <row r="229" spans="1:11" ht="63.75" customHeight="1" x14ac:dyDescent="0.25">
      <c r="A229" s="335"/>
      <c r="B229" s="341"/>
      <c r="C229" s="20" t="s">
        <v>24</v>
      </c>
      <c r="D229" s="21"/>
      <c r="E229" s="21"/>
      <c r="F229" s="21"/>
      <c r="G229" s="21"/>
      <c r="H229" s="21"/>
      <c r="I229" s="21"/>
      <c r="J229" s="21"/>
      <c r="K229" s="21"/>
    </row>
    <row r="230" spans="1:11" ht="28.5" customHeight="1" x14ac:dyDescent="0.25">
      <c r="A230" s="335"/>
      <c r="B230" s="341"/>
      <c r="C230" s="20" t="s">
        <v>25</v>
      </c>
      <c r="D230" s="21">
        <v>0</v>
      </c>
      <c r="E230" s="21">
        <v>0</v>
      </c>
      <c r="F230" s="21">
        <v>0</v>
      </c>
      <c r="G230" s="21">
        <v>0</v>
      </c>
      <c r="H230" s="21">
        <v>0</v>
      </c>
      <c r="I230" s="21"/>
      <c r="J230" s="21"/>
      <c r="K230" s="21"/>
    </row>
    <row r="231" spans="1:11" ht="28.5" customHeight="1" x14ac:dyDescent="0.25">
      <c r="A231" s="335"/>
      <c r="B231" s="341"/>
      <c r="C231" s="20" t="s">
        <v>26</v>
      </c>
      <c r="D231" s="21"/>
      <c r="E231" s="21"/>
      <c r="F231" s="21"/>
      <c r="G231" s="21"/>
      <c r="H231" s="21"/>
      <c r="I231" s="21"/>
      <c r="J231" s="21"/>
      <c r="K231" s="21"/>
    </row>
    <row r="232" spans="1:11" ht="28.5" customHeight="1" x14ac:dyDescent="0.25">
      <c r="A232" s="335"/>
      <c r="B232" s="341"/>
      <c r="C232" s="20" t="s">
        <v>27</v>
      </c>
      <c r="D232" s="21"/>
      <c r="E232" s="21"/>
      <c r="F232" s="21"/>
      <c r="G232" s="21"/>
      <c r="H232" s="21"/>
      <c r="I232" s="21"/>
      <c r="J232" s="21"/>
      <c r="K232" s="21"/>
    </row>
    <row r="233" spans="1:11" ht="28.5" customHeight="1" x14ac:dyDescent="0.25">
      <c r="A233" s="335"/>
      <c r="B233" s="341"/>
      <c r="C233" s="20" t="s">
        <v>28</v>
      </c>
      <c r="D233" s="21">
        <v>0</v>
      </c>
      <c r="E233" s="21">
        <v>0</v>
      </c>
      <c r="F233" s="21">
        <v>0</v>
      </c>
      <c r="G233" s="21">
        <v>0</v>
      </c>
      <c r="H233" s="21">
        <v>0</v>
      </c>
      <c r="I233" s="21"/>
      <c r="J233" s="21"/>
      <c r="K233" s="21"/>
    </row>
    <row r="234" spans="1:11" ht="21" customHeight="1" x14ac:dyDescent="0.25">
      <c r="A234" s="334" t="s">
        <v>54</v>
      </c>
      <c r="B234" s="335" t="s">
        <v>31</v>
      </c>
      <c r="C234" s="20" t="s">
        <v>22</v>
      </c>
      <c r="D234" s="21">
        <f>D235+D237+D239+D240</f>
        <v>70874</v>
      </c>
      <c r="E234" s="21">
        <f>E235+E237</f>
        <v>70873.990000000005</v>
      </c>
      <c r="F234" s="21">
        <f>F235+F237</f>
        <v>70873.990000000005</v>
      </c>
      <c r="G234" s="21">
        <f>G235+G237</f>
        <v>70873.990000000005</v>
      </c>
      <c r="H234" s="21">
        <f>H235+H237+H240</f>
        <v>70873.990000000005</v>
      </c>
      <c r="I234" s="21">
        <f>H234/D234*100</f>
        <v>99.999985890453488</v>
      </c>
      <c r="J234" s="21">
        <f>G234/E234*100</f>
        <v>100</v>
      </c>
      <c r="K234" s="21">
        <f>G234/F234*100</f>
        <v>100</v>
      </c>
    </row>
    <row r="235" spans="1:11" ht="24" customHeight="1" x14ac:dyDescent="0.25">
      <c r="A235" s="334" t="s">
        <v>55</v>
      </c>
      <c r="B235" s="335"/>
      <c r="C235" s="20" t="s">
        <v>23</v>
      </c>
      <c r="D235" s="21">
        <f>D242+D249+D256+D263</f>
        <v>2703.2</v>
      </c>
      <c r="E235" s="21">
        <f>E242+E249+E256+E263</f>
        <v>2703.19</v>
      </c>
      <c r="F235" s="21">
        <f>F242+F249+F256+F263</f>
        <v>2703.19</v>
      </c>
      <c r="G235" s="21">
        <f>G242+G249+G256+G263</f>
        <v>2703.19</v>
      </c>
      <c r="H235" s="21">
        <f>H242+H249+H256+H263</f>
        <v>2703.19</v>
      </c>
      <c r="I235" s="21">
        <f>H235/D235*100</f>
        <v>99.999630068067475</v>
      </c>
      <c r="J235" s="21">
        <f>G235/E235*100</f>
        <v>100</v>
      </c>
      <c r="K235" s="21">
        <f>G235/F235*100</f>
        <v>100</v>
      </c>
    </row>
    <row r="236" spans="1:11" ht="59.25" customHeight="1" x14ac:dyDescent="0.25">
      <c r="A236" s="334"/>
      <c r="B236" s="334"/>
      <c r="C236" s="20" t="s">
        <v>24</v>
      </c>
      <c r="D236" s="21"/>
      <c r="E236" s="21">
        <f>E243+E250+E257+E264</f>
        <v>1391.24</v>
      </c>
      <c r="F236" s="21"/>
      <c r="G236" s="21">
        <f t="shared" ref="G236:H238" si="9">G243+G250+G257+G264</f>
        <v>1391.24</v>
      </c>
      <c r="H236" s="21">
        <f t="shared" si="9"/>
        <v>1391.24</v>
      </c>
      <c r="I236" s="21"/>
      <c r="J236" s="21">
        <f>G236/E236*100</f>
        <v>100</v>
      </c>
      <c r="K236" s="21"/>
    </row>
    <row r="237" spans="1:11" ht="28.5" customHeight="1" x14ac:dyDescent="0.25">
      <c r="A237" s="334"/>
      <c r="B237" s="334"/>
      <c r="C237" s="20" t="s">
        <v>25</v>
      </c>
      <c r="D237" s="21">
        <f>D244+D251+D258+D265</f>
        <v>68170.8</v>
      </c>
      <c r="E237" s="21">
        <f>E244+E251+E258+E265</f>
        <v>68170.8</v>
      </c>
      <c r="F237" s="21">
        <f>F244+F251+F258+F265</f>
        <v>68170.8</v>
      </c>
      <c r="G237" s="21">
        <f t="shared" si="9"/>
        <v>68170.8</v>
      </c>
      <c r="H237" s="21">
        <f t="shared" si="9"/>
        <v>68170.8</v>
      </c>
      <c r="I237" s="21">
        <f>H237/D237*100</f>
        <v>100</v>
      </c>
      <c r="J237" s="21">
        <f>G237/E237*100</f>
        <v>100</v>
      </c>
      <c r="K237" s="21">
        <f>G237/F237*100</f>
        <v>100</v>
      </c>
    </row>
    <row r="238" spans="1:11" ht="44.25" customHeight="1" x14ac:dyDescent="0.25">
      <c r="A238" s="334"/>
      <c r="B238" s="334"/>
      <c r="C238" s="20" t="s">
        <v>26</v>
      </c>
      <c r="D238" s="21"/>
      <c r="E238" s="21">
        <f>E245+E252+E259+E266</f>
        <v>68170.8</v>
      </c>
      <c r="F238" s="21"/>
      <c r="G238" s="21">
        <f t="shared" si="9"/>
        <v>68170.8</v>
      </c>
      <c r="H238" s="21">
        <f t="shared" si="9"/>
        <v>68170.8</v>
      </c>
      <c r="I238" s="21"/>
      <c r="J238" s="21">
        <f>G238/E238*100</f>
        <v>100</v>
      </c>
      <c r="K238" s="21"/>
    </row>
    <row r="239" spans="1:11" ht="28.5" customHeight="1" x14ac:dyDescent="0.25">
      <c r="A239" s="334"/>
      <c r="B239" s="334"/>
      <c r="C239" s="20" t="s">
        <v>27</v>
      </c>
      <c r="D239" s="21"/>
      <c r="E239" s="21"/>
      <c r="F239" s="21"/>
      <c r="G239" s="21"/>
      <c r="H239" s="21"/>
      <c r="I239" s="21"/>
      <c r="J239" s="21"/>
      <c r="K239" s="21"/>
    </row>
    <row r="240" spans="1:11" ht="28.5" customHeight="1" x14ac:dyDescent="0.25">
      <c r="A240" s="334"/>
      <c r="B240" s="334"/>
      <c r="C240" s="20" t="s">
        <v>28</v>
      </c>
      <c r="D240" s="21">
        <f>D247+D254+D261+D268</f>
        <v>0</v>
      </c>
      <c r="E240" s="21"/>
      <c r="F240" s="21"/>
      <c r="G240" s="21"/>
      <c r="H240" s="21">
        <f>H247+H254+H261+H268</f>
        <v>0</v>
      </c>
      <c r="I240" s="21"/>
      <c r="J240" s="21"/>
      <c r="K240" s="21"/>
    </row>
    <row r="241" spans="1:11" ht="20.25" customHeight="1" x14ac:dyDescent="0.25">
      <c r="A241" s="335" t="s">
        <v>56</v>
      </c>
      <c r="B241" s="335" t="s">
        <v>31</v>
      </c>
      <c r="C241" s="20" t="s">
        <v>22</v>
      </c>
      <c r="D241" s="21">
        <f>D242+D244+D246+D247</f>
        <v>38000</v>
      </c>
      <c r="E241" s="21">
        <f>E242+E244</f>
        <v>38000</v>
      </c>
      <c r="F241" s="21">
        <f>F242+F244</f>
        <v>38000</v>
      </c>
      <c r="G241" s="21">
        <f>G242+G244</f>
        <v>38000</v>
      </c>
      <c r="H241" s="21">
        <f>H242+H244+H247</f>
        <v>38000</v>
      </c>
      <c r="I241" s="21">
        <f>H241/D241*100</f>
        <v>100</v>
      </c>
      <c r="J241" s="21">
        <f>G241/E241*100</f>
        <v>100</v>
      </c>
      <c r="K241" s="21">
        <f>G241/F241*100</f>
        <v>100</v>
      </c>
    </row>
    <row r="242" spans="1:11" ht="18.75" customHeight="1" x14ac:dyDescent="0.25">
      <c r="A242" s="335"/>
      <c r="B242" s="335"/>
      <c r="C242" s="20" t="s">
        <v>23</v>
      </c>
      <c r="D242" s="21">
        <v>760</v>
      </c>
      <c r="E242" s="21">
        <v>760</v>
      </c>
      <c r="F242" s="21">
        <v>760</v>
      </c>
      <c r="G242" s="21">
        <v>760</v>
      </c>
      <c r="H242" s="21">
        <v>760</v>
      </c>
      <c r="I242" s="21">
        <f>H242/D242*100</f>
        <v>100</v>
      </c>
      <c r="J242" s="21">
        <f>G242/E242*100</f>
        <v>100</v>
      </c>
      <c r="K242" s="21">
        <f>G242/F242*100</f>
        <v>100</v>
      </c>
    </row>
    <row r="243" spans="1:11" ht="69" customHeight="1" x14ac:dyDescent="0.25">
      <c r="A243" s="335"/>
      <c r="B243" s="335"/>
      <c r="C243" s="20" t="s">
        <v>24</v>
      </c>
      <c r="D243" s="21"/>
      <c r="E243" s="21">
        <v>760</v>
      </c>
      <c r="F243" s="21"/>
      <c r="G243" s="21">
        <v>760</v>
      </c>
      <c r="H243" s="21">
        <v>760</v>
      </c>
      <c r="I243" s="21"/>
      <c r="J243" s="21">
        <f>G243/E243*100</f>
        <v>100</v>
      </c>
      <c r="K243" s="21"/>
    </row>
    <row r="244" spans="1:11" ht="28.5" customHeight="1" x14ac:dyDescent="0.25">
      <c r="A244" s="335"/>
      <c r="B244" s="335"/>
      <c r="C244" s="20" t="s">
        <v>25</v>
      </c>
      <c r="D244" s="21">
        <v>37240</v>
      </c>
      <c r="E244" s="21">
        <v>37240</v>
      </c>
      <c r="F244" s="21">
        <v>37240</v>
      </c>
      <c r="G244" s="21">
        <v>37240</v>
      </c>
      <c r="H244" s="21">
        <v>37240</v>
      </c>
      <c r="I244" s="21">
        <f>H244/D244*100</f>
        <v>100</v>
      </c>
      <c r="J244" s="21">
        <f>G244/E244*100</f>
        <v>100</v>
      </c>
      <c r="K244" s="21">
        <f>G244/F244*100</f>
        <v>100</v>
      </c>
    </row>
    <row r="245" spans="1:11" ht="28.5" customHeight="1" x14ac:dyDescent="0.25">
      <c r="A245" s="335"/>
      <c r="B245" s="335"/>
      <c r="C245" s="20" t="s">
        <v>26</v>
      </c>
      <c r="D245" s="21"/>
      <c r="E245" s="21">
        <v>37240</v>
      </c>
      <c r="F245" s="21"/>
      <c r="G245" s="21">
        <v>37240</v>
      </c>
      <c r="H245" s="21">
        <v>37240</v>
      </c>
      <c r="I245" s="21"/>
      <c r="J245" s="21">
        <f>G245/E245*100</f>
        <v>100</v>
      </c>
      <c r="K245" s="21"/>
    </row>
    <row r="246" spans="1:11" ht="28.5" customHeight="1" x14ac:dyDescent="0.25">
      <c r="A246" s="335"/>
      <c r="B246" s="335"/>
      <c r="C246" s="20" t="s">
        <v>27</v>
      </c>
      <c r="D246" s="21"/>
      <c r="E246" s="21"/>
      <c r="F246" s="21"/>
      <c r="G246" s="21"/>
      <c r="H246" s="21"/>
      <c r="I246" s="21"/>
      <c r="J246" s="21"/>
      <c r="K246" s="21"/>
    </row>
    <row r="247" spans="1:11" ht="28.5" customHeight="1" x14ac:dyDescent="0.25">
      <c r="A247" s="335"/>
      <c r="B247" s="335"/>
      <c r="C247" s="20" t="s">
        <v>28</v>
      </c>
      <c r="D247" s="21"/>
      <c r="E247" s="21"/>
      <c r="F247" s="21"/>
      <c r="G247" s="21"/>
      <c r="H247" s="21"/>
      <c r="I247" s="21"/>
      <c r="J247" s="21"/>
      <c r="K247" s="21"/>
    </row>
    <row r="248" spans="1:11" ht="28.5" customHeight="1" x14ac:dyDescent="0.25">
      <c r="A248" s="335" t="s">
        <v>57</v>
      </c>
      <c r="B248" s="335" t="s">
        <v>31</v>
      </c>
      <c r="C248" s="20" t="s">
        <v>22</v>
      </c>
      <c r="D248" s="21">
        <f>D249+D251+D253+D254</f>
        <v>28500.799999999999</v>
      </c>
      <c r="E248" s="21">
        <f>E249+E251</f>
        <v>28500.82</v>
      </c>
      <c r="F248" s="21">
        <f>F249+F251</f>
        <v>28500.82</v>
      </c>
      <c r="G248" s="21">
        <f>G249+G251</f>
        <v>28500.82</v>
      </c>
      <c r="H248" s="21">
        <f>H249+H251</f>
        <v>28500.82</v>
      </c>
      <c r="I248" s="21">
        <f>H248/D248*100</f>
        <v>100.00007017346881</v>
      </c>
      <c r="J248" s="21">
        <f>G248/E248*100</f>
        <v>100</v>
      </c>
      <c r="K248" s="21">
        <f>G248/F248*100</f>
        <v>100</v>
      </c>
    </row>
    <row r="249" spans="1:11" ht="28.5" customHeight="1" x14ac:dyDescent="0.25">
      <c r="A249" s="335"/>
      <c r="B249" s="335"/>
      <c r="C249" s="20" t="s">
        <v>23</v>
      </c>
      <c r="D249" s="21">
        <v>570</v>
      </c>
      <c r="E249" s="21">
        <v>570.02</v>
      </c>
      <c r="F249" s="21">
        <v>570.02</v>
      </c>
      <c r="G249" s="21">
        <v>570.02</v>
      </c>
      <c r="H249" s="21">
        <v>570.02</v>
      </c>
      <c r="I249" s="21">
        <f>H249/D249*100</f>
        <v>100.00350877192983</v>
      </c>
      <c r="J249" s="21">
        <f>G249/E249*100</f>
        <v>100</v>
      </c>
      <c r="K249" s="21">
        <f>G249/F249*100</f>
        <v>100</v>
      </c>
    </row>
    <row r="250" spans="1:11" ht="62.25" customHeight="1" x14ac:dyDescent="0.25">
      <c r="A250" s="335"/>
      <c r="B250" s="335"/>
      <c r="C250" s="20" t="s">
        <v>24</v>
      </c>
      <c r="D250" s="21"/>
      <c r="E250" s="21">
        <v>570.02</v>
      </c>
      <c r="F250" s="21"/>
      <c r="G250" s="21">
        <v>570.02</v>
      </c>
      <c r="H250" s="21">
        <v>570.02</v>
      </c>
      <c r="I250" s="21"/>
      <c r="J250" s="21">
        <f>G250/E250*100</f>
        <v>100</v>
      </c>
      <c r="K250" s="21"/>
    </row>
    <row r="251" spans="1:11" ht="28.5" customHeight="1" x14ac:dyDescent="0.25">
      <c r="A251" s="335"/>
      <c r="B251" s="335"/>
      <c r="C251" s="20" t="s">
        <v>25</v>
      </c>
      <c r="D251" s="21">
        <v>27930.799999999999</v>
      </c>
      <c r="E251" s="21">
        <v>27930.799999999999</v>
      </c>
      <c r="F251" s="21">
        <v>27930.799999999999</v>
      </c>
      <c r="G251" s="21">
        <v>27930.799999999999</v>
      </c>
      <c r="H251" s="21">
        <v>27930.799999999999</v>
      </c>
      <c r="I251" s="21">
        <f>H251/D251*100</f>
        <v>100</v>
      </c>
      <c r="J251" s="21">
        <f>G251/E251*100</f>
        <v>100</v>
      </c>
      <c r="K251" s="21">
        <f>G251/F251*100</f>
        <v>100</v>
      </c>
    </row>
    <row r="252" spans="1:11" ht="58.5" customHeight="1" x14ac:dyDescent="0.25">
      <c r="A252" s="335"/>
      <c r="B252" s="335"/>
      <c r="C252" s="20" t="s">
        <v>26</v>
      </c>
      <c r="D252" s="21"/>
      <c r="E252" s="21">
        <v>27930.799999999999</v>
      </c>
      <c r="F252" s="21"/>
      <c r="G252" s="21">
        <v>27930.799999999999</v>
      </c>
      <c r="H252" s="21">
        <v>27930.799999999999</v>
      </c>
      <c r="I252" s="21"/>
      <c r="J252" s="21">
        <f>G252/E252*100</f>
        <v>100</v>
      </c>
      <c r="K252" s="21"/>
    </row>
    <row r="253" spans="1:11" ht="28.5" customHeight="1" x14ac:dyDescent="0.25">
      <c r="A253" s="335"/>
      <c r="B253" s="335"/>
      <c r="C253" s="20" t="s">
        <v>27</v>
      </c>
      <c r="D253" s="21"/>
      <c r="E253" s="21"/>
      <c r="F253" s="21"/>
      <c r="G253" s="21"/>
      <c r="H253" s="21"/>
      <c r="I253" s="21"/>
      <c r="J253" s="21"/>
      <c r="K253" s="21"/>
    </row>
    <row r="254" spans="1:11" ht="28.5" customHeight="1" x14ac:dyDescent="0.25">
      <c r="A254" s="335"/>
      <c r="B254" s="335"/>
      <c r="C254" s="20" t="s">
        <v>28</v>
      </c>
      <c r="D254" s="21"/>
      <c r="E254" s="21"/>
      <c r="F254" s="21"/>
      <c r="G254" s="21"/>
      <c r="H254" s="21"/>
      <c r="I254" s="21"/>
      <c r="J254" s="21"/>
      <c r="K254" s="21"/>
    </row>
    <row r="255" spans="1:11" ht="28.5" customHeight="1" x14ac:dyDescent="0.25">
      <c r="A255" s="335" t="s">
        <v>58</v>
      </c>
      <c r="B255" s="335" t="s">
        <v>31</v>
      </c>
      <c r="C255" s="20" t="s">
        <v>22</v>
      </c>
      <c r="D255" s="21">
        <f>D256+D258+D260+D261</f>
        <v>3061.2</v>
      </c>
      <c r="E255" s="21">
        <f>E256+E258</f>
        <v>3061.22</v>
      </c>
      <c r="F255" s="21">
        <f>F256+F258</f>
        <v>3061.22</v>
      </c>
      <c r="G255" s="21">
        <f>G256+G258</f>
        <v>3061.22</v>
      </c>
      <c r="H255" s="21">
        <f>H256+H258+H260+H261</f>
        <v>3061.22</v>
      </c>
      <c r="I255" s="21">
        <f>H255/D255*100</f>
        <v>100.00065333856003</v>
      </c>
      <c r="J255" s="21">
        <f>G255/E255*100</f>
        <v>100</v>
      </c>
      <c r="K255" s="21">
        <f>G255/F255*100</f>
        <v>100</v>
      </c>
    </row>
    <row r="256" spans="1:11" ht="28.5" customHeight="1" x14ac:dyDescent="0.25">
      <c r="A256" s="335"/>
      <c r="B256" s="335"/>
      <c r="C256" s="20" t="s">
        <v>23</v>
      </c>
      <c r="D256" s="21">
        <v>61.2</v>
      </c>
      <c r="E256" s="21">
        <v>61.22</v>
      </c>
      <c r="F256" s="21">
        <v>61.22</v>
      </c>
      <c r="G256" s="21">
        <v>61.22</v>
      </c>
      <c r="H256" s="21">
        <v>61.22</v>
      </c>
      <c r="I256" s="21">
        <f>H256/D256*100</f>
        <v>100.03267973856209</v>
      </c>
      <c r="J256" s="21">
        <f>G256/E256*100</f>
        <v>100</v>
      </c>
      <c r="K256" s="21">
        <f>G256/F256*100</f>
        <v>100</v>
      </c>
    </row>
    <row r="257" spans="1:11" ht="63" customHeight="1" x14ac:dyDescent="0.25">
      <c r="A257" s="335"/>
      <c r="B257" s="335"/>
      <c r="C257" s="20" t="s">
        <v>24</v>
      </c>
      <c r="D257" s="21"/>
      <c r="E257" s="21">
        <v>61.22</v>
      </c>
      <c r="F257" s="21"/>
      <c r="G257" s="21">
        <v>61.22</v>
      </c>
      <c r="H257" s="21">
        <v>61.22</v>
      </c>
      <c r="I257" s="21"/>
      <c r="J257" s="21">
        <f>G257/E257*100</f>
        <v>100</v>
      </c>
      <c r="K257" s="21"/>
    </row>
    <row r="258" spans="1:11" ht="37.5" customHeight="1" x14ac:dyDescent="0.25">
      <c r="A258" s="335"/>
      <c r="B258" s="335"/>
      <c r="C258" s="20" t="s">
        <v>25</v>
      </c>
      <c r="D258" s="21">
        <v>3000</v>
      </c>
      <c r="E258" s="21">
        <v>3000</v>
      </c>
      <c r="F258" s="21">
        <v>3000</v>
      </c>
      <c r="G258" s="21">
        <v>3000</v>
      </c>
      <c r="H258" s="21">
        <v>3000</v>
      </c>
      <c r="I258" s="21">
        <f>H258/D258*100</f>
        <v>100</v>
      </c>
      <c r="J258" s="21">
        <f>G258/E258*100</f>
        <v>100</v>
      </c>
      <c r="K258" s="21">
        <f>G258/F258*100</f>
        <v>100</v>
      </c>
    </row>
    <row r="259" spans="1:11" ht="48.75" customHeight="1" x14ac:dyDescent="0.25">
      <c r="A259" s="335"/>
      <c r="B259" s="335"/>
      <c r="C259" s="20" t="s">
        <v>26</v>
      </c>
      <c r="D259" s="21"/>
      <c r="E259" s="21">
        <v>3000</v>
      </c>
      <c r="F259" s="21"/>
      <c r="G259" s="21">
        <v>3000</v>
      </c>
      <c r="H259" s="21">
        <v>3000</v>
      </c>
      <c r="I259" s="21"/>
      <c r="J259" s="21">
        <f>G259/E259*100</f>
        <v>100</v>
      </c>
      <c r="K259" s="21"/>
    </row>
    <row r="260" spans="1:11" ht="28.5" customHeight="1" x14ac:dyDescent="0.25">
      <c r="A260" s="335"/>
      <c r="B260" s="335"/>
      <c r="C260" s="20" t="s">
        <v>27</v>
      </c>
      <c r="D260" s="21"/>
      <c r="E260" s="21"/>
      <c r="F260" s="21"/>
      <c r="G260" s="21"/>
      <c r="H260" s="21"/>
      <c r="I260" s="21"/>
      <c r="J260" s="21"/>
      <c r="K260" s="21"/>
    </row>
    <row r="261" spans="1:11" ht="31.5" customHeight="1" x14ac:dyDescent="0.25">
      <c r="A261" s="335"/>
      <c r="B261" s="335"/>
      <c r="C261" s="20" t="s">
        <v>28</v>
      </c>
      <c r="D261" s="21"/>
      <c r="E261" s="21"/>
      <c r="F261" s="21"/>
      <c r="G261" s="21"/>
      <c r="H261" s="21"/>
      <c r="I261" s="21"/>
      <c r="J261" s="21"/>
      <c r="K261" s="21"/>
    </row>
    <row r="262" spans="1:11" ht="28.5" customHeight="1" x14ac:dyDescent="0.25">
      <c r="A262" s="335" t="s">
        <v>59</v>
      </c>
      <c r="B262" s="335" t="s">
        <v>31</v>
      </c>
      <c r="C262" s="20" t="s">
        <v>22</v>
      </c>
      <c r="D262" s="21">
        <f>D263+D265+D267+D268</f>
        <v>1312</v>
      </c>
      <c r="E262" s="21">
        <f>E263+E265</f>
        <v>1311.95</v>
      </c>
      <c r="F262" s="21">
        <f>F263+F265</f>
        <v>1311.95</v>
      </c>
      <c r="G262" s="21">
        <f>G263+G265</f>
        <v>1311.95</v>
      </c>
      <c r="H262" s="21">
        <f>H263+H265+H267+H268</f>
        <v>1311.95</v>
      </c>
      <c r="I262" s="21">
        <f>H262/D262*100</f>
        <v>99.996189024390247</v>
      </c>
      <c r="J262" s="21">
        <f>G262/E262*100</f>
        <v>100</v>
      </c>
      <c r="K262" s="21">
        <f>G262/F262*100</f>
        <v>100</v>
      </c>
    </row>
    <row r="263" spans="1:11" ht="28.5" customHeight="1" x14ac:dyDescent="0.25">
      <c r="A263" s="335"/>
      <c r="B263" s="335"/>
      <c r="C263" s="20" t="s">
        <v>23</v>
      </c>
      <c r="D263" s="21">
        <v>1312</v>
      </c>
      <c r="E263" s="21">
        <v>1311.95</v>
      </c>
      <c r="F263" s="21">
        <v>1311.95</v>
      </c>
      <c r="G263" s="21">
        <v>1311.95</v>
      </c>
      <c r="H263" s="21">
        <v>1311.95</v>
      </c>
      <c r="I263" s="21">
        <f>H263/D263*100</f>
        <v>99.996189024390247</v>
      </c>
      <c r="J263" s="21">
        <f>G263/E263*100</f>
        <v>100</v>
      </c>
      <c r="K263" s="21">
        <f>G263/F263*100</f>
        <v>100</v>
      </c>
    </row>
    <row r="264" spans="1:11" ht="28.5" customHeight="1" x14ac:dyDescent="0.25">
      <c r="A264" s="335"/>
      <c r="B264" s="335"/>
      <c r="C264" s="20" t="s">
        <v>24</v>
      </c>
      <c r="D264" s="21"/>
      <c r="E264" s="21"/>
      <c r="F264" s="21"/>
      <c r="G264" s="21"/>
      <c r="H264" s="21"/>
      <c r="I264" s="21"/>
      <c r="J264" s="21"/>
      <c r="K264" s="21"/>
    </row>
    <row r="265" spans="1:11" ht="28.5" customHeight="1" x14ac:dyDescent="0.25">
      <c r="A265" s="335"/>
      <c r="B265" s="335"/>
      <c r="C265" s="20" t="s">
        <v>25</v>
      </c>
      <c r="D265" s="21"/>
      <c r="E265" s="21"/>
      <c r="F265" s="21"/>
      <c r="G265" s="21"/>
      <c r="H265" s="21"/>
      <c r="I265" s="21"/>
      <c r="J265" s="21"/>
      <c r="K265" s="21"/>
    </row>
    <row r="266" spans="1:11" ht="28.5" customHeight="1" x14ac:dyDescent="0.25">
      <c r="A266" s="335"/>
      <c r="B266" s="335"/>
      <c r="C266" s="20" t="s">
        <v>26</v>
      </c>
      <c r="D266" s="21"/>
      <c r="E266" s="21"/>
      <c r="F266" s="21"/>
      <c r="G266" s="21"/>
      <c r="H266" s="21"/>
      <c r="I266" s="21"/>
      <c r="J266" s="21"/>
      <c r="K266" s="21"/>
    </row>
    <row r="267" spans="1:11" ht="28.5" customHeight="1" x14ac:dyDescent="0.25">
      <c r="A267" s="335"/>
      <c r="B267" s="335"/>
      <c r="C267" s="20" t="s">
        <v>27</v>
      </c>
      <c r="D267" s="21"/>
      <c r="E267" s="21"/>
      <c r="F267" s="21"/>
      <c r="G267" s="21"/>
      <c r="H267" s="21"/>
      <c r="I267" s="21"/>
      <c r="J267" s="21"/>
      <c r="K267" s="21"/>
    </row>
    <row r="268" spans="1:11" ht="28.5" customHeight="1" x14ac:dyDescent="0.25">
      <c r="A268" s="335"/>
      <c r="B268" s="335"/>
      <c r="C268" s="20" t="s">
        <v>28</v>
      </c>
      <c r="D268" s="21"/>
      <c r="E268" s="21"/>
      <c r="F268" s="21"/>
      <c r="G268" s="21"/>
      <c r="H268" s="21"/>
      <c r="I268" s="21"/>
      <c r="J268" s="21"/>
      <c r="K268" s="21"/>
    </row>
    <row r="269" spans="1:11" ht="21" customHeight="1" x14ac:dyDescent="0.25">
      <c r="A269" s="342" t="s">
        <v>60</v>
      </c>
      <c r="B269" s="342"/>
      <c r="C269" s="342"/>
      <c r="D269" s="342"/>
      <c r="E269" s="342"/>
      <c r="F269" s="342"/>
      <c r="G269" s="342"/>
      <c r="H269" s="342"/>
      <c r="I269" s="342"/>
      <c r="J269" s="342"/>
      <c r="K269" s="342"/>
    </row>
    <row r="270" spans="1:11" ht="22.5" customHeight="1" x14ac:dyDescent="0.25">
      <c r="A270" s="335" t="s">
        <v>61</v>
      </c>
      <c r="B270" s="335" t="s">
        <v>31</v>
      </c>
      <c r="C270" s="20" t="s">
        <v>22</v>
      </c>
      <c r="D270" s="21">
        <f>D271+D273+D275+D276</f>
        <v>1000</v>
      </c>
      <c r="E270" s="21">
        <f>E271+E273</f>
        <v>1000</v>
      </c>
      <c r="F270" s="21">
        <f>F271+F273</f>
        <v>1000</v>
      </c>
      <c r="G270" s="21">
        <f>G271+G273</f>
        <v>1000</v>
      </c>
      <c r="H270" s="21">
        <f>H271+H273+H275+H276</f>
        <v>1000</v>
      </c>
      <c r="I270" s="21">
        <f>H270/D270*100</f>
        <v>100</v>
      </c>
      <c r="J270" s="21">
        <f>G270/E270*100</f>
        <v>100</v>
      </c>
      <c r="K270" s="21">
        <f>G270/F270*100</f>
        <v>100</v>
      </c>
    </row>
    <row r="271" spans="1:11" ht="21.75" customHeight="1" x14ac:dyDescent="0.25">
      <c r="A271" s="335"/>
      <c r="B271" s="335"/>
      <c r="C271" s="20" t="s">
        <v>23</v>
      </c>
      <c r="D271" s="21">
        <v>1000</v>
      </c>
      <c r="E271" s="21">
        <v>1000</v>
      </c>
      <c r="F271" s="21">
        <v>1000</v>
      </c>
      <c r="G271" s="21">
        <v>1000</v>
      </c>
      <c r="H271" s="21">
        <v>1000</v>
      </c>
      <c r="I271" s="21">
        <f>H271/D271*100</f>
        <v>100</v>
      </c>
      <c r="J271" s="21">
        <f>G271/E271*100</f>
        <v>100</v>
      </c>
      <c r="K271" s="21">
        <f>G271/F271*100</f>
        <v>100</v>
      </c>
    </row>
    <row r="272" spans="1:11" ht="60" x14ac:dyDescent="0.25">
      <c r="A272" s="335"/>
      <c r="B272" s="335"/>
      <c r="C272" s="20" t="s">
        <v>24</v>
      </c>
      <c r="D272" s="21"/>
      <c r="E272" s="21"/>
      <c r="F272" s="21"/>
      <c r="G272" s="21"/>
      <c r="H272" s="21"/>
      <c r="I272" s="21"/>
      <c r="J272" s="21"/>
      <c r="K272" s="21"/>
    </row>
    <row r="273" spans="1:11" ht="30" x14ac:dyDescent="0.25">
      <c r="A273" s="335"/>
      <c r="B273" s="335"/>
      <c r="C273" s="20" t="s">
        <v>25</v>
      </c>
      <c r="D273" s="21"/>
      <c r="E273" s="21"/>
      <c r="F273" s="21"/>
      <c r="G273" s="21"/>
      <c r="H273" s="21"/>
      <c r="I273" s="21"/>
      <c r="J273" s="21"/>
      <c r="K273" s="21"/>
    </row>
    <row r="274" spans="1:11" ht="60" x14ac:dyDescent="0.25">
      <c r="A274" s="335"/>
      <c r="B274" s="335"/>
      <c r="C274" s="20" t="s">
        <v>26</v>
      </c>
      <c r="D274" s="21"/>
      <c r="E274" s="21"/>
      <c r="F274" s="21"/>
      <c r="G274" s="21"/>
      <c r="H274" s="21"/>
      <c r="I274" s="21"/>
      <c r="J274" s="21"/>
      <c r="K274" s="21"/>
    </row>
    <row r="275" spans="1:11" ht="30" x14ac:dyDescent="0.25">
      <c r="A275" s="335"/>
      <c r="B275" s="335"/>
      <c r="C275" s="20" t="s">
        <v>27</v>
      </c>
      <c r="D275" s="21"/>
      <c r="E275" s="21"/>
      <c r="F275" s="21"/>
      <c r="G275" s="21"/>
      <c r="H275" s="21"/>
      <c r="I275" s="21"/>
      <c r="J275" s="21"/>
      <c r="K275" s="21"/>
    </row>
    <row r="276" spans="1:11" ht="34.5" customHeight="1" x14ac:dyDescent="0.25">
      <c r="A276" s="335"/>
      <c r="B276" s="335"/>
      <c r="C276" s="20" t="s">
        <v>28</v>
      </c>
      <c r="D276" s="21"/>
      <c r="E276" s="21"/>
      <c r="F276" s="21"/>
      <c r="G276" s="21"/>
      <c r="H276" s="21"/>
      <c r="I276" s="21"/>
      <c r="J276" s="21"/>
      <c r="K276" s="21"/>
    </row>
    <row r="277" spans="1:11" ht="23.25" customHeight="1" x14ac:dyDescent="0.25">
      <c r="A277" s="335" t="s">
        <v>62</v>
      </c>
      <c r="B277" s="335" t="s">
        <v>31</v>
      </c>
      <c r="C277" s="20" t="s">
        <v>22</v>
      </c>
      <c r="D277" s="21">
        <f>D278+D280+D282+D283</f>
        <v>7004.8</v>
      </c>
      <c r="E277" s="21">
        <f>E278+E280</f>
        <v>7004.78</v>
      </c>
      <c r="F277" s="21">
        <f>F278+F280</f>
        <v>7004.78</v>
      </c>
      <c r="G277" s="21">
        <f>G278+G280</f>
        <v>7004.78</v>
      </c>
      <c r="H277" s="21">
        <f>H278+H280+H282+H283</f>
        <v>7004.78</v>
      </c>
      <c r="I277" s="21">
        <f>H277/D277*100</f>
        <v>99.999714481498387</v>
      </c>
      <c r="J277" s="21">
        <f>G277/E277*100</f>
        <v>100</v>
      </c>
      <c r="K277" s="21">
        <f>G277/F277*100</f>
        <v>100</v>
      </c>
    </row>
    <row r="278" spans="1:11" ht="23.25" customHeight="1" x14ac:dyDescent="0.25">
      <c r="A278" s="335"/>
      <c r="B278" s="335"/>
      <c r="C278" s="20" t="s">
        <v>23</v>
      </c>
      <c r="D278" s="21">
        <v>7004.8</v>
      </c>
      <c r="E278" s="21">
        <v>7004.78</v>
      </c>
      <c r="F278" s="21">
        <v>7004.78</v>
      </c>
      <c r="G278" s="21">
        <v>7004.78</v>
      </c>
      <c r="H278" s="21">
        <v>7004.78</v>
      </c>
      <c r="I278" s="21">
        <f>H278/D278*100</f>
        <v>99.999714481498387</v>
      </c>
      <c r="J278" s="21">
        <f>G278/E278*100</f>
        <v>100</v>
      </c>
      <c r="K278" s="21">
        <f>G278/F278*100</f>
        <v>100</v>
      </c>
    </row>
    <row r="279" spans="1:11" ht="60" x14ac:dyDescent="0.25">
      <c r="A279" s="335"/>
      <c r="B279" s="335"/>
      <c r="C279" s="20" t="s">
        <v>24</v>
      </c>
      <c r="D279" s="21"/>
      <c r="E279" s="21"/>
      <c r="F279" s="21"/>
      <c r="G279" s="21"/>
      <c r="H279" s="21"/>
      <c r="I279" s="21"/>
      <c r="J279" s="21"/>
      <c r="K279" s="21"/>
    </row>
    <row r="280" spans="1:11" ht="35.25" customHeight="1" x14ac:dyDescent="0.25">
      <c r="A280" s="335"/>
      <c r="B280" s="335"/>
      <c r="C280" s="20" t="s">
        <v>25</v>
      </c>
      <c r="D280" s="21"/>
      <c r="E280" s="21"/>
      <c r="F280" s="21"/>
      <c r="G280" s="21"/>
      <c r="H280" s="21"/>
      <c r="I280" s="21"/>
      <c r="J280" s="21"/>
      <c r="K280" s="21"/>
    </row>
    <row r="281" spans="1:11" ht="60" x14ac:dyDescent="0.25">
      <c r="A281" s="335"/>
      <c r="B281" s="335"/>
      <c r="C281" s="20" t="s">
        <v>26</v>
      </c>
      <c r="D281" s="21"/>
      <c r="E281" s="21"/>
      <c r="F281" s="21"/>
      <c r="G281" s="21"/>
      <c r="H281" s="21"/>
      <c r="I281" s="21"/>
      <c r="J281" s="21"/>
      <c r="K281" s="21"/>
    </row>
    <row r="282" spans="1:11" ht="30" x14ac:dyDescent="0.25">
      <c r="A282" s="335"/>
      <c r="B282" s="335"/>
      <c r="C282" s="20" t="s">
        <v>27</v>
      </c>
      <c r="D282" s="21"/>
      <c r="E282" s="21"/>
      <c r="F282" s="21"/>
      <c r="G282" s="21"/>
      <c r="H282" s="21"/>
      <c r="I282" s="21"/>
      <c r="J282" s="21"/>
      <c r="K282" s="21"/>
    </row>
    <row r="283" spans="1:11" ht="30" customHeight="1" x14ac:dyDescent="0.25">
      <c r="A283" s="335"/>
      <c r="B283" s="335"/>
      <c r="C283" s="20" t="s">
        <v>28</v>
      </c>
      <c r="D283" s="21"/>
      <c r="E283" s="21"/>
      <c r="F283" s="21"/>
      <c r="G283" s="21"/>
      <c r="H283" s="21"/>
      <c r="I283" s="21"/>
      <c r="J283" s="21"/>
      <c r="K283" s="21"/>
    </row>
    <row r="284" spans="1:11" ht="15.75" customHeight="1" x14ac:dyDescent="0.25">
      <c r="A284" s="335" t="s">
        <v>63</v>
      </c>
      <c r="B284" s="335" t="s">
        <v>31</v>
      </c>
      <c r="C284" s="20" t="s">
        <v>22</v>
      </c>
      <c r="D284" s="21">
        <f>D285+D287+D289+D290</f>
        <v>0</v>
      </c>
      <c r="E284" s="21">
        <f>E285+E287</f>
        <v>0</v>
      </c>
      <c r="F284" s="21">
        <f>F285+F287</f>
        <v>0</v>
      </c>
      <c r="G284" s="21">
        <f>G285+G287</f>
        <v>0</v>
      </c>
      <c r="H284" s="21">
        <f>H285+H287+H289+H290</f>
        <v>0</v>
      </c>
      <c r="I284" s="21"/>
      <c r="J284" s="21"/>
      <c r="K284" s="21"/>
    </row>
    <row r="285" spans="1:11" ht="19.5" customHeight="1" x14ac:dyDescent="0.25">
      <c r="A285" s="335"/>
      <c r="B285" s="335"/>
      <c r="C285" s="20" t="s">
        <v>23</v>
      </c>
      <c r="D285" s="21">
        <v>0</v>
      </c>
      <c r="E285" s="21">
        <f>E286+E288</f>
        <v>0</v>
      </c>
      <c r="F285" s="21">
        <v>0</v>
      </c>
      <c r="G285" s="21">
        <v>0</v>
      </c>
      <c r="H285" s="21">
        <v>0</v>
      </c>
      <c r="I285" s="21"/>
      <c r="J285" s="21"/>
      <c r="K285" s="21"/>
    </row>
    <row r="286" spans="1:11" ht="60" x14ac:dyDescent="0.25">
      <c r="A286" s="335"/>
      <c r="B286" s="335"/>
      <c r="C286" s="20" t="s">
        <v>24</v>
      </c>
      <c r="D286" s="21"/>
      <c r="E286" s="21"/>
      <c r="F286" s="21"/>
      <c r="G286" s="21"/>
      <c r="H286" s="21"/>
      <c r="I286" s="21"/>
      <c r="J286" s="21"/>
      <c r="K286" s="21"/>
    </row>
    <row r="287" spans="1:11" ht="30" x14ac:dyDescent="0.25">
      <c r="A287" s="335"/>
      <c r="B287" s="335"/>
      <c r="C287" s="20" t="s">
        <v>25</v>
      </c>
      <c r="D287" s="21"/>
      <c r="E287" s="21"/>
      <c r="F287" s="21"/>
      <c r="G287" s="21"/>
      <c r="H287" s="21"/>
      <c r="I287" s="21"/>
      <c r="J287" s="21"/>
      <c r="K287" s="21"/>
    </row>
    <row r="288" spans="1:11" ht="60" x14ac:dyDescent="0.25">
      <c r="A288" s="335"/>
      <c r="B288" s="335"/>
      <c r="C288" s="20" t="s">
        <v>26</v>
      </c>
      <c r="D288" s="21"/>
      <c r="E288" s="21"/>
      <c r="F288" s="21"/>
      <c r="G288" s="21"/>
      <c r="H288" s="21"/>
      <c r="I288" s="21"/>
      <c r="J288" s="21"/>
      <c r="K288" s="21"/>
    </row>
    <row r="289" spans="1:11" ht="30" x14ac:dyDescent="0.25">
      <c r="A289" s="335"/>
      <c r="B289" s="335"/>
      <c r="C289" s="20" t="s">
        <v>27</v>
      </c>
      <c r="D289" s="21"/>
      <c r="E289" s="21"/>
      <c r="F289" s="21"/>
      <c r="G289" s="21"/>
      <c r="H289" s="21"/>
      <c r="I289" s="21"/>
      <c r="J289" s="21"/>
      <c r="K289" s="21"/>
    </row>
    <row r="290" spans="1:11" ht="33.75" customHeight="1" x14ac:dyDescent="0.25">
      <c r="A290" s="335"/>
      <c r="B290" s="335"/>
      <c r="C290" s="20" t="s">
        <v>28</v>
      </c>
      <c r="D290" s="21"/>
      <c r="E290" s="21"/>
      <c r="F290" s="21"/>
      <c r="G290" s="21"/>
      <c r="H290" s="21"/>
      <c r="I290" s="21"/>
      <c r="J290" s="21"/>
      <c r="K290" s="21"/>
    </row>
    <row r="291" spans="1:11" ht="24" customHeight="1" x14ac:dyDescent="0.25">
      <c r="A291" s="335" t="s">
        <v>64</v>
      </c>
      <c r="B291" s="335" t="s">
        <v>34</v>
      </c>
      <c r="C291" s="20" t="s">
        <v>22</v>
      </c>
      <c r="D291" s="23">
        <v>126.5</v>
      </c>
      <c r="E291" s="23">
        <f>E292+E294</f>
        <v>126.5</v>
      </c>
      <c r="F291" s="23">
        <f>F292+F294</f>
        <v>126.5</v>
      </c>
      <c r="G291" s="23">
        <f>G292+G294</f>
        <v>126.5</v>
      </c>
      <c r="H291" s="23">
        <f>H292+H294+H296+H297</f>
        <v>126.5</v>
      </c>
      <c r="I291" s="21">
        <f>H291/D291*100</f>
        <v>100</v>
      </c>
      <c r="J291" s="21">
        <f>G291/E291*100</f>
        <v>100</v>
      </c>
      <c r="K291" s="21">
        <f>G291/F291*100</f>
        <v>100</v>
      </c>
    </row>
    <row r="292" spans="1:11" ht="24" customHeight="1" x14ac:dyDescent="0.25">
      <c r="A292" s="335"/>
      <c r="B292" s="335"/>
      <c r="C292" s="20" t="s">
        <v>23</v>
      </c>
      <c r="D292" s="23">
        <v>126.5</v>
      </c>
      <c r="E292" s="23">
        <v>126.5</v>
      </c>
      <c r="F292" s="23">
        <v>126.5</v>
      </c>
      <c r="G292" s="23">
        <v>126.5</v>
      </c>
      <c r="H292" s="23">
        <v>126.5</v>
      </c>
      <c r="I292" s="21">
        <f>H292/D292*100</f>
        <v>100</v>
      </c>
      <c r="J292" s="21">
        <f>G292/E292*100</f>
        <v>100</v>
      </c>
      <c r="K292" s="21">
        <f>G292/F292*100</f>
        <v>100</v>
      </c>
    </row>
    <row r="293" spans="1:11" ht="60" x14ac:dyDescent="0.25">
      <c r="A293" s="335"/>
      <c r="B293" s="335"/>
      <c r="C293" s="20" t="s">
        <v>24</v>
      </c>
      <c r="D293" s="21"/>
      <c r="E293" s="21"/>
      <c r="F293" s="21"/>
      <c r="G293" s="21"/>
      <c r="H293" s="21"/>
      <c r="I293" s="21"/>
      <c r="J293" s="21"/>
      <c r="K293" s="21"/>
    </row>
    <row r="294" spans="1:11" ht="31.5" customHeight="1" x14ac:dyDescent="0.25">
      <c r="A294" s="335"/>
      <c r="B294" s="335"/>
      <c r="C294" s="20" t="s">
        <v>25</v>
      </c>
      <c r="D294" s="21"/>
      <c r="E294" s="21"/>
      <c r="F294" s="21"/>
      <c r="G294" s="21"/>
      <c r="H294" s="21"/>
      <c r="I294" s="21"/>
      <c r="J294" s="21"/>
      <c r="K294" s="21"/>
    </row>
    <row r="295" spans="1:11" ht="60" x14ac:dyDescent="0.25">
      <c r="A295" s="335"/>
      <c r="B295" s="335"/>
      <c r="C295" s="20" t="s">
        <v>26</v>
      </c>
      <c r="D295" s="21"/>
      <c r="E295" s="21"/>
      <c r="F295" s="21"/>
      <c r="G295" s="21"/>
      <c r="H295" s="21"/>
      <c r="I295" s="21"/>
      <c r="J295" s="21"/>
      <c r="K295" s="21"/>
    </row>
    <row r="296" spans="1:11" ht="31.5" customHeight="1" x14ac:dyDescent="0.25">
      <c r="A296" s="335"/>
      <c r="B296" s="335"/>
      <c r="C296" s="20" t="s">
        <v>27</v>
      </c>
      <c r="D296" s="21"/>
      <c r="E296" s="21"/>
      <c r="F296" s="21"/>
      <c r="G296" s="21"/>
      <c r="H296" s="21"/>
      <c r="I296" s="21"/>
      <c r="J296" s="21"/>
      <c r="K296" s="21"/>
    </row>
    <row r="297" spans="1:11" ht="30" customHeight="1" x14ac:dyDescent="0.25">
      <c r="A297" s="335"/>
      <c r="B297" s="335"/>
      <c r="C297" s="20" t="s">
        <v>28</v>
      </c>
      <c r="D297" s="21"/>
      <c r="E297" s="21"/>
      <c r="F297" s="21"/>
      <c r="G297" s="21"/>
      <c r="H297" s="21"/>
      <c r="I297" s="21"/>
      <c r="J297" s="21"/>
      <c r="K297" s="21"/>
    </row>
    <row r="298" spans="1:11" ht="24.75" customHeight="1" x14ac:dyDescent="0.25">
      <c r="A298" s="335" t="s">
        <v>65</v>
      </c>
      <c r="B298" s="335" t="s">
        <v>34</v>
      </c>
      <c r="C298" s="20" t="s">
        <v>22</v>
      </c>
      <c r="D298" s="21">
        <v>210.2</v>
      </c>
      <c r="E298" s="21">
        <f>E299+E301</f>
        <v>210.2</v>
      </c>
      <c r="F298" s="21">
        <f>F299+F301</f>
        <v>210.2</v>
      </c>
      <c r="G298" s="21">
        <v>210.2</v>
      </c>
      <c r="H298" s="21">
        <v>210.2</v>
      </c>
      <c r="I298" s="21">
        <f>H298/D298*100</f>
        <v>100</v>
      </c>
      <c r="J298" s="21">
        <f>G298/E298*100</f>
        <v>100</v>
      </c>
      <c r="K298" s="21">
        <f>G298/F298*100</f>
        <v>100</v>
      </c>
    </row>
    <row r="299" spans="1:11" ht="24" customHeight="1" x14ac:dyDescent="0.25">
      <c r="A299" s="335"/>
      <c r="B299" s="335"/>
      <c r="C299" s="20" t="s">
        <v>23</v>
      </c>
      <c r="D299" s="21">
        <v>210.2</v>
      </c>
      <c r="E299" s="21">
        <v>210.2</v>
      </c>
      <c r="F299" s="21">
        <v>210.2</v>
      </c>
      <c r="G299" s="21">
        <v>210.2</v>
      </c>
      <c r="H299" s="21">
        <v>210.2</v>
      </c>
      <c r="I299" s="21">
        <f>H299/D299*100</f>
        <v>100</v>
      </c>
      <c r="J299" s="21">
        <f>G299/E299*100</f>
        <v>100</v>
      </c>
      <c r="K299" s="21">
        <f>G299/F299*100</f>
        <v>100</v>
      </c>
    </row>
    <row r="300" spans="1:11" ht="60" x14ac:dyDescent="0.25">
      <c r="A300" s="335"/>
      <c r="B300" s="335"/>
      <c r="C300" s="20" t="s">
        <v>24</v>
      </c>
      <c r="D300" s="21"/>
      <c r="E300" s="21"/>
      <c r="F300" s="21"/>
      <c r="G300" s="21"/>
      <c r="H300" s="21"/>
      <c r="I300" s="21"/>
      <c r="J300" s="21"/>
      <c r="K300" s="21"/>
    </row>
    <row r="301" spans="1:11" ht="37.5" customHeight="1" x14ac:dyDescent="0.25">
      <c r="A301" s="335"/>
      <c r="B301" s="335"/>
      <c r="C301" s="20" t="s">
        <v>25</v>
      </c>
      <c r="D301" s="21"/>
      <c r="E301" s="21"/>
      <c r="F301" s="21"/>
      <c r="G301" s="21"/>
      <c r="H301" s="21"/>
      <c r="I301" s="21"/>
      <c r="J301" s="21"/>
      <c r="K301" s="21"/>
    </row>
    <row r="302" spans="1:11" ht="60" x14ac:dyDescent="0.25">
      <c r="A302" s="335"/>
      <c r="B302" s="335"/>
      <c r="C302" s="20" t="s">
        <v>26</v>
      </c>
      <c r="D302" s="21"/>
      <c r="E302" s="21"/>
      <c r="F302" s="21"/>
      <c r="G302" s="21"/>
      <c r="H302" s="21"/>
      <c r="I302" s="21"/>
      <c r="J302" s="21"/>
      <c r="K302" s="21"/>
    </row>
    <row r="303" spans="1:11" ht="33" customHeight="1" x14ac:dyDescent="0.25">
      <c r="A303" s="335"/>
      <c r="B303" s="335"/>
      <c r="C303" s="20" t="s">
        <v>27</v>
      </c>
      <c r="D303" s="21"/>
      <c r="E303" s="21"/>
      <c r="F303" s="21"/>
      <c r="G303" s="21"/>
      <c r="H303" s="21"/>
      <c r="I303" s="21"/>
      <c r="J303" s="21"/>
      <c r="K303" s="21"/>
    </row>
    <row r="304" spans="1:11" ht="30" x14ac:dyDescent="0.25">
      <c r="A304" s="335"/>
      <c r="B304" s="335"/>
      <c r="C304" s="20" t="s">
        <v>28</v>
      </c>
      <c r="D304" s="21"/>
      <c r="E304" s="21"/>
      <c r="F304" s="21"/>
      <c r="G304" s="21"/>
      <c r="H304" s="21"/>
      <c r="I304" s="21"/>
      <c r="J304" s="21"/>
      <c r="K304" s="21"/>
    </row>
    <row r="305" spans="1:11" ht="16.5" customHeight="1" x14ac:dyDescent="0.25">
      <c r="A305" s="338" t="s">
        <v>66</v>
      </c>
      <c r="B305" s="335" t="s">
        <v>31</v>
      </c>
      <c r="C305" s="20" t="s">
        <v>22</v>
      </c>
      <c r="D305" s="21">
        <v>0</v>
      </c>
      <c r="E305" s="21">
        <f>E306+E308</f>
        <v>0</v>
      </c>
      <c r="F305" s="21">
        <f>F306+F308</f>
        <v>0</v>
      </c>
      <c r="G305" s="21">
        <f>G306+G308</f>
        <v>0</v>
      </c>
      <c r="H305" s="21">
        <f>H306+H308+H310+H311</f>
        <v>0</v>
      </c>
      <c r="I305" s="21"/>
      <c r="J305" s="21"/>
      <c r="K305" s="21"/>
    </row>
    <row r="306" spans="1:11" ht="16.5" x14ac:dyDescent="0.25">
      <c r="A306" s="338"/>
      <c r="B306" s="335"/>
      <c r="C306" s="20" t="s">
        <v>23</v>
      </c>
      <c r="D306" s="21">
        <v>0</v>
      </c>
      <c r="E306" s="21">
        <v>0</v>
      </c>
      <c r="F306" s="21">
        <v>0</v>
      </c>
      <c r="G306" s="21">
        <v>0</v>
      </c>
      <c r="H306" s="21">
        <v>0</v>
      </c>
      <c r="I306" s="21"/>
      <c r="J306" s="21"/>
      <c r="K306" s="21"/>
    </row>
    <row r="307" spans="1:11" ht="60" x14ac:dyDescent="0.25">
      <c r="A307" s="338"/>
      <c r="B307" s="335"/>
      <c r="C307" s="20" t="s">
        <v>24</v>
      </c>
      <c r="D307" s="21"/>
      <c r="E307" s="21"/>
      <c r="F307" s="21"/>
      <c r="G307" s="21"/>
      <c r="H307" s="21"/>
      <c r="I307" s="21"/>
      <c r="J307" s="21"/>
      <c r="K307" s="21"/>
    </row>
    <row r="308" spans="1:11" ht="30" x14ac:dyDescent="0.25">
      <c r="A308" s="338"/>
      <c r="B308" s="335"/>
      <c r="C308" s="20" t="s">
        <v>25</v>
      </c>
      <c r="D308" s="21"/>
      <c r="E308" s="21"/>
      <c r="F308" s="21"/>
      <c r="G308" s="21"/>
      <c r="H308" s="21"/>
      <c r="I308" s="21"/>
      <c r="J308" s="21"/>
      <c r="K308" s="21"/>
    </row>
    <row r="309" spans="1:11" ht="60" x14ac:dyDescent="0.25">
      <c r="A309" s="338"/>
      <c r="B309" s="335"/>
      <c r="C309" s="20" t="s">
        <v>26</v>
      </c>
      <c r="D309" s="21"/>
      <c r="E309" s="21"/>
      <c r="F309" s="21"/>
      <c r="G309" s="21"/>
      <c r="H309" s="21"/>
      <c r="I309" s="21"/>
      <c r="J309" s="21"/>
      <c r="K309" s="21"/>
    </row>
    <row r="310" spans="1:11" ht="30" x14ac:dyDescent="0.25">
      <c r="A310" s="338"/>
      <c r="B310" s="335"/>
      <c r="C310" s="20" t="s">
        <v>27</v>
      </c>
      <c r="D310" s="21"/>
      <c r="E310" s="21"/>
      <c r="F310" s="21"/>
      <c r="G310" s="21"/>
      <c r="H310" s="21"/>
      <c r="I310" s="21"/>
      <c r="J310" s="21"/>
      <c r="K310" s="21"/>
    </row>
    <row r="311" spans="1:11" ht="30" x14ac:dyDescent="0.25">
      <c r="A311" s="338"/>
      <c r="B311" s="335"/>
      <c r="C311" s="20" t="s">
        <v>28</v>
      </c>
      <c r="D311" s="21"/>
      <c r="E311" s="21"/>
      <c r="F311" s="21"/>
      <c r="G311" s="21"/>
      <c r="H311" s="21"/>
      <c r="I311" s="21"/>
      <c r="J311" s="21"/>
      <c r="K311" s="21"/>
    </row>
    <row r="312" spans="1:11" ht="22.5" customHeight="1" x14ac:dyDescent="0.25">
      <c r="A312" s="335" t="s">
        <v>67</v>
      </c>
      <c r="B312" s="335" t="s">
        <v>31</v>
      </c>
      <c r="C312" s="20" t="s">
        <v>22</v>
      </c>
      <c r="D312" s="21">
        <f>D313+D315+D317+D318</f>
        <v>89774.399999999994</v>
      </c>
      <c r="E312" s="21">
        <f>E313+E315</f>
        <v>89774.35</v>
      </c>
      <c r="F312" s="21">
        <f>F313+F315</f>
        <v>89774.35</v>
      </c>
      <c r="G312" s="21">
        <f>G313+G315</f>
        <v>89575.86</v>
      </c>
      <c r="H312" s="21">
        <f>H313+H315</f>
        <v>89575.86</v>
      </c>
      <c r="I312" s="21">
        <f>H312/D312*100</f>
        <v>99.778845639736943</v>
      </c>
      <c r="J312" s="21">
        <f>G312/E312*100</f>
        <v>99.77890121176037</v>
      </c>
      <c r="K312" s="21">
        <f>G312/F312*100</f>
        <v>99.77890121176037</v>
      </c>
    </row>
    <row r="313" spans="1:11" ht="22.5" customHeight="1" x14ac:dyDescent="0.25">
      <c r="A313" s="335"/>
      <c r="B313" s="335"/>
      <c r="C313" s="20" t="s">
        <v>23</v>
      </c>
      <c r="D313" s="21">
        <v>6774.4</v>
      </c>
      <c r="E313" s="21">
        <v>6774.35</v>
      </c>
      <c r="F313" s="21">
        <v>6774.35</v>
      </c>
      <c r="G313" s="21">
        <v>6575.86</v>
      </c>
      <c r="H313" s="21">
        <v>6575.86</v>
      </c>
      <c r="I313" s="21">
        <f>H313/D313*100</f>
        <v>97.069260746339154</v>
      </c>
      <c r="J313" s="21">
        <f>G313/E313*100</f>
        <v>97.069977193383863</v>
      </c>
      <c r="K313" s="21">
        <f>G313/F313*100</f>
        <v>97.069977193383863</v>
      </c>
    </row>
    <row r="314" spans="1:11" ht="60" x14ac:dyDescent="0.25">
      <c r="A314" s="335"/>
      <c r="B314" s="335"/>
      <c r="C314" s="20" t="s">
        <v>24</v>
      </c>
      <c r="D314" s="21"/>
      <c r="E314" s="21">
        <v>4368.42</v>
      </c>
      <c r="F314" s="21"/>
      <c r="G314" s="21">
        <v>4368.42</v>
      </c>
      <c r="H314" s="21">
        <v>4368.42</v>
      </c>
      <c r="I314" s="21"/>
      <c r="J314" s="21">
        <f>G314/E314*100</f>
        <v>100</v>
      </c>
      <c r="K314" s="21"/>
    </row>
    <row r="315" spans="1:11" ht="30" x14ac:dyDescent="0.25">
      <c r="A315" s="335"/>
      <c r="B315" s="335"/>
      <c r="C315" s="20" t="s">
        <v>25</v>
      </c>
      <c r="D315" s="21">
        <v>83000</v>
      </c>
      <c r="E315" s="21">
        <v>83000</v>
      </c>
      <c r="F315" s="21">
        <v>83000</v>
      </c>
      <c r="G315" s="21">
        <v>83000</v>
      </c>
      <c r="H315" s="21">
        <v>83000</v>
      </c>
      <c r="I315" s="21">
        <f>H315/D315*100</f>
        <v>100</v>
      </c>
      <c r="J315" s="21">
        <f>G315/E315*100</f>
        <v>100</v>
      </c>
      <c r="K315" s="21">
        <f>G315/F315*100</f>
        <v>100</v>
      </c>
    </row>
    <row r="316" spans="1:11" ht="60" x14ac:dyDescent="0.25">
      <c r="A316" s="335"/>
      <c r="B316" s="335"/>
      <c r="C316" s="20" t="s">
        <v>26</v>
      </c>
      <c r="D316" s="21"/>
      <c r="E316" s="21">
        <v>83000</v>
      </c>
      <c r="F316" s="21"/>
      <c r="G316" s="21">
        <v>83000</v>
      </c>
      <c r="H316" s="21">
        <v>83000</v>
      </c>
      <c r="I316" s="21"/>
      <c r="J316" s="21">
        <f>G316/E316*100</f>
        <v>100</v>
      </c>
      <c r="K316" s="21"/>
    </row>
    <row r="317" spans="1:11" ht="30" x14ac:dyDescent="0.25">
      <c r="A317" s="335"/>
      <c r="B317" s="335"/>
      <c r="C317" s="20" t="s">
        <v>27</v>
      </c>
      <c r="D317" s="21"/>
      <c r="E317" s="21"/>
      <c r="F317" s="21"/>
      <c r="G317" s="21"/>
      <c r="H317" s="21"/>
      <c r="I317" s="21"/>
      <c r="J317" s="21"/>
      <c r="K317" s="21"/>
    </row>
    <row r="318" spans="1:11" ht="30" x14ac:dyDescent="0.25">
      <c r="A318" s="335"/>
      <c r="B318" s="335"/>
      <c r="C318" s="20" t="s">
        <v>28</v>
      </c>
      <c r="D318" s="21"/>
      <c r="E318" s="21"/>
      <c r="F318" s="21"/>
      <c r="G318" s="21"/>
      <c r="H318" s="21"/>
      <c r="I318" s="21"/>
      <c r="J318" s="21"/>
      <c r="K318" s="21"/>
    </row>
    <row r="319" spans="1:11" ht="16.5" customHeight="1" x14ac:dyDescent="0.25">
      <c r="A319" s="335" t="s">
        <v>68</v>
      </c>
      <c r="B319" s="335" t="s">
        <v>31</v>
      </c>
      <c r="C319" s="20" t="s">
        <v>22</v>
      </c>
      <c r="D319" s="21">
        <f>D320+D322+D324+D325</f>
        <v>16774.400000000001</v>
      </c>
      <c r="E319" s="21">
        <f>E320+E322</f>
        <v>16774.400000000001</v>
      </c>
      <c r="F319" s="21">
        <f>F320+F322</f>
        <v>16774.400000000001</v>
      </c>
      <c r="G319" s="21">
        <f>G320+G322</f>
        <v>16774.32</v>
      </c>
      <c r="H319" s="21">
        <f>H320+H322</f>
        <v>16774.32</v>
      </c>
      <c r="I319" s="21">
        <f>H319/D319*100</f>
        <v>99.99952308279282</v>
      </c>
      <c r="J319" s="21">
        <f>G319/E319*100</f>
        <v>99.99952308279282</v>
      </c>
      <c r="K319" s="21">
        <f>G319/F319*100</f>
        <v>99.99952308279282</v>
      </c>
    </row>
    <row r="320" spans="1:11" ht="16.5" customHeight="1" x14ac:dyDescent="0.25">
      <c r="A320" s="335"/>
      <c r="B320" s="335"/>
      <c r="C320" s="20" t="s">
        <v>23</v>
      </c>
      <c r="D320" s="21">
        <v>0</v>
      </c>
      <c r="E320" s="21">
        <v>0</v>
      </c>
      <c r="F320" s="21">
        <v>0</v>
      </c>
      <c r="G320" s="21">
        <v>0</v>
      </c>
      <c r="H320" s="21">
        <v>0</v>
      </c>
      <c r="I320" s="21"/>
      <c r="J320" s="21"/>
      <c r="K320" s="21"/>
    </row>
    <row r="321" spans="1:11" ht="60" x14ac:dyDescent="0.25">
      <c r="A321" s="335"/>
      <c r="B321" s="335"/>
      <c r="C321" s="20" t="s">
        <v>24</v>
      </c>
      <c r="D321" s="21"/>
      <c r="E321" s="21"/>
      <c r="F321" s="21"/>
      <c r="G321" s="21"/>
      <c r="H321" s="21"/>
      <c r="I321" s="21"/>
      <c r="J321" s="21"/>
      <c r="K321" s="21"/>
    </row>
    <row r="322" spans="1:11" ht="30" x14ac:dyDescent="0.25">
      <c r="A322" s="335"/>
      <c r="B322" s="335"/>
      <c r="C322" s="20" t="s">
        <v>25</v>
      </c>
      <c r="D322" s="21">
        <v>16774.400000000001</v>
      </c>
      <c r="E322" s="21">
        <v>16774.400000000001</v>
      </c>
      <c r="F322" s="21">
        <v>16774.400000000001</v>
      </c>
      <c r="G322" s="21">
        <v>16774.32</v>
      </c>
      <c r="H322" s="21">
        <v>16774.32</v>
      </c>
      <c r="I322" s="21">
        <f>H322/D322*100</f>
        <v>99.99952308279282</v>
      </c>
      <c r="J322" s="21">
        <f>G322/E322*100</f>
        <v>99.99952308279282</v>
      </c>
      <c r="K322" s="21">
        <f>G322/F322*100</f>
        <v>99.99952308279282</v>
      </c>
    </row>
    <row r="323" spans="1:11" ht="60" x14ac:dyDescent="0.25">
      <c r="A323" s="335"/>
      <c r="B323" s="335"/>
      <c r="C323" s="20" t="s">
        <v>26</v>
      </c>
      <c r="D323" s="21"/>
      <c r="E323" s="21"/>
      <c r="F323" s="21"/>
      <c r="G323" s="21"/>
      <c r="H323" s="21"/>
      <c r="I323" s="21"/>
      <c r="J323" s="21"/>
      <c r="K323" s="21"/>
    </row>
    <row r="324" spans="1:11" ht="30" x14ac:dyDescent="0.25">
      <c r="A324" s="335"/>
      <c r="B324" s="335"/>
      <c r="C324" s="20" t="s">
        <v>27</v>
      </c>
      <c r="D324" s="21"/>
      <c r="E324" s="21"/>
      <c r="F324" s="21"/>
      <c r="G324" s="21"/>
      <c r="H324" s="21"/>
      <c r="I324" s="21"/>
      <c r="J324" s="21"/>
      <c r="K324" s="21"/>
    </row>
    <row r="325" spans="1:11" ht="30" x14ac:dyDescent="0.25">
      <c r="A325" s="335"/>
      <c r="B325" s="335"/>
      <c r="C325" s="20" t="s">
        <v>28</v>
      </c>
      <c r="D325" s="21"/>
      <c r="E325" s="21"/>
      <c r="F325" s="21"/>
      <c r="G325" s="21"/>
      <c r="H325" s="21"/>
      <c r="I325" s="21"/>
      <c r="J325" s="21"/>
      <c r="K325" s="21"/>
    </row>
    <row r="326" spans="1:11" ht="24.75" customHeight="1" x14ac:dyDescent="0.25">
      <c r="A326" s="334" t="s">
        <v>69</v>
      </c>
      <c r="B326" s="335" t="s">
        <v>31</v>
      </c>
      <c r="C326" s="20" t="s">
        <v>22</v>
      </c>
      <c r="D326" s="21">
        <f>D327+D329+D331+D332</f>
        <v>427739.9</v>
      </c>
      <c r="E326" s="21">
        <f>E327+E329</f>
        <v>427739.9</v>
      </c>
      <c r="F326" s="21">
        <f>F327+F329</f>
        <v>427739.9</v>
      </c>
      <c r="G326" s="21">
        <f>G327+G329</f>
        <v>427739.9</v>
      </c>
      <c r="H326" s="21">
        <f>H327+H329+H331+H332</f>
        <v>427739.9</v>
      </c>
      <c r="I326" s="21">
        <f>H326/D326*100</f>
        <v>100</v>
      </c>
      <c r="J326" s="21">
        <f>G326/E326*100</f>
        <v>100</v>
      </c>
      <c r="K326" s="21">
        <f>G326/F326*100</f>
        <v>100</v>
      </c>
    </row>
    <row r="327" spans="1:11" ht="24.75" customHeight="1" x14ac:dyDescent="0.25">
      <c r="A327" s="334"/>
      <c r="B327" s="335"/>
      <c r="C327" s="20" t="s">
        <v>23</v>
      </c>
      <c r="D327" s="21">
        <f>D335</f>
        <v>47051.4</v>
      </c>
      <c r="E327" s="21">
        <f>E335</f>
        <v>47051.4</v>
      </c>
      <c r="F327" s="21">
        <f>F335</f>
        <v>47051.4</v>
      </c>
      <c r="G327" s="21">
        <f>G335</f>
        <v>47051.4</v>
      </c>
      <c r="H327" s="21">
        <f>H335</f>
        <v>47051.4</v>
      </c>
      <c r="I327" s="21">
        <f>H327/D327*100</f>
        <v>100</v>
      </c>
      <c r="J327" s="21">
        <f>G327/E327*100</f>
        <v>100</v>
      </c>
      <c r="K327" s="21">
        <f>G327/F327*100</f>
        <v>100</v>
      </c>
    </row>
    <row r="328" spans="1:11" ht="60" x14ac:dyDescent="0.25">
      <c r="A328" s="334"/>
      <c r="B328" s="335"/>
      <c r="C328" s="20" t="s">
        <v>24</v>
      </c>
      <c r="D328" s="21"/>
      <c r="E328" s="21">
        <f>E336</f>
        <v>47051.4</v>
      </c>
      <c r="F328" s="21"/>
      <c r="G328" s="21">
        <f t="shared" ref="G328:H330" si="10">G336</f>
        <v>47051.4</v>
      </c>
      <c r="H328" s="21">
        <f t="shared" si="10"/>
        <v>47051.4</v>
      </c>
      <c r="I328" s="21"/>
      <c r="J328" s="21">
        <f>G328/E328*100</f>
        <v>100</v>
      </c>
      <c r="K328" s="21"/>
    </row>
    <row r="329" spans="1:11" ht="27.75" customHeight="1" x14ac:dyDescent="0.25">
      <c r="A329" s="334"/>
      <c r="B329" s="335"/>
      <c r="C329" s="20" t="s">
        <v>25</v>
      </c>
      <c r="D329" s="21">
        <f>D337</f>
        <v>380688.5</v>
      </c>
      <c r="E329" s="21">
        <f>E337</f>
        <v>380688.5</v>
      </c>
      <c r="F329" s="21">
        <f>F337</f>
        <v>380688.5</v>
      </c>
      <c r="G329" s="21">
        <f t="shared" si="10"/>
        <v>380688.5</v>
      </c>
      <c r="H329" s="21">
        <f t="shared" si="10"/>
        <v>380688.5</v>
      </c>
      <c r="I329" s="21">
        <f>H329/D329*100</f>
        <v>100</v>
      </c>
      <c r="J329" s="21">
        <f>G329/E329*100</f>
        <v>100</v>
      </c>
      <c r="K329" s="21">
        <f>G329/F329*100</f>
        <v>100</v>
      </c>
    </row>
    <row r="330" spans="1:11" ht="60" x14ac:dyDescent="0.25">
      <c r="A330" s="334"/>
      <c r="B330" s="335"/>
      <c r="C330" s="20" t="s">
        <v>26</v>
      </c>
      <c r="D330" s="21"/>
      <c r="E330" s="21">
        <f>E338</f>
        <v>380688.5</v>
      </c>
      <c r="F330" s="21"/>
      <c r="G330" s="21">
        <f t="shared" si="10"/>
        <v>380688.5</v>
      </c>
      <c r="H330" s="21">
        <f t="shared" si="10"/>
        <v>380688.5</v>
      </c>
      <c r="I330" s="21"/>
      <c r="J330" s="21">
        <f>G330/E330*100</f>
        <v>100</v>
      </c>
      <c r="K330" s="21"/>
    </row>
    <row r="331" spans="1:11" ht="34.5" customHeight="1" x14ac:dyDescent="0.25">
      <c r="A331" s="334"/>
      <c r="B331" s="335"/>
      <c r="C331" s="20" t="s">
        <v>27</v>
      </c>
      <c r="D331" s="21"/>
      <c r="E331" s="21"/>
      <c r="F331" s="21"/>
      <c r="G331" s="21"/>
      <c r="H331" s="21"/>
      <c r="I331" s="21"/>
      <c r="J331" s="21"/>
      <c r="K331" s="21"/>
    </row>
    <row r="332" spans="1:11" ht="31.5" customHeight="1" x14ac:dyDescent="0.25">
      <c r="A332" s="334"/>
      <c r="B332" s="335"/>
      <c r="C332" s="20" t="s">
        <v>28</v>
      </c>
      <c r="D332" s="21"/>
      <c r="E332" s="21"/>
      <c r="F332" s="21"/>
      <c r="G332" s="21"/>
      <c r="H332" s="21"/>
      <c r="I332" s="21"/>
      <c r="J332" s="21"/>
      <c r="K332" s="21"/>
    </row>
    <row r="333" spans="1:11" ht="22.5" customHeight="1" x14ac:dyDescent="0.25">
      <c r="A333" s="342" t="s">
        <v>60</v>
      </c>
      <c r="B333" s="342"/>
      <c r="C333" s="342"/>
      <c r="D333" s="342"/>
      <c r="E333" s="342"/>
      <c r="F333" s="342"/>
      <c r="G333" s="342"/>
      <c r="H333" s="342"/>
      <c r="I333" s="342"/>
      <c r="J333" s="342"/>
      <c r="K333" s="342"/>
    </row>
    <row r="334" spans="1:11" ht="20.25" customHeight="1" x14ac:dyDescent="0.25">
      <c r="A334" s="335" t="s">
        <v>70</v>
      </c>
      <c r="B334" s="335" t="s">
        <v>31</v>
      </c>
      <c r="C334" s="20" t="s">
        <v>22</v>
      </c>
      <c r="D334" s="21">
        <f>D335+D337+D339+D340</f>
        <v>427739.9</v>
      </c>
      <c r="E334" s="21">
        <f>E335+E337</f>
        <v>427739.9</v>
      </c>
      <c r="F334" s="21">
        <f>F335+F337</f>
        <v>427739.9</v>
      </c>
      <c r="G334" s="21">
        <f>G335+G337</f>
        <v>427739.9</v>
      </c>
      <c r="H334" s="21">
        <f>H335+H337+H339+H340</f>
        <v>427739.9</v>
      </c>
      <c r="I334" s="21">
        <f>H334/D334*100</f>
        <v>100</v>
      </c>
      <c r="J334" s="21">
        <f>G334/E334*100</f>
        <v>100</v>
      </c>
      <c r="K334" s="21">
        <f>G334/F334*100</f>
        <v>100</v>
      </c>
    </row>
    <row r="335" spans="1:11" ht="20.25" customHeight="1" x14ac:dyDescent="0.25">
      <c r="A335" s="335"/>
      <c r="B335" s="335"/>
      <c r="C335" s="20" t="s">
        <v>23</v>
      </c>
      <c r="D335" s="21">
        <f>D342+D349</f>
        <v>47051.4</v>
      </c>
      <c r="E335" s="21">
        <f>E342+E349</f>
        <v>47051.4</v>
      </c>
      <c r="F335" s="21">
        <f>F342+F349</f>
        <v>47051.4</v>
      </c>
      <c r="G335" s="21">
        <f>G342+G349</f>
        <v>47051.4</v>
      </c>
      <c r="H335" s="21">
        <f>H342+H349</f>
        <v>47051.4</v>
      </c>
      <c r="I335" s="21">
        <f>H335/D335*100</f>
        <v>100</v>
      </c>
      <c r="J335" s="21">
        <f>G335/E335*100</f>
        <v>100</v>
      </c>
      <c r="K335" s="21">
        <f>G335/F335*100</f>
        <v>100</v>
      </c>
    </row>
    <row r="336" spans="1:11" ht="60" x14ac:dyDescent="0.25">
      <c r="A336" s="335"/>
      <c r="B336" s="335"/>
      <c r="C336" s="20" t="s">
        <v>24</v>
      </c>
      <c r="D336" s="21"/>
      <c r="E336" s="21">
        <f>E343+E350</f>
        <v>47051.4</v>
      </c>
      <c r="F336" s="21"/>
      <c r="G336" s="21">
        <f t="shared" ref="G336:H338" si="11">G343+G350</f>
        <v>47051.4</v>
      </c>
      <c r="H336" s="21">
        <f t="shared" si="11"/>
        <v>47051.4</v>
      </c>
      <c r="I336" s="21"/>
      <c r="J336" s="21">
        <f>G336/E336*100</f>
        <v>100</v>
      </c>
      <c r="K336" s="21"/>
    </row>
    <row r="337" spans="1:11" ht="31.5" customHeight="1" x14ac:dyDescent="0.25">
      <c r="A337" s="335"/>
      <c r="B337" s="335"/>
      <c r="C337" s="20" t="s">
        <v>25</v>
      </c>
      <c r="D337" s="21">
        <f>D344+D351</f>
        <v>380688.5</v>
      </c>
      <c r="E337" s="21">
        <f>E344+E351</f>
        <v>380688.5</v>
      </c>
      <c r="F337" s="21">
        <f>F344+F351</f>
        <v>380688.5</v>
      </c>
      <c r="G337" s="21">
        <f t="shared" si="11"/>
        <v>380688.5</v>
      </c>
      <c r="H337" s="21">
        <f t="shared" si="11"/>
        <v>380688.5</v>
      </c>
      <c r="I337" s="21">
        <f>H337/D337*100</f>
        <v>100</v>
      </c>
      <c r="J337" s="21">
        <f>G337/E337*100</f>
        <v>100</v>
      </c>
      <c r="K337" s="21">
        <f>G337/F337*100</f>
        <v>100</v>
      </c>
    </row>
    <row r="338" spans="1:11" ht="60" x14ac:dyDescent="0.25">
      <c r="A338" s="335"/>
      <c r="B338" s="335"/>
      <c r="C338" s="20" t="s">
        <v>26</v>
      </c>
      <c r="D338" s="21"/>
      <c r="E338" s="21">
        <f>E345+E352</f>
        <v>380688.5</v>
      </c>
      <c r="F338" s="21"/>
      <c r="G338" s="21">
        <f t="shared" si="11"/>
        <v>380688.5</v>
      </c>
      <c r="H338" s="21">
        <f t="shared" si="11"/>
        <v>380688.5</v>
      </c>
      <c r="I338" s="21"/>
      <c r="J338" s="21">
        <f>G338/E338*100</f>
        <v>100</v>
      </c>
      <c r="K338" s="21"/>
    </row>
    <row r="339" spans="1:11" ht="31.5" customHeight="1" x14ac:dyDescent="0.25">
      <c r="A339" s="335"/>
      <c r="B339" s="335"/>
      <c r="C339" s="20" t="s">
        <v>27</v>
      </c>
      <c r="D339" s="21"/>
      <c r="E339" s="21"/>
      <c r="F339" s="21"/>
      <c r="G339" s="21"/>
      <c r="H339" s="21"/>
      <c r="I339" s="21"/>
      <c r="J339" s="21"/>
      <c r="K339" s="21"/>
    </row>
    <row r="340" spans="1:11" ht="29.25" customHeight="1" x14ac:dyDescent="0.25">
      <c r="A340" s="335"/>
      <c r="B340" s="335"/>
      <c r="C340" s="20" t="s">
        <v>28</v>
      </c>
      <c r="D340" s="21"/>
      <c r="E340" s="21"/>
      <c r="F340" s="21"/>
      <c r="G340" s="21"/>
      <c r="H340" s="21"/>
      <c r="I340" s="21"/>
      <c r="J340" s="21"/>
      <c r="K340" s="21"/>
    </row>
    <row r="341" spans="1:11" ht="24" customHeight="1" x14ac:dyDescent="0.25">
      <c r="A341" s="335" t="s">
        <v>71</v>
      </c>
      <c r="B341" s="335" t="s">
        <v>31</v>
      </c>
      <c r="C341" s="20" t="s">
        <v>22</v>
      </c>
      <c r="D341" s="21">
        <f>D342+D344+D346+D347</f>
        <v>421921.7</v>
      </c>
      <c r="E341" s="21">
        <f>E342+E344</f>
        <v>421921.7</v>
      </c>
      <c r="F341" s="21">
        <f>F342+F344</f>
        <v>421921.7</v>
      </c>
      <c r="G341" s="21">
        <f>G342+G344</f>
        <v>421921.7</v>
      </c>
      <c r="H341" s="21">
        <f>H342+H344+H346+H347</f>
        <v>421921.7</v>
      </c>
      <c r="I341" s="21">
        <f>H341/D341*100</f>
        <v>100</v>
      </c>
      <c r="J341" s="21">
        <f>G341/E341*100</f>
        <v>100</v>
      </c>
      <c r="K341" s="21">
        <f>G341/F341*100</f>
        <v>100</v>
      </c>
    </row>
    <row r="342" spans="1:11" ht="26.25" customHeight="1" x14ac:dyDescent="0.25">
      <c r="A342" s="335"/>
      <c r="B342" s="335"/>
      <c r="C342" s="20" t="s">
        <v>23</v>
      </c>
      <c r="D342" s="29">
        <v>46411.4</v>
      </c>
      <c r="E342" s="29">
        <v>46411.4</v>
      </c>
      <c r="F342" s="29">
        <v>46411.4</v>
      </c>
      <c r="G342" s="29">
        <v>46411.4</v>
      </c>
      <c r="H342" s="29">
        <v>46411.4</v>
      </c>
      <c r="I342" s="21">
        <f>H342/D342*100</f>
        <v>100</v>
      </c>
      <c r="J342" s="21">
        <f>G342/E342*100</f>
        <v>100</v>
      </c>
      <c r="K342" s="21">
        <f>G342/F342*100</f>
        <v>100</v>
      </c>
    </row>
    <row r="343" spans="1:11" ht="60" x14ac:dyDescent="0.25">
      <c r="A343" s="335"/>
      <c r="B343" s="335"/>
      <c r="C343" s="20" t="s">
        <v>24</v>
      </c>
      <c r="D343" s="29"/>
      <c r="E343" s="29">
        <v>46411.4</v>
      </c>
      <c r="F343" s="29"/>
      <c r="G343" s="29">
        <v>46411.4</v>
      </c>
      <c r="H343" s="29">
        <v>46411.4</v>
      </c>
      <c r="I343" s="21"/>
      <c r="J343" s="21">
        <f>G343/E343*100</f>
        <v>100</v>
      </c>
      <c r="K343" s="21"/>
    </row>
    <row r="344" spans="1:11" ht="29.25" customHeight="1" x14ac:dyDescent="0.25">
      <c r="A344" s="335"/>
      <c r="B344" s="335"/>
      <c r="C344" s="20" t="s">
        <v>25</v>
      </c>
      <c r="D344" s="29">
        <v>375510.3</v>
      </c>
      <c r="E344" s="29">
        <v>375510.3</v>
      </c>
      <c r="F344" s="29">
        <v>375510.3</v>
      </c>
      <c r="G344" s="29">
        <v>375510.3</v>
      </c>
      <c r="H344" s="29">
        <v>375510.3</v>
      </c>
      <c r="I344" s="21">
        <f>H344/D344*100</f>
        <v>100</v>
      </c>
      <c r="J344" s="21">
        <f>G344/E344*100</f>
        <v>100</v>
      </c>
      <c r="K344" s="21">
        <f>G344/F344*100</f>
        <v>100</v>
      </c>
    </row>
    <row r="345" spans="1:11" ht="60" x14ac:dyDescent="0.25">
      <c r="A345" s="335"/>
      <c r="B345" s="335"/>
      <c r="C345" s="20" t="s">
        <v>26</v>
      </c>
      <c r="D345" s="29"/>
      <c r="E345" s="29">
        <v>375510.3</v>
      </c>
      <c r="F345" s="29"/>
      <c r="G345" s="29">
        <v>375510.3</v>
      </c>
      <c r="H345" s="29">
        <v>375510.3</v>
      </c>
      <c r="I345" s="21"/>
      <c r="J345" s="21">
        <f>G345/E345*100</f>
        <v>100</v>
      </c>
      <c r="K345" s="21"/>
    </row>
    <row r="346" spans="1:11" ht="31.5" customHeight="1" x14ac:dyDescent="0.25">
      <c r="A346" s="335"/>
      <c r="B346" s="335"/>
      <c r="C346" s="20" t="s">
        <v>27</v>
      </c>
      <c r="D346" s="21"/>
      <c r="E346" s="21"/>
      <c r="F346" s="21"/>
      <c r="G346" s="21"/>
      <c r="H346" s="21"/>
      <c r="I346" s="21"/>
      <c r="J346" s="21"/>
      <c r="K346" s="21"/>
    </row>
    <row r="347" spans="1:11" ht="30.75" customHeight="1" x14ac:dyDescent="0.25">
      <c r="A347" s="335"/>
      <c r="B347" s="335"/>
      <c r="C347" s="20" t="s">
        <v>28</v>
      </c>
      <c r="D347" s="21"/>
      <c r="E347" s="21"/>
      <c r="F347" s="21"/>
      <c r="G347" s="21"/>
      <c r="H347" s="21"/>
      <c r="I347" s="21"/>
      <c r="J347" s="21"/>
      <c r="K347" s="21"/>
    </row>
    <row r="348" spans="1:11" ht="26.25" customHeight="1" x14ac:dyDescent="0.25">
      <c r="A348" s="335" t="s">
        <v>72</v>
      </c>
      <c r="B348" s="335" t="s">
        <v>31</v>
      </c>
      <c r="C348" s="20" t="s">
        <v>22</v>
      </c>
      <c r="D348" s="21">
        <f>D349+D351+D353+D354</f>
        <v>5818.2</v>
      </c>
      <c r="E348" s="21">
        <f>E349+E351</f>
        <v>5818.2</v>
      </c>
      <c r="F348" s="21">
        <f>F349+F351</f>
        <v>5818.2</v>
      </c>
      <c r="G348" s="21">
        <f>G349+G351</f>
        <v>5818.2</v>
      </c>
      <c r="H348" s="21">
        <f>H349+H351+H353+H354</f>
        <v>5818.2</v>
      </c>
      <c r="I348" s="21">
        <f>H348/D348*100</f>
        <v>100</v>
      </c>
      <c r="J348" s="21">
        <f>G348/E348*100</f>
        <v>100</v>
      </c>
      <c r="K348" s="21">
        <f>G348/F348*100</f>
        <v>100</v>
      </c>
    </row>
    <row r="349" spans="1:11" ht="26.25" customHeight="1" x14ac:dyDescent="0.25">
      <c r="A349" s="335"/>
      <c r="B349" s="335"/>
      <c r="C349" s="20" t="s">
        <v>23</v>
      </c>
      <c r="D349" s="29">
        <v>640</v>
      </c>
      <c r="E349" s="29">
        <v>640</v>
      </c>
      <c r="F349" s="29">
        <v>640</v>
      </c>
      <c r="G349" s="29">
        <v>640</v>
      </c>
      <c r="H349" s="29">
        <v>640</v>
      </c>
      <c r="I349" s="21">
        <f>H349/D349*100</f>
        <v>100</v>
      </c>
      <c r="J349" s="21">
        <f>G349/E349*100</f>
        <v>100</v>
      </c>
      <c r="K349" s="21">
        <f>G349/F349*100</f>
        <v>100</v>
      </c>
    </row>
    <row r="350" spans="1:11" ht="60" x14ac:dyDescent="0.25">
      <c r="A350" s="335"/>
      <c r="B350" s="335"/>
      <c r="C350" s="20" t="s">
        <v>24</v>
      </c>
      <c r="D350" s="29"/>
      <c r="E350" s="29">
        <v>640</v>
      </c>
      <c r="F350" s="29"/>
      <c r="G350" s="29">
        <v>640</v>
      </c>
      <c r="H350" s="29">
        <v>640</v>
      </c>
      <c r="I350" s="21"/>
      <c r="J350" s="21">
        <f>G350/E350*100</f>
        <v>100</v>
      </c>
      <c r="K350" s="21"/>
    </row>
    <row r="351" spans="1:11" ht="31.5" customHeight="1" x14ac:dyDescent="0.25">
      <c r="A351" s="335"/>
      <c r="B351" s="335"/>
      <c r="C351" s="20" t="s">
        <v>25</v>
      </c>
      <c r="D351" s="30">
        <v>5178.2</v>
      </c>
      <c r="E351" s="30">
        <v>5178.2</v>
      </c>
      <c r="F351" s="30">
        <v>5178.2</v>
      </c>
      <c r="G351" s="30">
        <v>5178.2</v>
      </c>
      <c r="H351" s="30">
        <v>5178.2</v>
      </c>
      <c r="I351" s="21">
        <f>H351/D351*100</f>
        <v>100</v>
      </c>
      <c r="J351" s="21">
        <f>G351/E351*100</f>
        <v>100</v>
      </c>
      <c r="K351" s="21">
        <f>G351/F351*100</f>
        <v>100</v>
      </c>
    </row>
    <row r="352" spans="1:11" ht="60" x14ac:dyDescent="0.25">
      <c r="A352" s="335"/>
      <c r="B352" s="335"/>
      <c r="C352" s="20" t="s">
        <v>26</v>
      </c>
      <c r="D352" s="30"/>
      <c r="E352" s="30">
        <v>5178.2</v>
      </c>
      <c r="F352" s="30"/>
      <c r="G352" s="30">
        <v>5178.2</v>
      </c>
      <c r="H352" s="30">
        <v>5178.2</v>
      </c>
      <c r="I352" s="21"/>
      <c r="J352" s="21">
        <f>G352/E352*100</f>
        <v>100</v>
      </c>
      <c r="K352" s="21"/>
    </row>
    <row r="353" spans="1:11" ht="33.75" customHeight="1" x14ac:dyDescent="0.25">
      <c r="A353" s="335"/>
      <c r="B353" s="335"/>
      <c r="C353" s="20" t="s">
        <v>27</v>
      </c>
      <c r="D353" s="21"/>
      <c r="E353" s="21"/>
      <c r="F353" s="21"/>
      <c r="G353" s="21"/>
      <c r="H353" s="21"/>
      <c r="I353" s="21"/>
      <c r="J353" s="21"/>
      <c r="K353" s="21"/>
    </row>
    <row r="354" spans="1:11" ht="34.5" customHeight="1" x14ac:dyDescent="0.25">
      <c r="A354" s="335"/>
      <c r="B354" s="335"/>
      <c r="C354" s="20" t="s">
        <v>28</v>
      </c>
      <c r="D354" s="21"/>
      <c r="E354" s="21"/>
      <c r="F354" s="21"/>
      <c r="G354" s="21"/>
      <c r="H354" s="21"/>
      <c r="I354" s="21"/>
      <c r="J354" s="21"/>
      <c r="K354" s="21"/>
    </row>
    <row r="355" spans="1:11" ht="24.75" customHeight="1" x14ac:dyDescent="0.25">
      <c r="A355" s="334" t="s">
        <v>73</v>
      </c>
      <c r="B355" s="335" t="s">
        <v>31</v>
      </c>
      <c r="C355" s="20" t="s">
        <v>22</v>
      </c>
      <c r="D355" s="21">
        <f>D356+D358+D360+D361</f>
        <v>87113.600000000006</v>
      </c>
      <c r="E355" s="21">
        <f>E356+E358</f>
        <v>67697.350000000006</v>
      </c>
      <c r="F355" s="21">
        <f>F356+F358</f>
        <v>67697.350000000006</v>
      </c>
      <c r="G355" s="21">
        <f>G356+G358</f>
        <v>67697.350000000006</v>
      </c>
      <c r="H355" s="21">
        <f>H356+H358+H360+H361</f>
        <v>87044.35</v>
      </c>
      <c r="I355" s="21">
        <f>H355/D355*100</f>
        <v>99.920506097784951</v>
      </c>
      <c r="J355" s="21">
        <f>G355/E355*100</f>
        <v>100</v>
      </c>
      <c r="K355" s="21">
        <f>G355/F355*100</f>
        <v>100</v>
      </c>
    </row>
    <row r="356" spans="1:11" ht="24.75" customHeight="1" x14ac:dyDescent="0.25">
      <c r="A356" s="334"/>
      <c r="B356" s="335"/>
      <c r="C356" s="20" t="s">
        <v>23</v>
      </c>
      <c r="D356" s="21">
        <f>D364+D371+D378</f>
        <v>7446.7000000000007</v>
      </c>
      <c r="E356" s="21">
        <f>E364+E371+E378</f>
        <v>7446.75</v>
      </c>
      <c r="F356" s="21">
        <f>F364+F371+F378</f>
        <v>7446.75</v>
      </c>
      <c r="G356" s="21">
        <f>G364+G371+G378</f>
        <v>7446.75</v>
      </c>
      <c r="H356" s="21">
        <f>H364+H371+H378</f>
        <v>7446.75</v>
      </c>
      <c r="I356" s="21">
        <f>H356/D356*100</f>
        <v>100.00067143835523</v>
      </c>
      <c r="J356" s="21">
        <f>G356/E356*100</f>
        <v>100</v>
      </c>
      <c r="K356" s="21">
        <f>G356/F356*100</f>
        <v>100</v>
      </c>
    </row>
    <row r="357" spans="1:11" ht="60" x14ac:dyDescent="0.25">
      <c r="A357" s="334"/>
      <c r="B357" s="335"/>
      <c r="C357" s="20" t="s">
        <v>24</v>
      </c>
      <c r="D357" s="21"/>
      <c r="E357" s="21">
        <f>E365+E372+E379</f>
        <v>7446.75</v>
      </c>
      <c r="F357" s="21"/>
      <c r="G357" s="21">
        <f t="shared" ref="G357:H359" si="12">G365+G372+G379</f>
        <v>7446.75</v>
      </c>
      <c r="H357" s="21">
        <f t="shared" si="12"/>
        <v>7446.75</v>
      </c>
      <c r="I357" s="21"/>
      <c r="J357" s="21">
        <f>G357/E357*100</f>
        <v>100</v>
      </c>
      <c r="K357" s="21"/>
    </row>
    <row r="358" spans="1:11" ht="30" x14ac:dyDescent="0.25">
      <c r="A358" s="334"/>
      <c r="B358" s="335"/>
      <c r="C358" s="20" t="s">
        <v>25</v>
      </c>
      <c r="D358" s="21">
        <f>D366+D373+D380</f>
        <v>60250.600000000006</v>
      </c>
      <c r="E358" s="21">
        <f>E366+E373+E380</f>
        <v>60250.600000000006</v>
      </c>
      <c r="F358" s="21">
        <f>F366+F373+F380</f>
        <v>60250.600000000006</v>
      </c>
      <c r="G358" s="21">
        <f t="shared" si="12"/>
        <v>60250.600000000006</v>
      </c>
      <c r="H358" s="21">
        <f t="shared" si="12"/>
        <v>60250.600000000006</v>
      </c>
      <c r="I358" s="21">
        <f>H358/D358*100</f>
        <v>100</v>
      </c>
      <c r="J358" s="21">
        <f>G358/E358*100</f>
        <v>100</v>
      </c>
      <c r="K358" s="21">
        <f>G358/F358*100</f>
        <v>100</v>
      </c>
    </row>
    <row r="359" spans="1:11" ht="60" x14ac:dyDescent="0.25">
      <c r="A359" s="334"/>
      <c r="B359" s="335"/>
      <c r="C359" s="20" t="s">
        <v>26</v>
      </c>
      <c r="D359" s="21"/>
      <c r="E359" s="21">
        <f>E367+E374+E381</f>
        <v>60250.600000000006</v>
      </c>
      <c r="F359" s="21"/>
      <c r="G359" s="21">
        <f t="shared" si="12"/>
        <v>60250.600000000006</v>
      </c>
      <c r="H359" s="21">
        <f t="shared" si="12"/>
        <v>60250.600000000006</v>
      </c>
      <c r="I359" s="21"/>
      <c r="J359" s="21">
        <f>G359/E359*100</f>
        <v>100</v>
      </c>
      <c r="K359" s="21"/>
    </row>
    <row r="360" spans="1:11" ht="34.5" customHeight="1" x14ac:dyDescent="0.25">
      <c r="A360" s="334"/>
      <c r="B360" s="335"/>
      <c r="C360" s="20" t="s">
        <v>27</v>
      </c>
      <c r="D360" s="21">
        <f>D368+D375+D382</f>
        <v>2139.9</v>
      </c>
      <c r="E360" s="21"/>
      <c r="F360" s="21"/>
      <c r="G360" s="21"/>
      <c r="H360" s="21">
        <f>H368+H375+H382</f>
        <v>2070.6</v>
      </c>
      <c r="I360" s="21">
        <f>H360/D360*100</f>
        <v>96.761530912659467</v>
      </c>
      <c r="J360" s="21"/>
      <c r="K360" s="21"/>
    </row>
    <row r="361" spans="1:11" ht="32.25" customHeight="1" x14ac:dyDescent="0.25">
      <c r="A361" s="334"/>
      <c r="B361" s="335"/>
      <c r="C361" s="20" t="s">
        <v>28</v>
      </c>
      <c r="D361" s="21">
        <f>D369+D376+D383</f>
        <v>17276.400000000001</v>
      </c>
      <c r="E361" s="21"/>
      <c r="F361" s="21"/>
      <c r="G361" s="21"/>
      <c r="H361" s="21">
        <f>H369+H376+H383</f>
        <v>17276.400000000001</v>
      </c>
      <c r="I361" s="21">
        <f>H361/D361*100</f>
        <v>100</v>
      </c>
      <c r="J361" s="21"/>
      <c r="K361" s="21"/>
    </row>
    <row r="362" spans="1:11" ht="25.5" customHeight="1" x14ac:dyDescent="0.25">
      <c r="A362" s="342" t="s">
        <v>60</v>
      </c>
      <c r="B362" s="342"/>
      <c r="C362" s="342"/>
      <c r="D362" s="342"/>
      <c r="E362" s="342"/>
      <c r="F362" s="342"/>
      <c r="G362" s="342"/>
      <c r="H362" s="342"/>
      <c r="I362" s="342"/>
      <c r="J362" s="342"/>
      <c r="K362" s="342"/>
    </row>
    <row r="363" spans="1:11" ht="20.25" customHeight="1" x14ac:dyDescent="0.25">
      <c r="A363" s="335" t="s">
        <v>74</v>
      </c>
      <c r="B363" s="335" t="s">
        <v>31</v>
      </c>
      <c r="C363" s="20" t="s">
        <v>22</v>
      </c>
      <c r="D363" s="21">
        <f>D364+D366+D368+D369</f>
        <v>57588.000000000007</v>
      </c>
      <c r="E363" s="21">
        <f>E364+E366</f>
        <v>40311.600000000006</v>
      </c>
      <c r="F363" s="21">
        <f>F364+F366</f>
        <v>40311.600000000006</v>
      </c>
      <c r="G363" s="21">
        <f>G364+G366</f>
        <v>40311.600000000006</v>
      </c>
      <c r="H363" s="21">
        <f>H364+H366+H369</f>
        <v>57588.000000000007</v>
      </c>
      <c r="I363" s="21">
        <f>H363/D363*100</f>
        <v>100</v>
      </c>
      <c r="J363" s="21">
        <f>G363/E363*100</f>
        <v>100</v>
      </c>
      <c r="K363" s="21">
        <f>G363/F363*100</f>
        <v>100</v>
      </c>
    </row>
    <row r="364" spans="1:11" ht="17.25" customHeight="1" x14ac:dyDescent="0.25">
      <c r="A364" s="335"/>
      <c r="B364" s="335"/>
      <c r="C364" s="20" t="s">
        <v>23</v>
      </c>
      <c r="D364" s="21">
        <v>4434.3</v>
      </c>
      <c r="E364" s="21">
        <v>4434.3</v>
      </c>
      <c r="F364" s="21">
        <v>4434.3</v>
      </c>
      <c r="G364" s="21">
        <v>4434.3</v>
      </c>
      <c r="H364" s="21">
        <v>4434.3</v>
      </c>
      <c r="I364" s="21">
        <f>H364/D364*100</f>
        <v>100</v>
      </c>
      <c r="J364" s="21">
        <f>G364/E364*100</f>
        <v>100</v>
      </c>
      <c r="K364" s="21">
        <f>G364/F364*100</f>
        <v>100</v>
      </c>
    </row>
    <row r="365" spans="1:11" ht="60" x14ac:dyDescent="0.25">
      <c r="A365" s="335"/>
      <c r="B365" s="335"/>
      <c r="C365" s="20" t="s">
        <v>24</v>
      </c>
      <c r="D365" s="21"/>
      <c r="E365" s="21">
        <v>4434.3</v>
      </c>
      <c r="F365" s="21"/>
      <c r="G365" s="21">
        <v>4434.3</v>
      </c>
      <c r="H365" s="21">
        <v>4434.3</v>
      </c>
      <c r="I365" s="21"/>
      <c r="J365" s="21">
        <f>G365/E365*100</f>
        <v>100</v>
      </c>
      <c r="K365" s="21"/>
    </row>
    <row r="366" spans="1:11" ht="37.5" customHeight="1" x14ac:dyDescent="0.25">
      <c r="A366" s="335"/>
      <c r="B366" s="335"/>
      <c r="C366" s="20" t="s">
        <v>25</v>
      </c>
      <c r="D366" s="21">
        <v>35877.300000000003</v>
      </c>
      <c r="E366" s="21">
        <v>35877.300000000003</v>
      </c>
      <c r="F366" s="21">
        <v>35877.300000000003</v>
      </c>
      <c r="G366" s="21">
        <v>35877.300000000003</v>
      </c>
      <c r="H366" s="21">
        <v>35877.300000000003</v>
      </c>
      <c r="I366" s="21">
        <f>H366/D366*100</f>
        <v>100</v>
      </c>
      <c r="J366" s="21">
        <f>G366/E366*100</f>
        <v>100</v>
      </c>
      <c r="K366" s="21">
        <f>G366/F366*100</f>
        <v>100</v>
      </c>
    </row>
    <row r="367" spans="1:11" ht="60" x14ac:dyDescent="0.25">
      <c r="A367" s="335"/>
      <c r="B367" s="335"/>
      <c r="C367" s="20" t="s">
        <v>26</v>
      </c>
      <c r="D367" s="21"/>
      <c r="E367" s="21">
        <v>35877.300000000003</v>
      </c>
      <c r="F367" s="21"/>
      <c r="G367" s="21">
        <v>35877.300000000003</v>
      </c>
      <c r="H367" s="21">
        <v>35877.300000000003</v>
      </c>
      <c r="I367" s="21"/>
      <c r="J367" s="21">
        <f>G367/E367*100</f>
        <v>100</v>
      </c>
      <c r="K367" s="21"/>
    </row>
    <row r="368" spans="1:11" ht="30" x14ac:dyDescent="0.25">
      <c r="A368" s="335"/>
      <c r="B368" s="335"/>
      <c r="C368" s="20" t="s">
        <v>27</v>
      </c>
      <c r="D368" s="31">
        <v>0</v>
      </c>
      <c r="E368" s="21"/>
      <c r="F368" s="21"/>
      <c r="G368" s="21"/>
      <c r="H368" s="21">
        <v>0</v>
      </c>
      <c r="I368" s="21"/>
      <c r="J368" s="21"/>
      <c r="K368" s="21"/>
    </row>
    <row r="369" spans="1:11" ht="45.75" customHeight="1" x14ac:dyDescent="0.25">
      <c r="A369" s="335"/>
      <c r="B369" s="335"/>
      <c r="C369" s="20" t="s">
        <v>28</v>
      </c>
      <c r="D369" s="21">
        <v>17276.400000000001</v>
      </c>
      <c r="E369" s="21"/>
      <c r="F369" s="21"/>
      <c r="G369" s="21"/>
      <c r="H369" s="21">
        <v>17276.400000000001</v>
      </c>
      <c r="I369" s="21">
        <f>H369/D369*100</f>
        <v>100</v>
      </c>
      <c r="J369" s="21"/>
      <c r="K369" s="21"/>
    </row>
    <row r="370" spans="1:11" ht="19.5" customHeight="1" x14ac:dyDescent="0.25">
      <c r="A370" s="335" t="s">
        <v>75</v>
      </c>
      <c r="B370" s="335" t="s">
        <v>31</v>
      </c>
      <c r="C370" s="20" t="s">
        <v>22</v>
      </c>
      <c r="D370" s="21">
        <f>D371+D373+D375+D376</f>
        <v>4593</v>
      </c>
      <c r="E370" s="21">
        <f>E371+E373</f>
        <v>3180.2200000000003</v>
      </c>
      <c r="F370" s="21">
        <f>F371+F373</f>
        <v>3180.2200000000003</v>
      </c>
      <c r="G370" s="21">
        <f>G371+G373</f>
        <v>3180.2200000000003</v>
      </c>
      <c r="H370" s="21">
        <f>H371+H373+H375+H376</f>
        <v>4593.0200000000004</v>
      </c>
      <c r="I370" s="21">
        <f>H370/D370*100</f>
        <v>100.00043544524277</v>
      </c>
      <c r="J370" s="21">
        <f>G370/E370*100</f>
        <v>100</v>
      </c>
      <c r="K370" s="21">
        <f>G370/F370*100</f>
        <v>100</v>
      </c>
    </row>
    <row r="371" spans="1:11" ht="18" customHeight="1" x14ac:dyDescent="0.25">
      <c r="A371" s="335"/>
      <c r="B371" s="335"/>
      <c r="C371" s="20" t="s">
        <v>23</v>
      </c>
      <c r="D371" s="21">
        <v>349.8</v>
      </c>
      <c r="E371" s="21">
        <v>349.82</v>
      </c>
      <c r="F371" s="21">
        <v>349.82</v>
      </c>
      <c r="G371" s="21">
        <v>349.82</v>
      </c>
      <c r="H371" s="21">
        <v>349.82</v>
      </c>
      <c r="I371" s="21">
        <f>H371/D371*100</f>
        <v>100.00571755288736</v>
      </c>
      <c r="J371" s="21">
        <f>G371/E371*100</f>
        <v>100</v>
      </c>
      <c r="K371" s="21">
        <f>G371/F371*100</f>
        <v>100</v>
      </c>
    </row>
    <row r="372" spans="1:11" ht="60" x14ac:dyDescent="0.25">
      <c r="A372" s="335"/>
      <c r="B372" s="335"/>
      <c r="C372" s="20" t="s">
        <v>24</v>
      </c>
      <c r="D372" s="21"/>
      <c r="E372" s="21">
        <v>349.82</v>
      </c>
      <c r="F372" s="21"/>
      <c r="G372" s="21">
        <v>349.82</v>
      </c>
      <c r="H372" s="21">
        <v>349.82</v>
      </c>
      <c r="I372" s="21"/>
      <c r="J372" s="21">
        <f>G372/E372*100</f>
        <v>100</v>
      </c>
      <c r="K372" s="21"/>
    </row>
    <row r="373" spans="1:11" ht="30" x14ac:dyDescent="0.25">
      <c r="A373" s="335"/>
      <c r="B373" s="335"/>
      <c r="C373" s="20" t="s">
        <v>25</v>
      </c>
      <c r="D373" s="21">
        <v>2830.4</v>
      </c>
      <c r="E373" s="21">
        <v>2830.4</v>
      </c>
      <c r="F373" s="21">
        <v>2830.4</v>
      </c>
      <c r="G373" s="21">
        <v>2830.4</v>
      </c>
      <c r="H373" s="21">
        <v>2830.4</v>
      </c>
      <c r="I373" s="21">
        <f>H373/D373*100</f>
        <v>100</v>
      </c>
      <c r="J373" s="21">
        <f>G373/E373*100</f>
        <v>100</v>
      </c>
      <c r="K373" s="21">
        <f>G373/F373*100</f>
        <v>100</v>
      </c>
    </row>
    <row r="374" spans="1:11" ht="60" x14ac:dyDescent="0.25">
      <c r="A374" s="335"/>
      <c r="B374" s="335"/>
      <c r="C374" s="20" t="s">
        <v>26</v>
      </c>
      <c r="D374" s="21"/>
      <c r="E374" s="21">
        <v>2830.4</v>
      </c>
      <c r="F374" s="21"/>
      <c r="G374" s="21">
        <v>2830.4</v>
      </c>
      <c r="H374" s="21">
        <v>2830.4</v>
      </c>
      <c r="I374" s="21"/>
      <c r="J374" s="21">
        <f>G374/E374*100</f>
        <v>100</v>
      </c>
      <c r="K374" s="21"/>
    </row>
    <row r="375" spans="1:11" ht="30" x14ac:dyDescent="0.25">
      <c r="A375" s="335"/>
      <c r="B375" s="335"/>
      <c r="C375" s="20" t="s">
        <v>27</v>
      </c>
      <c r="D375" s="21">
        <v>1412.8</v>
      </c>
      <c r="E375" s="21"/>
      <c r="F375" s="21"/>
      <c r="G375" s="21"/>
      <c r="H375" s="21">
        <v>1412.8</v>
      </c>
      <c r="I375" s="21">
        <f>H375/D375*100</f>
        <v>100</v>
      </c>
      <c r="J375" s="21"/>
      <c r="K375" s="21"/>
    </row>
    <row r="376" spans="1:11" ht="27.75" customHeight="1" x14ac:dyDescent="0.25">
      <c r="A376" s="335"/>
      <c r="B376" s="335"/>
      <c r="C376" s="20" t="s">
        <v>28</v>
      </c>
      <c r="D376" s="21">
        <v>0</v>
      </c>
      <c r="E376" s="21"/>
      <c r="F376" s="21"/>
      <c r="G376" s="21"/>
      <c r="H376" s="21">
        <v>0</v>
      </c>
      <c r="I376" s="21"/>
      <c r="J376" s="21"/>
      <c r="K376" s="21"/>
    </row>
    <row r="377" spans="1:11" ht="23.25" customHeight="1" x14ac:dyDescent="0.25">
      <c r="A377" s="338" t="s">
        <v>76</v>
      </c>
      <c r="B377" s="335" t="s">
        <v>31</v>
      </c>
      <c r="C377" s="20" t="s">
        <v>22</v>
      </c>
      <c r="D377" s="21">
        <f>D378+D380+D382+D383</f>
        <v>24932.599999999995</v>
      </c>
      <c r="E377" s="21">
        <f>E378+E380</f>
        <v>24205.53</v>
      </c>
      <c r="F377" s="21">
        <f>F378+F380</f>
        <v>24205.53</v>
      </c>
      <c r="G377" s="21">
        <f>G378+G380</f>
        <v>24205.53</v>
      </c>
      <c r="H377" s="21">
        <f>H378+H380+H382+H383</f>
        <v>24863.329999999998</v>
      </c>
      <c r="I377" s="21">
        <f>H377/D377*100</f>
        <v>99.722170972943076</v>
      </c>
      <c r="J377" s="21">
        <f>G377/E377*100</f>
        <v>100</v>
      </c>
      <c r="K377" s="21">
        <f>G377/F377*100</f>
        <v>100</v>
      </c>
    </row>
    <row r="378" spans="1:11" ht="23.25" customHeight="1" x14ac:dyDescent="0.25">
      <c r="A378" s="338"/>
      <c r="B378" s="335"/>
      <c r="C378" s="20" t="s">
        <v>23</v>
      </c>
      <c r="D378" s="21">
        <f>D385+D392</f>
        <v>2662.6</v>
      </c>
      <c r="E378" s="21">
        <f>E385+E392</f>
        <v>2662.63</v>
      </c>
      <c r="F378" s="21">
        <f>F385+F392</f>
        <v>2662.63</v>
      </c>
      <c r="G378" s="21">
        <f>G385+G392</f>
        <v>2662.63</v>
      </c>
      <c r="H378" s="21">
        <f>H385+H392</f>
        <v>2662.63</v>
      </c>
      <c r="I378" s="21">
        <f>H378/D378*100</f>
        <v>100.00112671824533</v>
      </c>
      <c r="J378" s="21">
        <f>G378/E378*100</f>
        <v>100</v>
      </c>
      <c r="K378" s="21">
        <f>G378/F378*100</f>
        <v>100</v>
      </c>
    </row>
    <row r="379" spans="1:11" ht="60" x14ac:dyDescent="0.25">
      <c r="A379" s="338"/>
      <c r="B379" s="335"/>
      <c r="C379" s="20" t="s">
        <v>24</v>
      </c>
      <c r="D379" s="21"/>
      <c r="E379" s="21">
        <f>E386+E393</f>
        <v>2662.63</v>
      </c>
      <c r="F379" s="21"/>
      <c r="G379" s="21">
        <f t="shared" ref="G379:H381" si="13">G386+G393</f>
        <v>2662.63</v>
      </c>
      <c r="H379" s="21">
        <f t="shared" si="13"/>
        <v>2662.63</v>
      </c>
      <c r="I379" s="21"/>
      <c r="J379" s="21">
        <f>G379/E379*100</f>
        <v>100</v>
      </c>
      <c r="K379" s="21"/>
    </row>
    <row r="380" spans="1:11" ht="36" customHeight="1" x14ac:dyDescent="0.25">
      <c r="A380" s="338"/>
      <c r="B380" s="335"/>
      <c r="C380" s="20" t="s">
        <v>25</v>
      </c>
      <c r="D380" s="21">
        <f>D387+D394</f>
        <v>21542.899999999998</v>
      </c>
      <c r="E380" s="21">
        <f>E387+E394</f>
        <v>21542.899999999998</v>
      </c>
      <c r="F380" s="21">
        <f>F387+F394</f>
        <v>21542.899999999998</v>
      </c>
      <c r="G380" s="21">
        <f t="shared" si="13"/>
        <v>21542.899999999998</v>
      </c>
      <c r="H380" s="21">
        <f t="shared" si="13"/>
        <v>21542.899999999998</v>
      </c>
      <c r="I380" s="21">
        <f>H380/D380*100</f>
        <v>100</v>
      </c>
      <c r="J380" s="21">
        <f>G380/E380*100</f>
        <v>100</v>
      </c>
      <c r="K380" s="21">
        <f>G380/F380*100</f>
        <v>100</v>
      </c>
    </row>
    <row r="381" spans="1:11" ht="60" x14ac:dyDescent="0.25">
      <c r="A381" s="338"/>
      <c r="B381" s="335"/>
      <c r="C381" s="20" t="s">
        <v>26</v>
      </c>
      <c r="D381" s="21"/>
      <c r="E381" s="21">
        <f>E388+E395</f>
        <v>21542.899999999998</v>
      </c>
      <c r="F381" s="21"/>
      <c r="G381" s="21">
        <f t="shared" si="13"/>
        <v>21542.899999999998</v>
      </c>
      <c r="H381" s="21">
        <f t="shared" si="13"/>
        <v>21542.899999999998</v>
      </c>
      <c r="I381" s="21"/>
      <c r="J381" s="21">
        <f>G381/E381*100</f>
        <v>100</v>
      </c>
      <c r="K381" s="21"/>
    </row>
    <row r="382" spans="1:11" ht="33" customHeight="1" x14ac:dyDescent="0.25">
      <c r="A382" s="338"/>
      <c r="B382" s="335"/>
      <c r="C382" s="20" t="s">
        <v>27</v>
      </c>
      <c r="D382" s="21">
        <f>D389+D396</f>
        <v>727.1</v>
      </c>
      <c r="E382" s="21"/>
      <c r="F382" s="21"/>
      <c r="G382" s="21"/>
      <c r="H382" s="21">
        <f>H389+H396</f>
        <v>657.80000000000007</v>
      </c>
      <c r="I382" s="21">
        <f>H382/D382*100</f>
        <v>90.468986384266273</v>
      </c>
      <c r="J382" s="21"/>
      <c r="K382" s="21"/>
    </row>
    <row r="383" spans="1:11" ht="33" customHeight="1" x14ac:dyDescent="0.25">
      <c r="A383" s="338"/>
      <c r="B383" s="335"/>
      <c r="C383" s="20" t="s">
        <v>28</v>
      </c>
      <c r="D383" s="21">
        <v>0</v>
      </c>
      <c r="E383" s="21"/>
      <c r="F383" s="21"/>
      <c r="G383" s="21"/>
      <c r="H383" s="21">
        <v>0</v>
      </c>
      <c r="I383" s="21"/>
      <c r="J383" s="21"/>
      <c r="K383" s="21"/>
    </row>
    <row r="384" spans="1:11" ht="24.75" customHeight="1" x14ac:dyDescent="0.25">
      <c r="A384" s="335" t="s">
        <v>77</v>
      </c>
      <c r="B384" s="335" t="s">
        <v>31</v>
      </c>
      <c r="C384" s="20" t="s">
        <v>22</v>
      </c>
      <c r="D384" s="21">
        <f>D385+D387+D389+D390</f>
        <v>20374.3</v>
      </c>
      <c r="E384" s="21">
        <f>E385+E387</f>
        <v>19692.829999999998</v>
      </c>
      <c r="F384" s="21">
        <f>F385+F387</f>
        <v>19692.829999999998</v>
      </c>
      <c r="G384" s="21">
        <f>G385+G387</f>
        <v>19692.829999999998</v>
      </c>
      <c r="H384" s="21">
        <f>H385+H387+H389+H390</f>
        <v>20305.03</v>
      </c>
      <c r="I384" s="21">
        <f>H384/D384*100</f>
        <v>99.660012859337499</v>
      </c>
      <c r="J384" s="21">
        <f>G384/E384*100</f>
        <v>100</v>
      </c>
      <c r="K384" s="21">
        <f>G384/F384*100</f>
        <v>100</v>
      </c>
    </row>
    <row r="385" spans="1:11" ht="24" customHeight="1" x14ac:dyDescent="0.25">
      <c r="A385" s="335"/>
      <c r="B385" s="335"/>
      <c r="C385" s="20" t="s">
        <v>23</v>
      </c>
      <c r="D385" s="21">
        <v>2166.1999999999998</v>
      </c>
      <c r="E385" s="21">
        <v>2166.23</v>
      </c>
      <c r="F385" s="21">
        <v>2166.23</v>
      </c>
      <c r="G385" s="21">
        <v>2166.23</v>
      </c>
      <c r="H385" s="21">
        <v>2166.23</v>
      </c>
      <c r="I385" s="21">
        <f>H385/D385*100</f>
        <v>100.00138491367372</v>
      </c>
      <c r="J385" s="21">
        <f>G385/E385*100</f>
        <v>100</v>
      </c>
      <c r="K385" s="21">
        <f>G385/F385*100</f>
        <v>100</v>
      </c>
    </row>
    <row r="386" spans="1:11" ht="60" x14ac:dyDescent="0.25">
      <c r="A386" s="335"/>
      <c r="B386" s="335"/>
      <c r="C386" s="20" t="s">
        <v>24</v>
      </c>
      <c r="D386" s="21"/>
      <c r="E386" s="21">
        <v>2166.23</v>
      </c>
      <c r="F386" s="21"/>
      <c r="G386" s="21">
        <v>2166.23</v>
      </c>
      <c r="H386" s="21">
        <v>2166.23</v>
      </c>
      <c r="I386" s="21"/>
      <c r="J386" s="21">
        <f>G386/E386*100</f>
        <v>100</v>
      </c>
      <c r="K386" s="21"/>
    </row>
    <row r="387" spans="1:11" ht="33.75" customHeight="1" x14ac:dyDescent="0.25">
      <c r="A387" s="335"/>
      <c r="B387" s="335"/>
      <c r="C387" s="20" t="s">
        <v>25</v>
      </c>
      <c r="D387" s="21">
        <v>17526.599999999999</v>
      </c>
      <c r="E387" s="21">
        <v>17526.599999999999</v>
      </c>
      <c r="F387" s="21">
        <v>17526.599999999999</v>
      </c>
      <c r="G387" s="21">
        <v>17526.599999999999</v>
      </c>
      <c r="H387" s="21">
        <v>17526.599999999999</v>
      </c>
      <c r="I387" s="21">
        <f>H387/D387*100</f>
        <v>100</v>
      </c>
      <c r="J387" s="21">
        <f>G387/E387*100</f>
        <v>100</v>
      </c>
      <c r="K387" s="21">
        <f>G387/F387*100</f>
        <v>100</v>
      </c>
    </row>
    <row r="388" spans="1:11" ht="60" x14ac:dyDescent="0.25">
      <c r="A388" s="335"/>
      <c r="B388" s="335"/>
      <c r="C388" s="20" t="s">
        <v>26</v>
      </c>
      <c r="D388" s="21"/>
      <c r="E388" s="21">
        <v>17526.599999999999</v>
      </c>
      <c r="F388" s="21"/>
      <c r="G388" s="21">
        <v>17526.599999999999</v>
      </c>
      <c r="H388" s="21">
        <v>17526.599999999999</v>
      </c>
      <c r="I388" s="21"/>
      <c r="J388" s="21">
        <f>G388/E388*100</f>
        <v>100</v>
      </c>
      <c r="K388" s="21"/>
    </row>
    <row r="389" spans="1:11" ht="29.25" customHeight="1" x14ac:dyDescent="0.25">
      <c r="A389" s="335"/>
      <c r="B389" s="335"/>
      <c r="C389" s="20" t="s">
        <v>27</v>
      </c>
      <c r="D389" s="21">
        <v>681.5</v>
      </c>
      <c r="E389" s="21"/>
      <c r="F389" s="21"/>
      <c r="G389" s="21"/>
      <c r="H389" s="21">
        <v>612.20000000000005</v>
      </c>
      <c r="I389" s="21">
        <f>H389/D389*100</f>
        <v>89.831254585473232</v>
      </c>
      <c r="J389" s="21"/>
      <c r="K389" s="21"/>
    </row>
    <row r="390" spans="1:11" ht="30.75" customHeight="1" x14ac:dyDescent="0.25">
      <c r="A390" s="335"/>
      <c r="B390" s="335"/>
      <c r="C390" s="20" t="s">
        <v>28</v>
      </c>
      <c r="D390" s="21"/>
      <c r="E390" s="21"/>
      <c r="F390" s="21"/>
      <c r="G390" s="21"/>
      <c r="H390" s="21"/>
      <c r="I390" s="21"/>
      <c r="J390" s="21"/>
      <c r="K390" s="21"/>
    </row>
    <row r="391" spans="1:11" ht="21.75" customHeight="1" x14ac:dyDescent="0.25">
      <c r="A391" s="335" t="s">
        <v>78</v>
      </c>
      <c r="B391" s="335" t="s">
        <v>31</v>
      </c>
      <c r="C391" s="20" t="s">
        <v>22</v>
      </c>
      <c r="D391" s="21">
        <f>D392+D394+D396+D397</f>
        <v>4558.3</v>
      </c>
      <c r="E391" s="21">
        <f>E392+E394</f>
        <v>4512.7</v>
      </c>
      <c r="F391" s="21">
        <f>F392+F394</f>
        <v>4512.7</v>
      </c>
      <c r="G391" s="21">
        <f>G392+G394</f>
        <v>4512.7</v>
      </c>
      <c r="H391" s="21">
        <f>H392+H394+H396+H397</f>
        <v>4558.3</v>
      </c>
      <c r="I391" s="21">
        <f>H391/D391*100</f>
        <v>100</v>
      </c>
      <c r="J391" s="21">
        <f>G391/E391*100</f>
        <v>100</v>
      </c>
      <c r="K391" s="21">
        <f>G391/F391*100</f>
        <v>100</v>
      </c>
    </row>
    <row r="392" spans="1:11" ht="21.75" customHeight="1" x14ac:dyDescent="0.25">
      <c r="A392" s="335"/>
      <c r="B392" s="335"/>
      <c r="C392" s="20" t="s">
        <v>23</v>
      </c>
      <c r="D392" s="21">
        <v>496.4</v>
      </c>
      <c r="E392" s="21">
        <v>496.4</v>
      </c>
      <c r="F392" s="21">
        <v>496.4</v>
      </c>
      <c r="G392" s="21">
        <v>496.4</v>
      </c>
      <c r="H392" s="21">
        <v>496.4</v>
      </c>
      <c r="I392" s="21">
        <f>H392/D392*100</f>
        <v>100</v>
      </c>
      <c r="J392" s="21">
        <f>G392/E392*100</f>
        <v>100</v>
      </c>
      <c r="K392" s="21">
        <f>G392/F392*100</f>
        <v>100</v>
      </c>
    </row>
    <row r="393" spans="1:11" ht="60" x14ac:dyDescent="0.25">
      <c r="A393" s="335"/>
      <c r="B393" s="335"/>
      <c r="C393" s="20" t="s">
        <v>24</v>
      </c>
      <c r="D393" s="21"/>
      <c r="E393" s="21">
        <v>496.4</v>
      </c>
      <c r="F393" s="21"/>
      <c r="G393" s="21">
        <v>496.4</v>
      </c>
      <c r="H393" s="21">
        <v>496.4</v>
      </c>
      <c r="I393" s="21"/>
      <c r="J393" s="21">
        <f>G393/E393*100</f>
        <v>100</v>
      </c>
      <c r="K393" s="21"/>
    </row>
    <row r="394" spans="1:11" ht="30" x14ac:dyDescent="0.25">
      <c r="A394" s="335"/>
      <c r="B394" s="335"/>
      <c r="C394" s="20" t="s">
        <v>25</v>
      </c>
      <c r="D394" s="21">
        <v>4016.3</v>
      </c>
      <c r="E394" s="21">
        <v>4016.3</v>
      </c>
      <c r="F394" s="21">
        <v>4016.3</v>
      </c>
      <c r="G394" s="21">
        <v>4016.3</v>
      </c>
      <c r="H394" s="21">
        <v>4016.3</v>
      </c>
      <c r="I394" s="21">
        <f>H394/D394*100</f>
        <v>100</v>
      </c>
      <c r="J394" s="21">
        <f>G394/E394*100</f>
        <v>100</v>
      </c>
      <c r="K394" s="21">
        <f>G394/F394*100</f>
        <v>100</v>
      </c>
    </row>
    <row r="395" spans="1:11" ht="60" x14ac:dyDescent="0.25">
      <c r="A395" s="335"/>
      <c r="B395" s="335"/>
      <c r="C395" s="20" t="s">
        <v>26</v>
      </c>
      <c r="D395" s="21" t="s">
        <v>79</v>
      </c>
      <c r="E395" s="21">
        <v>4016.3</v>
      </c>
      <c r="F395" s="21"/>
      <c r="G395" s="21">
        <v>4016.3</v>
      </c>
      <c r="H395" s="21">
        <v>4016.3</v>
      </c>
      <c r="I395" s="21"/>
      <c r="J395" s="21">
        <f>G395/E395*100</f>
        <v>100</v>
      </c>
      <c r="K395" s="21"/>
    </row>
    <row r="396" spans="1:11" ht="30" x14ac:dyDescent="0.25">
      <c r="A396" s="335"/>
      <c r="B396" s="335"/>
      <c r="C396" s="20" t="s">
        <v>27</v>
      </c>
      <c r="D396" s="21">
        <v>45.6</v>
      </c>
      <c r="E396" s="21"/>
      <c r="F396" s="21"/>
      <c r="G396" s="21"/>
      <c r="H396" s="21">
        <v>45.6</v>
      </c>
      <c r="I396" s="21">
        <f>H396/D396*100</f>
        <v>100</v>
      </c>
      <c r="J396" s="21"/>
      <c r="K396" s="21"/>
    </row>
    <row r="397" spans="1:11" ht="35.25" customHeight="1" x14ac:dyDescent="0.25">
      <c r="A397" s="335"/>
      <c r="B397" s="335"/>
      <c r="C397" s="20" t="s">
        <v>28</v>
      </c>
      <c r="D397" s="21">
        <v>0</v>
      </c>
      <c r="E397" s="21"/>
      <c r="F397" s="21"/>
      <c r="G397" s="21"/>
      <c r="H397" s="21">
        <v>0</v>
      </c>
      <c r="I397" s="21"/>
      <c r="J397" s="21"/>
      <c r="K397" s="21"/>
    </row>
    <row r="398" spans="1:11" ht="25.5" customHeight="1" x14ac:dyDescent="0.25">
      <c r="A398" s="334" t="s">
        <v>80</v>
      </c>
      <c r="B398" s="338"/>
      <c r="C398" s="20" t="s">
        <v>22</v>
      </c>
      <c r="D398" s="21">
        <f>D399+D401+D403+D404</f>
        <v>386517.1</v>
      </c>
      <c r="E398" s="21">
        <f>E399+E401</f>
        <v>386517.08</v>
      </c>
      <c r="F398" s="21">
        <f>F399+F401</f>
        <v>386517.08</v>
      </c>
      <c r="G398" s="21">
        <f>G399+G401</f>
        <v>386385.28</v>
      </c>
      <c r="H398" s="21">
        <f>H399+H401+H403+H404</f>
        <v>386385.28</v>
      </c>
      <c r="I398" s="21">
        <f>H398/D398*100</f>
        <v>99.965895428688683</v>
      </c>
      <c r="J398" s="21">
        <f>G398/E398*100</f>
        <v>99.965900601339527</v>
      </c>
      <c r="K398" s="21">
        <f>G398/F398*100</f>
        <v>99.965900601339527</v>
      </c>
    </row>
    <row r="399" spans="1:11" ht="25.5" customHeight="1" x14ac:dyDescent="0.25">
      <c r="A399" s="334"/>
      <c r="B399" s="338"/>
      <c r="C399" s="20" t="s">
        <v>23</v>
      </c>
      <c r="D399" s="21">
        <f>D407+D414</f>
        <v>386517.1</v>
      </c>
      <c r="E399" s="21">
        <f>E407+E414</f>
        <v>386517.08</v>
      </c>
      <c r="F399" s="21">
        <f>F407+F414</f>
        <v>386517.08</v>
      </c>
      <c r="G399" s="21">
        <f>G407+G414</f>
        <v>386385.28</v>
      </c>
      <c r="H399" s="21">
        <f>H407+H414</f>
        <v>386385.28</v>
      </c>
      <c r="I399" s="21">
        <f>H399/D399*100</f>
        <v>99.965895428688683</v>
      </c>
      <c r="J399" s="21">
        <f>G399/E399*100</f>
        <v>99.965900601339527</v>
      </c>
      <c r="K399" s="21">
        <f>G399/F399*100</f>
        <v>99.965900601339527</v>
      </c>
    </row>
    <row r="400" spans="1:11" ht="60" x14ac:dyDescent="0.25">
      <c r="A400" s="334"/>
      <c r="B400" s="338"/>
      <c r="C400" s="20" t="s">
        <v>24</v>
      </c>
      <c r="D400" s="21"/>
      <c r="E400" s="21"/>
      <c r="F400" s="21"/>
      <c r="G400" s="21"/>
      <c r="H400" s="21"/>
      <c r="I400" s="21"/>
      <c r="J400" s="21"/>
      <c r="K400" s="21"/>
    </row>
    <row r="401" spans="1:11" ht="32.25" customHeight="1" x14ac:dyDescent="0.25">
      <c r="A401" s="334"/>
      <c r="B401" s="338"/>
      <c r="C401" s="20" t="s">
        <v>25</v>
      </c>
      <c r="D401" s="21"/>
      <c r="E401" s="21"/>
      <c r="F401" s="21"/>
      <c r="G401" s="21"/>
      <c r="H401" s="21"/>
      <c r="I401" s="21"/>
      <c r="J401" s="21"/>
      <c r="K401" s="21"/>
    </row>
    <row r="402" spans="1:11" ht="60" x14ac:dyDescent="0.25">
      <c r="A402" s="334"/>
      <c r="B402" s="338"/>
      <c r="C402" s="20" t="s">
        <v>26</v>
      </c>
      <c r="D402" s="21"/>
      <c r="E402" s="21"/>
      <c r="F402" s="21"/>
      <c r="G402" s="21"/>
      <c r="H402" s="21"/>
      <c r="I402" s="21"/>
      <c r="J402" s="21"/>
      <c r="K402" s="21"/>
    </row>
    <row r="403" spans="1:11" ht="32.25" customHeight="1" x14ac:dyDescent="0.25">
      <c r="A403" s="334"/>
      <c r="B403" s="338"/>
      <c r="C403" s="20" t="s">
        <v>27</v>
      </c>
      <c r="D403" s="21"/>
      <c r="E403" s="21"/>
      <c r="F403" s="21"/>
      <c r="G403" s="21"/>
      <c r="H403" s="21"/>
      <c r="I403" s="21"/>
      <c r="J403" s="21"/>
      <c r="K403" s="21"/>
    </row>
    <row r="404" spans="1:11" ht="32.25" customHeight="1" x14ac:dyDescent="0.25">
      <c r="A404" s="334"/>
      <c r="B404" s="338"/>
      <c r="C404" s="20" t="s">
        <v>28</v>
      </c>
      <c r="D404" s="21"/>
      <c r="E404" s="21"/>
      <c r="F404" s="21"/>
      <c r="G404" s="21"/>
      <c r="H404" s="21"/>
      <c r="I404" s="21"/>
      <c r="J404" s="21"/>
      <c r="K404" s="21"/>
    </row>
    <row r="405" spans="1:11" ht="22.5" customHeight="1" x14ac:dyDescent="0.25">
      <c r="A405" s="334"/>
      <c r="B405" s="346" t="s">
        <v>30</v>
      </c>
      <c r="C405" s="346"/>
      <c r="D405" s="346"/>
      <c r="E405" s="346"/>
      <c r="F405" s="346"/>
      <c r="G405" s="346"/>
      <c r="H405" s="346"/>
      <c r="I405" s="346"/>
      <c r="J405" s="346"/>
      <c r="K405" s="346"/>
    </row>
    <row r="406" spans="1:11" ht="21.75" customHeight="1" x14ac:dyDescent="0.25">
      <c r="A406" s="334"/>
      <c r="B406" s="335" t="s">
        <v>31</v>
      </c>
      <c r="C406" s="20" t="s">
        <v>22</v>
      </c>
      <c r="D406" s="21">
        <f>D407+D409+D411+D412</f>
        <v>67187.899999999994</v>
      </c>
      <c r="E406" s="21">
        <f>E407+E409</f>
        <v>67187.88</v>
      </c>
      <c r="F406" s="21">
        <f>F407+F409</f>
        <v>67187.88</v>
      </c>
      <c r="G406" s="21">
        <f>G407+G409</f>
        <v>67056.079999999987</v>
      </c>
      <c r="H406" s="21">
        <f>H407+H409+H411+H412</f>
        <v>67056.079999999987</v>
      </c>
      <c r="I406" s="21">
        <f>H406/D406*100</f>
        <v>99.803803958748517</v>
      </c>
      <c r="J406" s="21">
        <f>G406/E406*100</f>
        <v>99.803833667619784</v>
      </c>
      <c r="K406" s="21">
        <f>G406/F406*100</f>
        <v>99.803833667619784</v>
      </c>
    </row>
    <row r="407" spans="1:11" ht="23.25" customHeight="1" x14ac:dyDescent="0.25">
      <c r="A407" s="334"/>
      <c r="B407" s="335"/>
      <c r="C407" s="20" t="s">
        <v>23</v>
      </c>
      <c r="D407" s="21">
        <f>D422+D429+D436+D443+D457</f>
        <v>67187.899999999994</v>
      </c>
      <c r="E407" s="21">
        <f>E422+E429+E436+E443+E457</f>
        <v>67187.88</v>
      </c>
      <c r="F407" s="21">
        <f>F422+F429+F436+F443+F457</f>
        <v>67187.88</v>
      </c>
      <c r="G407" s="21">
        <f>G422+G429+G436+G443+G457</f>
        <v>67056.079999999987</v>
      </c>
      <c r="H407" s="21">
        <f>H422+H429+H436+H443+H457</f>
        <v>67056.079999999987</v>
      </c>
      <c r="I407" s="21">
        <f>H407/D407*100</f>
        <v>99.803803958748517</v>
      </c>
      <c r="J407" s="21">
        <f>G407/E407*100</f>
        <v>99.803833667619784</v>
      </c>
      <c r="K407" s="21">
        <f>G407/F407*100</f>
        <v>99.803833667619784</v>
      </c>
    </row>
    <row r="408" spans="1:11" ht="60" x14ac:dyDescent="0.25">
      <c r="A408" s="334"/>
      <c r="B408" s="335"/>
      <c r="C408" s="20" t="s">
        <v>24</v>
      </c>
      <c r="D408" s="21"/>
      <c r="E408" s="21"/>
      <c r="F408" s="21"/>
      <c r="G408" s="21"/>
      <c r="H408" s="21"/>
      <c r="I408" s="21"/>
      <c r="J408" s="21"/>
      <c r="K408" s="21"/>
    </row>
    <row r="409" spans="1:11" ht="34.5" customHeight="1" x14ac:dyDescent="0.25">
      <c r="A409" s="334"/>
      <c r="B409" s="335"/>
      <c r="C409" s="20" t="s">
        <v>25</v>
      </c>
      <c r="D409" s="21"/>
      <c r="E409" s="21"/>
      <c r="F409" s="21"/>
      <c r="G409" s="21"/>
      <c r="H409" s="21"/>
      <c r="I409" s="21"/>
      <c r="J409" s="21"/>
      <c r="K409" s="21"/>
    </row>
    <row r="410" spans="1:11" ht="60" x14ac:dyDescent="0.25">
      <c r="A410" s="334"/>
      <c r="B410" s="335"/>
      <c r="C410" s="20" t="s">
        <v>26</v>
      </c>
      <c r="D410" s="21"/>
      <c r="E410" s="21"/>
      <c r="F410" s="21"/>
      <c r="G410" s="21"/>
      <c r="H410" s="21"/>
      <c r="I410" s="21"/>
      <c r="J410" s="21"/>
      <c r="K410" s="21"/>
    </row>
    <row r="411" spans="1:11" ht="30" x14ac:dyDescent="0.25">
      <c r="A411" s="334"/>
      <c r="B411" s="335"/>
      <c r="C411" s="20" t="s">
        <v>27</v>
      </c>
      <c r="D411" s="21"/>
      <c r="E411" s="21"/>
      <c r="F411" s="21"/>
      <c r="G411" s="21"/>
      <c r="H411" s="21"/>
      <c r="I411" s="21"/>
      <c r="J411" s="21"/>
      <c r="K411" s="21"/>
    </row>
    <row r="412" spans="1:11" ht="30" x14ac:dyDescent="0.25">
      <c r="A412" s="334"/>
      <c r="B412" s="335"/>
      <c r="C412" s="20" t="s">
        <v>28</v>
      </c>
      <c r="D412" s="21"/>
      <c r="E412" s="21"/>
      <c r="F412" s="21"/>
      <c r="G412" s="21"/>
      <c r="H412" s="21"/>
      <c r="I412" s="21"/>
      <c r="J412" s="21"/>
      <c r="K412" s="21"/>
    </row>
    <row r="413" spans="1:11" ht="21.75" customHeight="1" x14ac:dyDescent="0.25">
      <c r="A413" s="334"/>
      <c r="B413" s="335" t="s">
        <v>34</v>
      </c>
      <c r="C413" s="20" t="s">
        <v>22</v>
      </c>
      <c r="D413" s="21">
        <f>D414+D416+D418+D419</f>
        <v>319329.2</v>
      </c>
      <c r="E413" s="21">
        <f>E414+E416+E418+E419</f>
        <v>319329.2</v>
      </c>
      <c r="F413" s="21">
        <f>F414+F416+F418+F419</f>
        <v>319329.2</v>
      </c>
      <c r="G413" s="21">
        <f>G414+G416+G418+G419</f>
        <v>319329.2</v>
      </c>
      <c r="H413" s="21">
        <f>H414+H416+H418+H419</f>
        <v>319329.2</v>
      </c>
      <c r="I413" s="21">
        <f>H413/D413*100</f>
        <v>100</v>
      </c>
      <c r="J413" s="21">
        <f>G413/E413*100</f>
        <v>100</v>
      </c>
      <c r="K413" s="21">
        <f>G413/F413*100</f>
        <v>100</v>
      </c>
    </row>
    <row r="414" spans="1:11" ht="24" customHeight="1" x14ac:dyDescent="0.25">
      <c r="A414" s="334"/>
      <c r="B414" s="335"/>
      <c r="C414" s="20" t="s">
        <v>23</v>
      </c>
      <c r="D414" s="21">
        <f>D450</f>
        <v>319329.2</v>
      </c>
      <c r="E414" s="21">
        <f>E450</f>
        <v>319329.2</v>
      </c>
      <c r="F414" s="21">
        <f>F450</f>
        <v>319329.2</v>
      </c>
      <c r="G414" s="21">
        <f>G450</f>
        <v>319329.2</v>
      </c>
      <c r="H414" s="21">
        <f>H450</f>
        <v>319329.2</v>
      </c>
      <c r="I414" s="21">
        <f>H414/D414*100</f>
        <v>100</v>
      </c>
      <c r="J414" s="21">
        <f>G414/E414*100</f>
        <v>100</v>
      </c>
      <c r="K414" s="21">
        <f>G414/F414*100</f>
        <v>100</v>
      </c>
    </row>
    <row r="415" spans="1:11" ht="60" x14ac:dyDescent="0.25">
      <c r="A415" s="334"/>
      <c r="B415" s="335"/>
      <c r="C415" s="20" t="s">
        <v>24</v>
      </c>
      <c r="D415" s="21"/>
      <c r="E415" s="21"/>
      <c r="F415" s="21"/>
      <c r="G415" s="21"/>
      <c r="H415" s="21"/>
      <c r="I415" s="21"/>
      <c r="J415" s="21"/>
      <c r="K415" s="21"/>
    </row>
    <row r="416" spans="1:11" ht="32.25" customHeight="1" x14ac:dyDescent="0.25">
      <c r="A416" s="334"/>
      <c r="B416" s="335"/>
      <c r="C416" s="20" t="s">
        <v>25</v>
      </c>
      <c r="D416" s="21"/>
      <c r="E416" s="21"/>
      <c r="F416" s="21"/>
      <c r="G416" s="21"/>
      <c r="H416" s="21"/>
      <c r="I416" s="21"/>
      <c r="J416" s="21"/>
      <c r="K416" s="21"/>
    </row>
    <row r="417" spans="1:11" ht="60" x14ac:dyDescent="0.25">
      <c r="A417" s="334"/>
      <c r="B417" s="335"/>
      <c r="C417" s="20" t="s">
        <v>26</v>
      </c>
      <c r="D417" s="21"/>
      <c r="E417" s="21"/>
      <c r="F417" s="21"/>
      <c r="G417" s="21"/>
      <c r="H417" s="21"/>
      <c r="I417" s="21"/>
      <c r="J417" s="21"/>
      <c r="K417" s="21"/>
    </row>
    <row r="418" spans="1:11" ht="30" x14ac:dyDescent="0.25">
      <c r="A418" s="334"/>
      <c r="B418" s="335"/>
      <c r="C418" s="20" t="s">
        <v>27</v>
      </c>
      <c r="D418" s="21"/>
      <c r="E418" s="21"/>
      <c r="F418" s="21"/>
      <c r="G418" s="21"/>
      <c r="H418" s="21"/>
      <c r="I418" s="21"/>
      <c r="J418" s="21"/>
      <c r="K418" s="21"/>
    </row>
    <row r="419" spans="1:11" ht="30" x14ac:dyDescent="0.25">
      <c r="A419" s="334"/>
      <c r="B419" s="335"/>
      <c r="C419" s="20" t="s">
        <v>28</v>
      </c>
      <c r="D419" s="21"/>
      <c r="E419" s="21"/>
      <c r="F419" s="21"/>
      <c r="G419" s="21"/>
      <c r="H419" s="21"/>
      <c r="I419" s="21"/>
      <c r="J419" s="21"/>
      <c r="K419" s="21"/>
    </row>
    <row r="420" spans="1:11" ht="22.5" customHeight="1" x14ac:dyDescent="0.25">
      <c r="A420" s="342" t="s">
        <v>60</v>
      </c>
      <c r="B420" s="342"/>
      <c r="C420" s="342"/>
      <c r="D420" s="342"/>
      <c r="E420" s="342"/>
      <c r="F420" s="342"/>
      <c r="G420" s="342"/>
      <c r="H420" s="342"/>
      <c r="I420" s="342"/>
      <c r="J420" s="342"/>
      <c r="K420" s="342"/>
    </row>
    <row r="421" spans="1:11" ht="23.25" customHeight="1" x14ac:dyDescent="0.25">
      <c r="A421" s="335" t="s">
        <v>81</v>
      </c>
      <c r="B421" s="335" t="s">
        <v>31</v>
      </c>
      <c r="C421" s="20" t="s">
        <v>22</v>
      </c>
      <c r="D421" s="21">
        <f>D422+D424+D426+D427</f>
        <v>14129.6</v>
      </c>
      <c r="E421" s="21">
        <f>E422+E424</f>
        <v>14129.6</v>
      </c>
      <c r="F421" s="21">
        <f>F422+F424</f>
        <v>14129.6</v>
      </c>
      <c r="G421" s="21">
        <f>G422+G424</f>
        <v>14129.6</v>
      </c>
      <c r="H421" s="21">
        <f>H422+H424+H426+H427</f>
        <v>14129.6</v>
      </c>
      <c r="I421" s="21">
        <f>H421/D421*100</f>
        <v>100</v>
      </c>
      <c r="J421" s="21">
        <f>G421/E421*100</f>
        <v>100</v>
      </c>
      <c r="K421" s="21">
        <f>G421/F421*100</f>
        <v>100</v>
      </c>
    </row>
    <row r="422" spans="1:11" ht="23.25" customHeight="1" x14ac:dyDescent="0.25">
      <c r="A422" s="335"/>
      <c r="B422" s="335"/>
      <c r="C422" s="20" t="s">
        <v>23</v>
      </c>
      <c r="D422" s="21">
        <v>14129.6</v>
      </c>
      <c r="E422" s="21">
        <v>14129.6</v>
      </c>
      <c r="F422" s="21">
        <v>14129.6</v>
      </c>
      <c r="G422" s="21">
        <v>14129.6</v>
      </c>
      <c r="H422" s="21">
        <v>14129.6</v>
      </c>
      <c r="I422" s="21">
        <f>H422/D422*100</f>
        <v>100</v>
      </c>
      <c r="J422" s="21">
        <f>G422/E422*100</f>
        <v>100</v>
      </c>
      <c r="K422" s="21">
        <f>G422/F422*100</f>
        <v>100</v>
      </c>
    </row>
    <row r="423" spans="1:11" ht="60" x14ac:dyDescent="0.25">
      <c r="A423" s="335"/>
      <c r="B423" s="335"/>
      <c r="C423" s="20" t="s">
        <v>24</v>
      </c>
      <c r="D423" s="21"/>
      <c r="E423" s="21"/>
      <c r="F423" s="21"/>
      <c r="G423" s="21"/>
      <c r="H423" s="21"/>
      <c r="I423" s="21"/>
      <c r="J423" s="21"/>
      <c r="K423" s="21"/>
    </row>
    <row r="424" spans="1:11" ht="30" x14ac:dyDescent="0.25">
      <c r="A424" s="335"/>
      <c r="B424" s="335"/>
      <c r="C424" s="20" t="s">
        <v>25</v>
      </c>
      <c r="D424" s="21"/>
      <c r="E424" s="21"/>
      <c r="F424" s="21"/>
      <c r="G424" s="21"/>
      <c r="H424" s="21"/>
      <c r="I424" s="21"/>
      <c r="J424" s="21"/>
      <c r="K424" s="21"/>
    </row>
    <row r="425" spans="1:11" ht="60" x14ac:dyDescent="0.25">
      <c r="A425" s="335"/>
      <c r="B425" s="335"/>
      <c r="C425" s="20" t="s">
        <v>26</v>
      </c>
      <c r="D425" s="21"/>
      <c r="E425" s="21"/>
      <c r="F425" s="21"/>
      <c r="G425" s="21"/>
      <c r="H425" s="21"/>
      <c r="I425" s="21"/>
      <c r="J425" s="21"/>
      <c r="K425" s="21"/>
    </row>
    <row r="426" spans="1:11" ht="30" x14ac:dyDescent="0.25">
      <c r="A426" s="335"/>
      <c r="B426" s="335"/>
      <c r="C426" s="20" t="s">
        <v>27</v>
      </c>
      <c r="D426" s="21"/>
      <c r="E426" s="21"/>
      <c r="F426" s="21"/>
      <c r="G426" s="21"/>
      <c r="H426" s="21"/>
      <c r="I426" s="21"/>
      <c r="J426" s="21"/>
      <c r="K426" s="21"/>
    </row>
    <row r="427" spans="1:11" ht="30" x14ac:dyDescent="0.25">
      <c r="A427" s="335"/>
      <c r="B427" s="335"/>
      <c r="C427" s="20" t="s">
        <v>28</v>
      </c>
      <c r="D427" s="21"/>
      <c r="E427" s="21"/>
      <c r="F427" s="21"/>
      <c r="G427" s="21"/>
      <c r="H427" s="21"/>
      <c r="I427" s="21"/>
      <c r="J427" s="21"/>
      <c r="K427" s="21"/>
    </row>
    <row r="428" spans="1:11" ht="23.25" customHeight="1" x14ac:dyDescent="0.25">
      <c r="A428" s="335" t="s">
        <v>82</v>
      </c>
      <c r="B428" s="335" t="s">
        <v>31</v>
      </c>
      <c r="C428" s="20" t="s">
        <v>22</v>
      </c>
      <c r="D428" s="21">
        <f>D429+D431+D433+D434</f>
        <v>31017.9</v>
      </c>
      <c r="E428" s="21">
        <f>E429+E431</f>
        <v>31017.919999999998</v>
      </c>
      <c r="F428" s="21">
        <f>F429+F431</f>
        <v>31017.919999999998</v>
      </c>
      <c r="G428" s="21">
        <f>G429+G431</f>
        <v>31017.919999999998</v>
      </c>
      <c r="H428" s="21">
        <f>H429+H431+H433+H434</f>
        <v>31017.919999999998</v>
      </c>
      <c r="I428" s="21">
        <f>H428/D428*100</f>
        <v>100.00006447889767</v>
      </c>
      <c r="J428" s="21">
        <f>G428/E428*100</f>
        <v>100</v>
      </c>
      <c r="K428" s="21">
        <f>G428/F428*100</f>
        <v>100</v>
      </c>
    </row>
    <row r="429" spans="1:11" ht="27" customHeight="1" x14ac:dyDescent="0.25">
      <c r="A429" s="335"/>
      <c r="B429" s="335"/>
      <c r="C429" s="20" t="s">
        <v>23</v>
      </c>
      <c r="D429" s="21">
        <v>31017.9</v>
      </c>
      <c r="E429" s="21">
        <v>31017.919999999998</v>
      </c>
      <c r="F429" s="21">
        <v>31017.919999999998</v>
      </c>
      <c r="G429" s="21">
        <v>31017.919999999998</v>
      </c>
      <c r="H429" s="21">
        <v>31017.919999999998</v>
      </c>
      <c r="I429" s="21">
        <f>H429/D429*100</f>
        <v>100.00006447889767</v>
      </c>
      <c r="J429" s="21">
        <f>G429/E429*100</f>
        <v>100</v>
      </c>
      <c r="K429" s="21">
        <f>G429/F429*100</f>
        <v>100</v>
      </c>
    </row>
    <row r="430" spans="1:11" ht="60" x14ac:dyDescent="0.25">
      <c r="A430" s="335"/>
      <c r="B430" s="335"/>
      <c r="C430" s="20" t="s">
        <v>24</v>
      </c>
      <c r="D430" s="21"/>
      <c r="E430" s="21"/>
      <c r="F430" s="21"/>
      <c r="G430" s="21"/>
      <c r="H430" s="21"/>
      <c r="I430" s="21"/>
      <c r="J430" s="21"/>
      <c r="K430" s="21"/>
    </row>
    <row r="431" spans="1:11" ht="32.25" customHeight="1" x14ac:dyDescent="0.25">
      <c r="A431" s="335"/>
      <c r="B431" s="335"/>
      <c r="C431" s="20" t="s">
        <v>25</v>
      </c>
      <c r="D431" s="21"/>
      <c r="E431" s="21"/>
      <c r="F431" s="21"/>
      <c r="G431" s="21"/>
      <c r="H431" s="21"/>
      <c r="I431" s="21"/>
      <c r="J431" s="21"/>
      <c r="K431" s="21"/>
    </row>
    <row r="432" spans="1:11" ht="60" x14ac:dyDescent="0.25">
      <c r="A432" s="335"/>
      <c r="B432" s="335"/>
      <c r="C432" s="20" t="s">
        <v>26</v>
      </c>
      <c r="D432" s="21"/>
      <c r="E432" s="21"/>
      <c r="F432" s="21"/>
      <c r="G432" s="21"/>
      <c r="H432" s="21"/>
      <c r="I432" s="21"/>
      <c r="J432" s="21"/>
      <c r="K432" s="21"/>
    </row>
    <row r="433" spans="1:11" ht="32.25" customHeight="1" x14ac:dyDescent="0.25">
      <c r="A433" s="335"/>
      <c r="B433" s="335"/>
      <c r="C433" s="20" t="s">
        <v>27</v>
      </c>
      <c r="D433" s="21"/>
      <c r="E433" s="21"/>
      <c r="F433" s="21"/>
      <c r="G433" s="21"/>
      <c r="H433" s="21"/>
      <c r="I433" s="21"/>
      <c r="J433" s="21"/>
      <c r="K433" s="21"/>
    </row>
    <row r="434" spans="1:11" ht="33" customHeight="1" x14ac:dyDescent="0.25">
      <c r="A434" s="335"/>
      <c r="B434" s="335"/>
      <c r="C434" s="20" t="s">
        <v>28</v>
      </c>
      <c r="D434" s="21"/>
      <c r="E434" s="21"/>
      <c r="F434" s="21"/>
      <c r="G434" s="21"/>
      <c r="H434" s="21"/>
      <c r="I434" s="21"/>
      <c r="J434" s="21"/>
      <c r="K434" s="21"/>
    </row>
    <row r="435" spans="1:11" ht="23.25" customHeight="1" x14ac:dyDescent="0.25">
      <c r="A435" s="335" t="s">
        <v>83</v>
      </c>
      <c r="B435" s="335" t="s">
        <v>31</v>
      </c>
      <c r="C435" s="20" t="s">
        <v>22</v>
      </c>
      <c r="D435" s="21">
        <f>D436+D438+D440+D441</f>
        <v>5717</v>
      </c>
      <c r="E435" s="21">
        <f>E436+E438</f>
        <v>5717</v>
      </c>
      <c r="F435" s="21">
        <f>F436+F438</f>
        <v>5717</v>
      </c>
      <c r="G435" s="21">
        <f>G436+G438</f>
        <v>5586.88</v>
      </c>
      <c r="H435" s="21">
        <f>H436+H438+H440+H441</f>
        <v>5586.88</v>
      </c>
      <c r="I435" s="21">
        <f>H435/D435*100</f>
        <v>97.723981108973234</v>
      </c>
      <c r="J435" s="21">
        <f>G435/E435*100</f>
        <v>97.723981108973234</v>
      </c>
      <c r="K435" s="21">
        <f>G435/F435*100</f>
        <v>97.723981108973234</v>
      </c>
    </row>
    <row r="436" spans="1:11" ht="24.75" customHeight="1" x14ac:dyDescent="0.25">
      <c r="A436" s="335"/>
      <c r="B436" s="335"/>
      <c r="C436" s="20" t="s">
        <v>23</v>
      </c>
      <c r="D436" s="21">
        <v>5717</v>
      </c>
      <c r="E436" s="21">
        <v>5717</v>
      </c>
      <c r="F436" s="21">
        <v>5717</v>
      </c>
      <c r="G436" s="21">
        <v>5586.88</v>
      </c>
      <c r="H436" s="21">
        <v>5586.88</v>
      </c>
      <c r="I436" s="21">
        <f>H436/D436*100</f>
        <v>97.723981108973234</v>
      </c>
      <c r="J436" s="21">
        <f>G436/E436*100</f>
        <v>97.723981108973234</v>
      </c>
      <c r="K436" s="21">
        <f>G436/F436*100</f>
        <v>97.723981108973234</v>
      </c>
    </row>
    <row r="437" spans="1:11" ht="60" x14ac:dyDescent="0.25">
      <c r="A437" s="335"/>
      <c r="B437" s="335"/>
      <c r="C437" s="20" t="s">
        <v>24</v>
      </c>
      <c r="D437" s="21"/>
      <c r="E437" s="21"/>
      <c r="F437" s="21"/>
      <c r="G437" s="21"/>
      <c r="H437" s="21"/>
      <c r="I437" s="21"/>
      <c r="J437" s="21"/>
      <c r="K437" s="21"/>
    </row>
    <row r="438" spans="1:11" ht="30" x14ac:dyDescent="0.25">
      <c r="A438" s="335"/>
      <c r="B438" s="335"/>
      <c r="C438" s="20" t="s">
        <v>25</v>
      </c>
      <c r="D438" s="21"/>
      <c r="E438" s="21"/>
      <c r="F438" s="21"/>
      <c r="G438" s="21"/>
      <c r="H438" s="21"/>
      <c r="I438" s="21"/>
      <c r="J438" s="21"/>
      <c r="K438" s="21"/>
    </row>
    <row r="439" spans="1:11" ht="60" x14ac:dyDescent="0.25">
      <c r="A439" s="335"/>
      <c r="B439" s="335"/>
      <c r="C439" s="20" t="s">
        <v>26</v>
      </c>
      <c r="D439" s="21"/>
      <c r="E439" s="21"/>
      <c r="F439" s="21"/>
      <c r="G439" s="21"/>
      <c r="H439" s="21"/>
      <c r="I439" s="21"/>
      <c r="J439" s="21"/>
      <c r="K439" s="21"/>
    </row>
    <row r="440" spans="1:11" ht="30" x14ac:dyDescent="0.25">
      <c r="A440" s="335"/>
      <c r="B440" s="335"/>
      <c r="C440" s="20" t="s">
        <v>27</v>
      </c>
      <c r="D440" s="21"/>
      <c r="E440" s="21"/>
      <c r="F440" s="21"/>
      <c r="G440" s="21"/>
      <c r="H440" s="21"/>
      <c r="I440" s="21"/>
      <c r="J440" s="21"/>
      <c r="K440" s="21"/>
    </row>
    <row r="441" spans="1:11" ht="30.75" customHeight="1" x14ac:dyDescent="0.25">
      <c r="A441" s="335"/>
      <c r="B441" s="335"/>
      <c r="C441" s="20" t="s">
        <v>28</v>
      </c>
      <c r="D441" s="21"/>
      <c r="E441" s="21"/>
      <c r="F441" s="21"/>
      <c r="G441" s="21"/>
      <c r="H441" s="21"/>
      <c r="I441" s="21"/>
      <c r="J441" s="21"/>
      <c r="K441" s="21"/>
    </row>
    <row r="442" spans="1:11" ht="22.5" customHeight="1" x14ac:dyDescent="0.25">
      <c r="A442" s="335" t="s">
        <v>84</v>
      </c>
      <c r="B442" s="335" t="s">
        <v>31</v>
      </c>
      <c r="C442" s="20" t="s">
        <v>22</v>
      </c>
      <c r="D442" s="21">
        <f>D443+D445+D447+D448</f>
        <v>6000</v>
      </c>
      <c r="E442" s="21">
        <f>E443+E445</f>
        <v>6000</v>
      </c>
      <c r="F442" s="21">
        <f>F443+F445</f>
        <v>6000</v>
      </c>
      <c r="G442" s="21">
        <f>G443+G445</f>
        <v>5998.32</v>
      </c>
      <c r="H442" s="21">
        <f>H443+H445+H447+H448</f>
        <v>5998.32</v>
      </c>
      <c r="I442" s="21">
        <f>H442/D442*100</f>
        <v>99.971999999999994</v>
      </c>
      <c r="J442" s="21">
        <f>G442/E442*100</f>
        <v>99.971999999999994</v>
      </c>
      <c r="K442" s="21">
        <f>G442/F442*100</f>
        <v>99.971999999999994</v>
      </c>
    </row>
    <row r="443" spans="1:11" ht="21.75" customHeight="1" x14ac:dyDescent="0.25">
      <c r="A443" s="335"/>
      <c r="B443" s="335"/>
      <c r="C443" s="20" t="s">
        <v>23</v>
      </c>
      <c r="D443" s="21">
        <v>6000</v>
      </c>
      <c r="E443" s="21">
        <v>6000</v>
      </c>
      <c r="F443" s="21">
        <v>6000</v>
      </c>
      <c r="G443" s="21">
        <v>5998.32</v>
      </c>
      <c r="H443" s="21">
        <v>5998.32</v>
      </c>
      <c r="I443" s="21">
        <f>H443/D443*100</f>
        <v>99.971999999999994</v>
      </c>
      <c r="J443" s="21">
        <f>G443/E443*100</f>
        <v>99.971999999999994</v>
      </c>
      <c r="K443" s="21">
        <f>G443/F443*100</f>
        <v>99.971999999999994</v>
      </c>
    </row>
    <row r="444" spans="1:11" ht="60" x14ac:dyDescent="0.25">
      <c r="A444" s="335"/>
      <c r="B444" s="335"/>
      <c r="C444" s="20" t="s">
        <v>24</v>
      </c>
      <c r="D444" s="21"/>
      <c r="E444" s="21"/>
      <c r="F444" s="21"/>
      <c r="G444" s="21"/>
      <c r="H444" s="21"/>
      <c r="I444" s="21"/>
      <c r="J444" s="21"/>
      <c r="K444" s="21"/>
    </row>
    <row r="445" spans="1:11" ht="30" x14ac:dyDescent="0.25">
      <c r="A445" s="335"/>
      <c r="B445" s="335"/>
      <c r="C445" s="20" t="s">
        <v>25</v>
      </c>
      <c r="D445" s="21"/>
      <c r="E445" s="21"/>
      <c r="F445" s="21"/>
      <c r="G445" s="21"/>
      <c r="H445" s="21"/>
      <c r="I445" s="21"/>
      <c r="J445" s="21"/>
      <c r="K445" s="21"/>
    </row>
    <row r="446" spans="1:11" ht="60" x14ac:dyDescent="0.25">
      <c r="A446" s="335"/>
      <c r="B446" s="335"/>
      <c r="C446" s="20" t="s">
        <v>26</v>
      </c>
      <c r="D446" s="21"/>
      <c r="E446" s="21"/>
      <c r="F446" s="21"/>
      <c r="G446" s="21"/>
      <c r="H446" s="21"/>
      <c r="I446" s="21"/>
      <c r="J446" s="21"/>
      <c r="K446" s="21"/>
    </row>
    <row r="447" spans="1:11" ht="30" customHeight="1" x14ac:dyDescent="0.25">
      <c r="A447" s="335"/>
      <c r="B447" s="335"/>
      <c r="C447" s="20" t="s">
        <v>27</v>
      </c>
      <c r="D447" s="21"/>
      <c r="E447" s="21"/>
      <c r="F447" s="21"/>
      <c r="G447" s="21"/>
      <c r="H447" s="21"/>
      <c r="I447" s="21"/>
      <c r="J447" s="21"/>
      <c r="K447" s="21"/>
    </row>
    <row r="448" spans="1:11" ht="30.75" customHeight="1" x14ac:dyDescent="0.25">
      <c r="A448" s="335"/>
      <c r="B448" s="335"/>
      <c r="C448" s="20" t="s">
        <v>28</v>
      </c>
      <c r="D448" s="21"/>
      <c r="E448" s="21"/>
      <c r="F448" s="21"/>
      <c r="G448" s="21"/>
      <c r="H448" s="21"/>
      <c r="I448" s="21"/>
      <c r="J448" s="21"/>
      <c r="K448" s="21"/>
    </row>
    <row r="449" spans="1:11" ht="24" customHeight="1" x14ac:dyDescent="0.25">
      <c r="A449" s="335" t="s">
        <v>85</v>
      </c>
      <c r="B449" s="335" t="s">
        <v>34</v>
      </c>
      <c r="C449" s="20" t="s">
        <v>22</v>
      </c>
      <c r="D449" s="21">
        <f>D450+D452+D454+D455</f>
        <v>319329.2</v>
      </c>
      <c r="E449" s="21">
        <f>E450+E452</f>
        <v>319329.2</v>
      </c>
      <c r="F449" s="21">
        <f>F450+F452</f>
        <v>319329.2</v>
      </c>
      <c r="G449" s="21">
        <f>G450+G452</f>
        <v>319329.2</v>
      </c>
      <c r="H449" s="21">
        <f>H450+H452+H454+H455</f>
        <v>319329.2</v>
      </c>
      <c r="I449" s="21">
        <f>H449/D449*100</f>
        <v>100</v>
      </c>
      <c r="J449" s="21">
        <f>G449/E449*100</f>
        <v>100</v>
      </c>
      <c r="K449" s="21">
        <f>G449/F449*100</f>
        <v>100</v>
      </c>
    </row>
    <row r="450" spans="1:11" ht="21.75" customHeight="1" x14ac:dyDescent="0.25">
      <c r="A450" s="335"/>
      <c r="B450" s="335"/>
      <c r="C450" s="20" t="s">
        <v>23</v>
      </c>
      <c r="D450" s="21">
        <v>319329.2</v>
      </c>
      <c r="E450" s="21">
        <v>319329.2</v>
      </c>
      <c r="F450" s="21">
        <v>319329.2</v>
      </c>
      <c r="G450" s="21">
        <v>319329.2</v>
      </c>
      <c r="H450" s="21">
        <v>319329.2</v>
      </c>
      <c r="I450" s="21">
        <f>H450/D450*100</f>
        <v>100</v>
      </c>
      <c r="J450" s="21">
        <f>G450/E450*100</f>
        <v>100</v>
      </c>
      <c r="K450" s="21">
        <f>G450/F450*100</f>
        <v>100</v>
      </c>
    </row>
    <row r="451" spans="1:11" ht="60" x14ac:dyDescent="0.25">
      <c r="A451" s="335"/>
      <c r="B451" s="335"/>
      <c r="C451" s="20" t="s">
        <v>24</v>
      </c>
      <c r="D451" s="21"/>
      <c r="E451" s="21"/>
      <c r="F451" s="21"/>
      <c r="G451" s="21"/>
      <c r="H451" s="21"/>
      <c r="I451" s="21"/>
      <c r="J451" s="21"/>
      <c r="K451" s="21"/>
    </row>
    <row r="452" spans="1:11" ht="34.5" customHeight="1" x14ac:dyDescent="0.25">
      <c r="A452" s="335"/>
      <c r="B452" s="335"/>
      <c r="C452" s="20" t="s">
        <v>25</v>
      </c>
      <c r="D452" s="21"/>
      <c r="E452" s="21"/>
      <c r="F452" s="21"/>
      <c r="G452" s="21"/>
      <c r="H452" s="21"/>
      <c r="I452" s="21"/>
      <c r="J452" s="21"/>
      <c r="K452" s="21"/>
    </row>
    <row r="453" spans="1:11" ht="60" x14ac:dyDescent="0.25">
      <c r="A453" s="335"/>
      <c r="B453" s="335"/>
      <c r="C453" s="20" t="s">
        <v>26</v>
      </c>
      <c r="D453" s="21"/>
      <c r="E453" s="21"/>
      <c r="F453" s="21"/>
      <c r="G453" s="21"/>
      <c r="H453" s="21"/>
      <c r="I453" s="21"/>
      <c r="J453" s="21"/>
      <c r="K453" s="21"/>
    </row>
    <row r="454" spans="1:11" ht="33" customHeight="1" x14ac:dyDescent="0.25">
      <c r="A454" s="335"/>
      <c r="B454" s="335"/>
      <c r="C454" s="20" t="s">
        <v>27</v>
      </c>
      <c r="D454" s="21"/>
      <c r="E454" s="21"/>
      <c r="F454" s="21"/>
      <c r="G454" s="21"/>
      <c r="H454" s="21"/>
      <c r="I454" s="21"/>
      <c r="J454" s="21"/>
      <c r="K454" s="21"/>
    </row>
    <row r="455" spans="1:11" ht="31.5" customHeight="1" x14ac:dyDescent="0.25">
      <c r="A455" s="335"/>
      <c r="B455" s="335"/>
      <c r="C455" s="20" t="s">
        <v>28</v>
      </c>
      <c r="D455" s="21"/>
      <c r="E455" s="21"/>
      <c r="F455" s="21"/>
      <c r="G455" s="21"/>
      <c r="H455" s="21"/>
      <c r="I455" s="21"/>
      <c r="J455" s="21"/>
      <c r="K455" s="21"/>
    </row>
    <row r="456" spans="1:11" ht="25.5" customHeight="1" x14ac:dyDescent="0.25">
      <c r="A456" s="335" t="s">
        <v>86</v>
      </c>
      <c r="B456" s="335" t="s">
        <v>31</v>
      </c>
      <c r="C456" s="20" t="s">
        <v>22</v>
      </c>
      <c r="D456" s="21">
        <f>D457+D459+D461+D462</f>
        <v>10323.4</v>
      </c>
      <c r="E456" s="21">
        <f>E457+E459</f>
        <v>10323.36</v>
      </c>
      <c r="F456" s="21">
        <f>F457+F459</f>
        <v>10323.36</v>
      </c>
      <c r="G456" s="21">
        <f>G457+G459</f>
        <v>10323.36</v>
      </c>
      <c r="H456" s="21">
        <f>H457+H459+H461+H462</f>
        <v>10323.36</v>
      </c>
      <c r="I456" s="21">
        <f>H456/D456*100</f>
        <v>99.999612530755371</v>
      </c>
      <c r="J456" s="21">
        <f>G456/E456*100</f>
        <v>100</v>
      </c>
      <c r="K456" s="21">
        <f>G456/F456*100</f>
        <v>100</v>
      </c>
    </row>
    <row r="457" spans="1:11" ht="24.75" customHeight="1" x14ac:dyDescent="0.25">
      <c r="A457" s="335"/>
      <c r="B457" s="335"/>
      <c r="C457" s="20" t="s">
        <v>23</v>
      </c>
      <c r="D457" s="21">
        <v>10323.4</v>
      </c>
      <c r="E457" s="21">
        <v>10323.36</v>
      </c>
      <c r="F457" s="21">
        <v>10323.36</v>
      </c>
      <c r="G457" s="21">
        <v>10323.36</v>
      </c>
      <c r="H457" s="21">
        <v>10323.36</v>
      </c>
      <c r="I457" s="21">
        <f>H457/D457*100</f>
        <v>99.999612530755371</v>
      </c>
      <c r="J457" s="21">
        <f>G457/E457*100</f>
        <v>100</v>
      </c>
      <c r="K457" s="21">
        <f>G457/F457*100</f>
        <v>100</v>
      </c>
    </row>
    <row r="458" spans="1:11" ht="60" x14ac:dyDescent="0.25">
      <c r="A458" s="335"/>
      <c r="B458" s="335"/>
      <c r="C458" s="20" t="s">
        <v>24</v>
      </c>
      <c r="D458" s="21"/>
      <c r="E458" s="21"/>
      <c r="F458" s="21"/>
      <c r="G458" s="21"/>
      <c r="H458" s="21"/>
      <c r="I458" s="21"/>
      <c r="J458" s="21"/>
      <c r="K458" s="21"/>
    </row>
    <row r="459" spans="1:11" ht="29.25" customHeight="1" x14ac:dyDescent="0.25">
      <c r="A459" s="335"/>
      <c r="B459" s="335"/>
      <c r="C459" s="20" t="s">
        <v>25</v>
      </c>
      <c r="D459" s="21"/>
      <c r="E459" s="21"/>
      <c r="F459" s="21"/>
      <c r="G459" s="21"/>
      <c r="H459" s="21"/>
      <c r="I459" s="21"/>
      <c r="J459" s="21"/>
      <c r="K459" s="21"/>
    </row>
    <row r="460" spans="1:11" ht="60" x14ac:dyDescent="0.25">
      <c r="A460" s="335"/>
      <c r="B460" s="335"/>
      <c r="C460" s="20" t="s">
        <v>26</v>
      </c>
      <c r="D460" s="21"/>
      <c r="E460" s="21"/>
      <c r="F460" s="21"/>
      <c r="G460" s="21"/>
      <c r="H460" s="21"/>
      <c r="I460" s="21"/>
      <c r="J460" s="21"/>
      <c r="K460" s="21"/>
    </row>
    <row r="461" spans="1:11" ht="34.5" customHeight="1" x14ac:dyDescent="0.25">
      <c r="A461" s="335"/>
      <c r="B461" s="335"/>
      <c r="C461" s="20" t="s">
        <v>27</v>
      </c>
      <c r="D461" s="21"/>
      <c r="E461" s="21"/>
      <c r="F461" s="21"/>
      <c r="G461" s="21"/>
      <c r="H461" s="21"/>
      <c r="I461" s="21"/>
      <c r="J461" s="21"/>
      <c r="K461" s="21"/>
    </row>
    <row r="462" spans="1:11" ht="34.5" customHeight="1" x14ac:dyDescent="0.25">
      <c r="A462" s="335"/>
      <c r="B462" s="335"/>
      <c r="C462" s="20" t="s">
        <v>28</v>
      </c>
      <c r="D462" s="21"/>
      <c r="E462" s="21"/>
      <c r="F462" s="21"/>
      <c r="G462" s="21"/>
      <c r="H462" s="21"/>
      <c r="I462" s="21"/>
      <c r="J462" s="21"/>
      <c r="K462" s="21"/>
    </row>
    <row r="463" spans="1:11" ht="15" customHeight="1" x14ac:dyDescent="0.25"/>
    <row r="464" spans="1:11" ht="15" customHeight="1" x14ac:dyDescent="0.25">
      <c r="A464" s="32"/>
    </row>
  </sheetData>
  <mergeCells count="140">
    <mergeCell ref="A449:A455"/>
    <mergeCell ref="B449:B455"/>
    <mergeCell ref="A456:A462"/>
    <mergeCell ref="B456:B462"/>
    <mergeCell ref="A420:K420"/>
    <mergeCell ref="A421:A427"/>
    <mergeCell ref="B421:B427"/>
    <mergeCell ref="A428:A434"/>
    <mergeCell ref="B428:B434"/>
    <mergeCell ref="A435:A441"/>
    <mergeCell ref="B435:B441"/>
    <mergeCell ref="A442:A448"/>
    <mergeCell ref="B442:B448"/>
    <mergeCell ref="A384:A390"/>
    <mergeCell ref="B384:B390"/>
    <mergeCell ref="A391:A397"/>
    <mergeCell ref="B391:B397"/>
    <mergeCell ref="A398:A419"/>
    <mergeCell ref="B398:B404"/>
    <mergeCell ref="B405:K405"/>
    <mergeCell ref="B406:B412"/>
    <mergeCell ref="B413:B419"/>
    <mergeCell ref="A355:A361"/>
    <mergeCell ref="B355:B361"/>
    <mergeCell ref="A362:K362"/>
    <mergeCell ref="A363:A369"/>
    <mergeCell ref="B363:B369"/>
    <mergeCell ref="A370:A376"/>
    <mergeCell ref="B370:B376"/>
    <mergeCell ref="A377:A383"/>
    <mergeCell ref="B377:B383"/>
    <mergeCell ref="A326:A332"/>
    <mergeCell ref="B326:B332"/>
    <mergeCell ref="A333:K333"/>
    <mergeCell ref="A334:A340"/>
    <mergeCell ref="B334:B340"/>
    <mergeCell ref="A341:A347"/>
    <mergeCell ref="B341:B347"/>
    <mergeCell ref="A348:A354"/>
    <mergeCell ref="B348:B354"/>
    <mergeCell ref="A291:A297"/>
    <mergeCell ref="B291:B297"/>
    <mergeCell ref="A298:A304"/>
    <mergeCell ref="B298:B304"/>
    <mergeCell ref="A305:A311"/>
    <mergeCell ref="B305:B311"/>
    <mergeCell ref="A312:A318"/>
    <mergeCell ref="B312:B318"/>
    <mergeCell ref="A319:A325"/>
    <mergeCell ref="B319:B325"/>
    <mergeCell ref="A262:A268"/>
    <mergeCell ref="B262:B268"/>
    <mergeCell ref="A269:K269"/>
    <mergeCell ref="A270:A276"/>
    <mergeCell ref="B270:B276"/>
    <mergeCell ref="A277:A283"/>
    <mergeCell ref="B277:B283"/>
    <mergeCell ref="A284:A290"/>
    <mergeCell ref="B284:B290"/>
    <mergeCell ref="A227:A233"/>
    <mergeCell ref="B227:B233"/>
    <mergeCell ref="A234:A240"/>
    <mergeCell ref="B234:B240"/>
    <mergeCell ref="A241:A247"/>
    <mergeCell ref="B241:B247"/>
    <mergeCell ref="A248:A254"/>
    <mergeCell ref="B248:B254"/>
    <mergeCell ref="A255:A261"/>
    <mergeCell ref="B255:B261"/>
    <mergeCell ref="A191:A197"/>
    <mergeCell ref="B191:B197"/>
    <mergeCell ref="A198:A219"/>
    <mergeCell ref="B198:B204"/>
    <mergeCell ref="B205:K205"/>
    <mergeCell ref="B206:B212"/>
    <mergeCell ref="B213:B219"/>
    <mergeCell ref="A220:A226"/>
    <mergeCell ref="B220:B226"/>
    <mergeCell ref="A156:A162"/>
    <mergeCell ref="B156:B162"/>
    <mergeCell ref="A163:A169"/>
    <mergeCell ref="B163:B169"/>
    <mergeCell ref="A170:A176"/>
    <mergeCell ref="B170:B176"/>
    <mergeCell ref="A177:A183"/>
    <mergeCell ref="B177:B183"/>
    <mergeCell ref="A184:A190"/>
    <mergeCell ref="B184:B190"/>
    <mergeCell ref="A121:A127"/>
    <mergeCell ref="B121:B127"/>
    <mergeCell ref="A128:A134"/>
    <mergeCell ref="B128:B134"/>
    <mergeCell ref="A135:A141"/>
    <mergeCell ref="B135:B141"/>
    <mergeCell ref="A142:A148"/>
    <mergeCell ref="B142:B148"/>
    <mergeCell ref="A149:A155"/>
    <mergeCell ref="B149:B155"/>
    <mergeCell ref="A92:K92"/>
    <mergeCell ref="A93:A99"/>
    <mergeCell ref="B93:B99"/>
    <mergeCell ref="A100:A106"/>
    <mergeCell ref="B100:B106"/>
    <mergeCell ref="A107:A113"/>
    <mergeCell ref="B107:B113"/>
    <mergeCell ref="A114:A120"/>
    <mergeCell ref="B114:B120"/>
    <mergeCell ref="A54:A91"/>
    <mergeCell ref="B54:B60"/>
    <mergeCell ref="B61:D61"/>
    <mergeCell ref="B62:B68"/>
    <mergeCell ref="B69:D69"/>
    <mergeCell ref="B70:B76"/>
    <mergeCell ref="B77:K77"/>
    <mergeCell ref="B78:B84"/>
    <mergeCell ref="B85:B91"/>
    <mergeCell ref="A16:A53"/>
    <mergeCell ref="B16:B22"/>
    <mergeCell ref="B23:D23"/>
    <mergeCell ref="B24:B30"/>
    <mergeCell ref="B31:K31"/>
    <mergeCell ref="B32:B38"/>
    <mergeCell ref="B39:K39"/>
    <mergeCell ref="B40:B46"/>
    <mergeCell ref="B47:B53"/>
    <mergeCell ref="H1:K1"/>
    <mergeCell ref="H2:K2"/>
    <mergeCell ref="H3:K3"/>
    <mergeCell ref="A7:K7"/>
    <mergeCell ref="A8:K8"/>
    <mergeCell ref="A9:K9"/>
    <mergeCell ref="A10:K10"/>
    <mergeCell ref="A13:A14"/>
    <mergeCell ref="B13:B14"/>
    <mergeCell ref="C13:C14"/>
    <mergeCell ref="D13:D14"/>
    <mergeCell ref="E13:E14"/>
    <mergeCell ref="F13:F14"/>
    <mergeCell ref="G13:H13"/>
    <mergeCell ref="I13:K13"/>
  </mergeCells>
  <pageMargins left="0.31527777777777799" right="0.31527777777777799" top="0.196527777777778" bottom="0.196527777777778" header="0.51180555555555496" footer="0.51180555555555496"/>
  <pageSetup paperSize="9" firstPageNumber="0" fitToHeight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558ED5"/>
    <pageSetUpPr fitToPage="1"/>
  </sheetPr>
  <dimension ref="A1:AMK243"/>
  <sheetViews>
    <sheetView tabSelected="1" view="pageBreakPreview" zoomScale="80" zoomScaleSheetLayoutView="80" workbookViewId="0">
      <pane xSplit="3" ySplit="8" topLeftCell="D16" activePane="bottomRight" state="frozen"/>
      <selection pane="topRight" activeCell="D1" sqref="D1"/>
      <selection pane="bottomLeft" activeCell="A9" sqref="A9"/>
      <selection pane="bottomRight" activeCell="P19" sqref="P19"/>
    </sheetView>
  </sheetViews>
  <sheetFormatPr defaultColWidth="9.140625" defaultRowHeight="15" x14ac:dyDescent="0.25"/>
  <cols>
    <col min="1" max="1" width="4.7109375" style="195" customWidth="1"/>
    <col min="2" max="2" width="29.7109375" style="64" customWidth="1"/>
    <col min="3" max="3" width="24.28515625" style="65" customWidth="1"/>
    <col min="4" max="4" width="19" style="66" customWidth="1"/>
    <col min="5" max="6" width="16.7109375" style="67" customWidth="1"/>
    <col min="7" max="7" width="14.85546875" style="67" customWidth="1"/>
    <col min="8" max="9" width="13.85546875" style="67" customWidth="1"/>
    <col min="10" max="11" width="13.5703125" style="67" customWidth="1"/>
    <col min="12" max="12" width="23.28515625" style="67" customWidth="1"/>
    <col min="13" max="13" width="19" style="33" customWidth="1"/>
    <col min="14" max="102" width="9.140625" style="33"/>
    <col min="103" max="301" width="9.140625" style="34"/>
    <col min="302" max="1025" width="9.140625" style="33"/>
    <col min="1026" max="16384" width="9.140625" style="46"/>
  </cols>
  <sheetData>
    <row r="1" spans="1:301" ht="16.5" x14ac:dyDescent="0.25">
      <c r="B1" s="348" t="s">
        <v>3</v>
      </c>
      <c r="C1" s="348"/>
      <c r="D1" s="348"/>
      <c r="E1" s="348"/>
      <c r="F1" s="348"/>
      <c r="G1" s="348"/>
      <c r="H1" s="348"/>
      <c r="I1" s="348"/>
      <c r="J1" s="348"/>
      <c r="K1" s="348"/>
      <c r="L1" s="348"/>
    </row>
    <row r="2" spans="1:301" ht="15" customHeight="1" x14ac:dyDescent="0.25">
      <c r="B2" s="349" t="s">
        <v>239</v>
      </c>
      <c r="C2" s="349"/>
      <c r="D2" s="349"/>
      <c r="E2" s="349"/>
      <c r="F2" s="349"/>
      <c r="G2" s="349"/>
      <c r="H2" s="349"/>
      <c r="I2" s="349"/>
      <c r="J2" s="349"/>
      <c r="K2" s="349"/>
      <c r="L2" s="349"/>
    </row>
    <row r="3" spans="1:301" ht="20.25" customHeight="1" x14ac:dyDescent="0.25">
      <c r="B3" s="349" t="s">
        <v>229</v>
      </c>
      <c r="C3" s="352"/>
      <c r="D3" s="352"/>
      <c r="E3" s="352"/>
      <c r="F3" s="352"/>
      <c r="G3" s="352"/>
      <c r="H3" s="352"/>
      <c r="I3" s="352"/>
      <c r="J3" s="352"/>
      <c r="K3" s="352"/>
      <c r="L3" s="352"/>
    </row>
    <row r="4" spans="1:301" ht="27" customHeight="1" x14ac:dyDescent="0.25">
      <c r="B4" s="349" t="s">
        <v>286</v>
      </c>
      <c r="C4" s="349"/>
      <c r="D4" s="349"/>
      <c r="E4" s="349"/>
      <c r="F4" s="349"/>
      <c r="G4" s="349"/>
      <c r="H4" s="349"/>
      <c r="I4" s="349"/>
      <c r="J4" s="349"/>
      <c r="K4" s="349"/>
      <c r="L4" s="349"/>
    </row>
    <row r="5" spans="1:301" x14ac:dyDescent="0.25">
      <c r="B5" s="56"/>
      <c r="C5" s="57"/>
      <c r="D5" s="58"/>
      <c r="E5" s="59"/>
      <c r="F5" s="59"/>
      <c r="G5" s="59"/>
      <c r="H5" s="59"/>
      <c r="I5" s="59"/>
      <c r="J5" s="59"/>
      <c r="K5" s="59"/>
      <c r="L5" s="60" t="s">
        <v>87</v>
      </c>
    </row>
    <row r="6" spans="1:301" s="35" customFormat="1" ht="14.25" customHeight="1" x14ac:dyDescent="0.25">
      <c r="A6" s="347" t="s">
        <v>204</v>
      </c>
      <c r="B6" s="350" t="s">
        <v>88</v>
      </c>
      <c r="C6" s="350" t="s">
        <v>9</v>
      </c>
      <c r="D6" s="350" t="s">
        <v>89</v>
      </c>
      <c r="E6" s="351" t="s">
        <v>266</v>
      </c>
      <c r="F6" s="351" t="s">
        <v>90</v>
      </c>
      <c r="G6" s="351" t="s">
        <v>91</v>
      </c>
      <c r="H6" s="351" t="s">
        <v>92</v>
      </c>
      <c r="I6" s="351"/>
      <c r="J6" s="351" t="s">
        <v>15</v>
      </c>
      <c r="K6" s="351"/>
      <c r="L6" s="351"/>
      <c r="CY6" s="36"/>
      <c r="CZ6" s="36"/>
      <c r="DA6" s="36"/>
      <c r="DB6" s="36"/>
      <c r="DC6" s="36"/>
      <c r="DD6" s="36"/>
      <c r="DE6" s="36"/>
      <c r="DF6" s="36"/>
      <c r="DG6" s="36"/>
      <c r="DH6" s="36"/>
      <c r="DI6" s="36"/>
      <c r="DJ6" s="36"/>
      <c r="DK6" s="36"/>
      <c r="DL6" s="36"/>
      <c r="DM6" s="36"/>
      <c r="DN6" s="36"/>
      <c r="DO6" s="36"/>
      <c r="DP6" s="36"/>
      <c r="DQ6" s="36"/>
      <c r="DR6" s="36"/>
      <c r="DS6" s="36"/>
      <c r="DT6" s="36"/>
      <c r="DU6" s="36"/>
      <c r="DV6" s="36"/>
      <c r="DW6" s="36"/>
      <c r="DX6" s="36"/>
      <c r="DY6" s="36"/>
      <c r="DZ6" s="36"/>
      <c r="EA6" s="36"/>
      <c r="EB6" s="36"/>
      <c r="EC6" s="36"/>
      <c r="ED6" s="36"/>
      <c r="EE6" s="36"/>
      <c r="EF6" s="36"/>
      <c r="EG6" s="36"/>
      <c r="EH6" s="36"/>
      <c r="EI6" s="36"/>
      <c r="EJ6" s="36"/>
      <c r="EK6" s="36"/>
      <c r="EL6" s="36"/>
      <c r="EM6" s="36"/>
      <c r="EN6" s="36"/>
      <c r="EO6" s="36"/>
      <c r="EP6" s="36"/>
      <c r="EQ6" s="36"/>
      <c r="ER6" s="36"/>
      <c r="ES6" s="36"/>
      <c r="ET6" s="36"/>
      <c r="EU6" s="36"/>
      <c r="EV6" s="36"/>
      <c r="EW6" s="36"/>
      <c r="EX6" s="36"/>
      <c r="EY6" s="36"/>
      <c r="EZ6" s="36"/>
      <c r="FA6" s="36"/>
      <c r="FB6" s="36"/>
      <c r="FC6" s="36"/>
      <c r="FD6" s="36"/>
      <c r="FE6" s="36"/>
      <c r="FF6" s="36"/>
      <c r="FG6" s="36"/>
      <c r="FH6" s="36"/>
      <c r="FI6" s="36"/>
      <c r="FJ6" s="36"/>
      <c r="FK6" s="36"/>
      <c r="FL6" s="36"/>
      <c r="FM6" s="36"/>
      <c r="FN6" s="36"/>
      <c r="FO6" s="36"/>
      <c r="FP6" s="36"/>
      <c r="FQ6" s="36"/>
      <c r="FR6" s="36"/>
      <c r="FS6" s="36"/>
      <c r="FT6" s="36"/>
      <c r="FU6" s="36"/>
      <c r="FV6" s="36"/>
      <c r="FW6" s="36"/>
      <c r="FX6" s="36"/>
      <c r="FY6" s="36"/>
      <c r="FZ6" s="36"/>
      <c r="GA6" s="36"/>
      <c r="GB6" s="36"/>
      <c r="GC6" s="36"/>
      <c r="GD6" s="36"/>
      <c r="GE6" s="36"/>
      <c r="GF6" s="36"/>
      <c r="GG6" s="36"/>
      <c r="GH6" s="36"/>
      <c r="GI6" s="36"/>
      <c r="GJ6" s="36"/>
      <c r="GK6" s="36"/>
      <c r="GL6" s="36"/>
      <c r="GM6" s="36"/>
      <c r="GN6" s="36"/>
      <c r="GO6" s="36"/>
      <c r="GP6" s="36"/>
      <c r="GQ6" s="36"/>
      <c r="GR6" s="36"/>
      <c r="GS6" s="36"/>
      <c r="GT6" s="36"/>
      <c r="GU6" s="36"/>
      <c r="GV6" s="36"/>
      <c r="GW6" s="36"/>
      <c r="GX6" s="36"/>
      <c r="GY6" s="36"/>
      <c r="GZ6" s="36"/>
      <c r="HA6" s="36"/>
      <c r="HB6" s="36"/>
      <c r="HC6" s="36"/>
      <c r="HD6" s="36"/>
      <c r="HE6" s="36"/>
      <c r="HF6" s="36"/>
      <c r="HG6" s="36"/>
      <c r="HH6" s="36"/>
      <c r="HI6" s="36"/>
      <c r="HJ6" s="36"/>
      <c r="HK6" s="36"/>
      <c r="HL6" s="36"/>
      <c r="HM6" s="36"/>
      <c r="HN6" s="36"/>
      <c r="HO6" s="36"/>
      <c r="HP6" s="36"/>
      <c r="HQ6" s="36"/>
      <c r="HR6" s="36"/>
      <c r="HS6" s="36"/>
      <c r="HT6" s="36"/>
      <c r="HU6" s="36"/>
      <c r="HV6" s="36"/>
      <c r="HW6" s="36"/>
      <c r="HX6" s="36"/>
      <c r="HY6" s="36"/>
      <c r="HZ6" s="36"/>
      <c r="IA6" s="36"/>
      <c r="IB6" s="36"/>
      <c r="IC6" s="36"/>
      <c r="ID6" s="36"/>
      <c r="IE6" s="36"/>
      <c r="IF6" s="36"/>
      <c r="IG6" s="36"/>
      <c r="IH6" s="36"/>
      <c r="II6" s="36"/>
      <c r="IJ6" s="36"/>
      <c r="IK6" s="36"/>
      <c r="IL6" s="36"/>
      <c r="IM6" s="36"/>
      <c r="IN6" s="36"/>
      <c r="IO6" s="36"/>
      <c r="IP6" s="36"/>
      <c r="IQ6" s="36"/>
      <c r="IR6" s="36"/>
      <c r="IS6" s="36"/>
      <c r="IT6" s="36"/>
      <c r="IU6" s="36"/>
      <c r="IV6" s="36"/>
      <c r="IW6" s="36"/>
      <c r="IX6" s="36"/>
      <c r="IY6" s="36"/>
      <c r="IZ6" s="36"/>
      <c r="JA6" s="36"/>
      <c r="JB6" s="36"/>
      <c r="JC6" s="36"/>
      <c r="JD6" s="36"/>
      <c r="JE6" s="36"/>
      <c r="JF6" s="36"/>
      <c r="JG6" s="36"/>
      <c r="JH6" s="36"/>
      <c r="JI6" s="36"/>
      <c r="JJ6" s="36"/>
      <c r="JK6" s="36"/>
      <c r="JL6" s="36"/>
      <c r="JM6" s="36"/>
      <c r="JN6" s="36"/>
      <c r="JO6" s="36"/>
      <c r="JP6" s="36"/>
      <c r="JQ6" s="36"/>
      <c r="JR6" s="36"/>
      <c r="JS6" s="36"/>
      <c r="JT6" s="36"/>
      <c r="JU6" s="36"/>
      <c r="JV6" s="36"/>
      <c r="JW6" s="36"/>
      <c r="JX6" s="36"/>
      <c r="JY6" s="36"/>
      <c r="JZ6" s="36"/>
      <c r="KA6" s="36"/>
      <c r="KB6" s="36"/>
      <c r="KC6" s="36"/>
      <c r="KD6" s="36"/>
      <c r="KE6" s="36"/>
      <c r="KF6" s="36"/>
      <c r="KG6" s="36"/>
      <c r="KH6" s="36"/>
      <c r="KI6" s="36"/>
      <c r="KJ6" s="36"/>
      <c r="KK6" s="36"/>
      <c r="KL6" s="36"/>
      <c r="KM6" s="36"/>
      <c r="KN6" s="36"/>
      <c r="KO6" s="36"/>
    </row>
    <row r="7" spans="1:301" s="37" customFormat="1" ht="123" customHeight="1" x14ac:dyDescent="0.25">
      <c r="A7" s="347"/>
      <c r="B7" s="350"/>
      <c r="C7" s="350"/>
      <c r="D7" s="350"/>
      <c r="E7" s="351"/>
      <c r="F7" s="351"/>
      <c r="G7" s="351"/>
      <c r="H7" s="194" t="s">
        <v>16</v>
      </c>
      <c r="I7" s="194" t="s">
        <v>17</v>
      </c>
      <c r="J7" s="194" t="s">
        <v>278</v>
      </c>
      <c r="K7" s="194" t="s">
        <v>241</v>
      </c>
      <c r="L7" s="194" t="s">
        <v>240</v>
      </c>
      <c r="Q7" s="37" t="s">
        <v>260</v>
      </c>
      <c r="CY7" s="38"/>
      <c r="CZ7" s="38"/>
      <c r="DA7" s="38"/>
      <c r="DB7" s="38"/>
      <c r="DC7" s="38"/>
      <c r="DD7" s="38"/>
      <c r="DE7" s="38"/>
      <c r="DF7" s="38"/>
      <c r="DG7" s="38"/>
      <c r="DH7" s="38"/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/>
      <c r="EF7" s="38"/>
      <c r="EG7" s="38"/>
      <c r="EH7" s="38"/>
      <c r="EI7" s="38"/>
      <c r="EJ7" s="38"/>
      <c r="EK7" s="38"/>
      <c r="EL7" s="38"/>
      <c r="EM7" s="38"/>
      <c r="EN7" s="38"/>
      <c r="EO7" s="38"/>
      <c r="EP7" s="38"/>
      <c r="EQ7" s="38"/>
      <c r="ER7" s="38"/>
      <c r="ES7" s="38"/>
      <c r="ET7" s="38"/>
      <c r="EU7" s="38"/>
      <c r="EV7" s="38"/>
      <c r="EW7" s="38"/>
      <c r="EX7" s="38"/>
      <c r="EY7" s="38"/>
      <c r="EZ7" s="38"/>
      <c r="FA7" s="38"/>
      <c r="FB7" s="38"/>
      <c r="FC7" s="38"/>
      <c r="FD7" s="38"/>
      <c r="FE7" s="38"/>
      <c r="FF7" s="38"/>
      <c r="FG7" s="38"/>
      <c r="FH7" s="38"/>
      <c r="FI7" s="38"/>
      <c r="FJ7" s="38"/>
      <c r="FK7" s="38"/>
      <c r="FL7" s="38"/>
      <c r="FM7" s="38"/>
      <c r="FN7" s="38"/>
      <c r="FO7" s="38"/>
      <c r="FP7" s="38"/>
      <c r="FQ7" s="38"/>
      <c r="FR7" s="38"/>
      <c r="FS7" s="38"/>
      <c r="FT7" s="38"/>
      <c r="FU7" s="38"/>
      <c r="FV7" s="38"/>
      <c r="FW7" s="38"/>
      <c r="FX7" s="38"/>
      <c r="FY7" s="38"/>
      <c r="FZ7" s="38"/>
      <c r="GA7" s="38"/>
      <c r="GB7" s="38"/>
      <c r="GC7" s="38"/>
      <c r="GD7" s="38"/>
      <c r="GE7" s="38"/>
      <c r="GF7" s="38"/>
      <c r="GG7" s="38"/>
      <c r="GH7" s="38"/>
      <c r="GI7" s="38"/>
      <c r="GJ7" s="38"/>
      <c r="GK7" s="38"/>
      <c r="GL7" s="38"/>
      <c r="GM7" s="38"/>
      <c r="GN7" s="38"/>
      <c r="GO7" s="38"/>
      <c r="GP7" s="38"/>
      <c r="GQ7" s="38"/>
      <c r="GR7" s="38"/>
      <c r="GS7" s="38"/>
      <c r="GT7" s="38"/>
      <c r="GU7" s="38"/>
      <c r="GV7" s="38"/>
      <c r="GW7" s="38"/>
      <c r="GX7" s="38"/>
      <c r="GY7" s="38"/>
      <c r="GZ7" s="38"/>
      <c r="HA7" s="38"/>
      <c r="HB7" s="38"/>
      <c r="HC7" s="38"/>
      <c r="HD7" s="38"/>
      <c r="HE7" s="38"/>
      <c r="HF7" s="38"/>
      <c r="HG7" s="38"/>
      <c r="HH7" s="38"/>
      <c r="HI7" s="38"/>
      <c r="HJ7" s="38"/>
      <c r="HK7" s="38"/>
      <c r="HL7" s="38"/>
      <c r="HM7" s="38"/>
      <c r="HN7" s="38"/>
      <c r="HO7" s="38"/>
      <c r="HP7" s="38"/>
      <c r="HQ7" s="38"/>
      <c r="HR7" s="38"/>
      <c r="HS7" s="38"/>
      <c r="HT7" s="38"/>
      <c r="HU7" s="38"/>
      <c r="HV7" s="38"/>
      <c r="HW7" s="38"/>
      <c r="HX7" s="38"/>
      <c r="HY7" s="38"/>
      <c r="HZ7" s="38"/>
      <c r="IA7" s="38"/>
      <c r="IB7" s="38"/>
      <c r="IC7" s="38"/>
      <c r="ID7" s="38"/>
      <c r="IE7" s="38"/>
      <c r="IF7" s="38"/>
      <c r="IG7" s="38"/>
      <c r="IH7" s="38"/>
      <c r="II7" s="38"/>
      <c r="IJ7" s="38"/>
      <c r="IK7" s="38"/>
      <c r="IL7" s="38"/>
      <c r="IM7" s="38"/>
      <c r="IN7" s="38"/>
      <c r="IO7" s="38"/>
      <c r="IP7" s="38"/>
      <c r="IQ7" s="38"/>
      <c r="IR7" s="38"/>
      <c r="IS7" s="38"/>
      <c r="IT7" s="38"/>
      <c r="IU7" s="38"/>
      <c r="IV7" s="38"/>
      <c r="IW7" s="38"/>
      <c r="IX7" s="38"/>
      <c r="IY7" s="38"/>
      <c r="IZ7" s="38"/>
      <c r="JA7" s="38"/>
      <c r="JB7" s="38"/>
      <c r="JC7" s="38"/>
      <c r="JD7" s="38"/>
      <c r="JE7" s="38"/>
      <c r="JF7" s="38"/>
      <c r="JG7" s="38"/>
      <c r="JH7" s="38"/>
      <c r="JI7" s="38"/>
      <c r="JJ7" s="38"/>
      <c r="JK7" s="38"/>
      <c r="JL7" s="38"/>
      <c r="JM7" s="38"/>
      <c r="JN7" s="38"/>
      <c r="JO7" s="38"/>
      <c r="JP7" s="38"/>
      <c r="JQ7" s="38"/>
      <c r="JR7" s="38"/>
      <c r="JS7" s="38"/>
      <c r="JT7" s="38"/>
      <c r="JU7" s="38"/>
      <c r="JV7" s="38"/>
      <c r="JW7" s="38"/>
      <c r="JX7" s="38"/>
      <c r="JY7" s="38"/>
      <c r="JZ7" s="38"/>
      <c r="KA7" s="38"/>
      <c r="KB7" s="38"/>
      <c r="KC7" s="38"/>
      <c r="KD7" s="38"/>
      <c r="KE7" s="38"/>
      <c r="KF7" s="38"/>
      <c r="KG7" s="38"/>
      <c r="KH7" s="38"/>
      <c r="KI7" s="38"/>
      <c r="KJ7" s="38"/>
      <c r="KK7" s="38"/>
      <c r="KL7" s="38"/>
      <c r="KM7" s="38"/>
      <c r="KN7" s="38"/>
      <c r="KO7" s="38"/>
    </row>
    <row r="8" spans="1:301" s="39" customFormat="1" ht="13.5" customHeight="1" thickBot="1" x14ac:dyDescent="0.3">
      <c r="A8" s="40">
        <v>1</v>
      </c>
      <c r="B8" s="196">
        <v>2</v>
      </c>
      <c r="C8" s="196">
        <v>3</v>
      </c>
      <c r="D8" s="196">
        <v>4</v>
      </c>
      <c r="E8" s="196">
        <v>5</v>
      </c>
      <c r="F8" s="196">
        <v>6</v>
      </c>
      <c r="G8" s="196">
        <v>7</v>
      </c>
      <c r="H8" s="196">
        <v>8</v>
      </c>
      <c r="I8" s="196">
        <v>9</v>
      </c>
      <c r="J8" s="196">
        <v>10</v>
      </c>
      <c r="K8" s="196">
        <v>11</v>
      </c>
      <c r="L8" s="196">
        <v>12</v>
      </c>
      <c r="CY8" s="40"/>
      <c r="CZ8" s="40"/>
      <c r="DA8" s="40"/>
      <c r="DB8" s="40"/>
      <c r="DC8" s="4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0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0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0"/>
      <c r="EO8" s="40"/>
      <c r="EP8" s="40"/>
      <c r="EQ8" s="40"/>
      <c r="ER8" s="40"/>
      <c r="ES8" s="40"/>
      <c r="ET8" s="40"/>
      <c r="EU8" s="40"/>
      <c r="EV8" s="40"/>
      <c r="EW8" s="40"/>
      <c r="EX8" s="40"/>
      <c r="EY8" s="40"/>
      <c r="EZ8" s="40"/>
      <c r="FA8" s="40"/>
      <c r="FB8" s="40"/>
      <c r="FC8" s="40"/>
      <c r="FD8" s="40"/>
      <c r="FE8" s="40"/>
      <c r="FF8" s="40"/>
      <c r="FG8" s="40"/>
      <c r="FH8" s="40"/>
      <c r="FI8" s="40"/>
      <c r="FJ8" s="40"/>
      <c r="FK8" s="40"/>
      <c r="FL8" s="40"/>
      <c r="FM8" s="40"/>
      <c r="FN8" s="40"/>
      <c r="FO8" s="40"/>
      <c r="FP8" s="40"/>
      <c r="FQ8" s="40"/>
      <c r="FR8" s="40"/>
      <c r="FS8" s="40"/>
      <c r="FT8" s="40"/>
      <c r="FU8" s="40"/>
      <c r="FV8" s="40"/>
      <c r="FW8" s="40"/>
      <c r="FX8" s="40"/>
      <c r="FY8" s="40"/>
      <c r="FZ8" s="40"/>
      <c r="GA8" s="40"/>
      <c r="GB8" s="40"/>
      <c r="GC8" s="40"/>
      <c r="GD8" s="40"/>
      <c r="GE8" s="40"/>
      <c r="GF8" s="40"/>
      <c r="GG8" s="40"/>
      <c r="GH8" s="40"/>
      <c r="GI8" s="40"/>
      <c r="GJ8" s="40"/>
      <c r="GK8" s="40"/>
      <c r="GL8" s="40"/>
      <c r="GM8" s="40"/>
      <c r="GN8" s="40"/>
      <c r="GO8" s="40"/>
      <c r="GP8" s="40"/>
      <c r="GQ8" s="40"/>
      <c r="GR8" s="40"/>
      <c r="GS8" s="40"/>
      <c r="GT8" s="40"/>
      <c r="GU8" s="40"/>
      <c r="GV8" s="40"/>
      <c r="GW8" s="40"/>
      <c r="GX8" s="40"/>
      <c r="GY8" s="40"/>
      <c r="GZ8" s="40"/>
      <c r="HA8" s="40"/>
      <c r="HB8" s="40"/>
      <c r="HC8" s="40"/>
      <c r="HD8" s="40"/>
      <c r="HE8" s="40"/>
      <c r="HF8" s="40"/>
      <c r="HG8" s="40"/>
      <c r="HH8" s="40"/>
      <c r="HI8" s="40"/>
      <c r="HJ8" s="40"/>
      <c r="HK8" s="40"/>
      <c r="HL8" s="40"/>
      <c r="HM8" s="40"/>
      <c r="HN8" s="40"/>
      <c r="HO8" s="40"/>
      <c r="HP8" s="40"/>
      <c r="HQ8" s="40"/>
      <c r="HR8" s="40"/>
      <c r="HS8" s="40"/>
      <c r="HT8" s="40"/>
      <c r="HU8" s="40"/>
      <c r="HV8" s="40"/>
      <c r="HW8" s="40"/>
      <c r="HX8" s="40"/>
      <c r="HY8" s="40"/>
      <c r="HZ8" s="40"/>
      <c r="IA8" s="40"/>
      <c r="IB8" s="40"/>
      <c r="IC8" s="40"/>
      <c r="ID8" s="40"/>
      <c r="IE8" s="40"/>
      <c r="IF8" s="40"/>
      <c r="IG8" s="40"/>
      <c r="IH8" s="40"/>
      <c r="II8" s="40"/>
      <c r="IJ8" s="40"/>
      <c r="IK8" s="40"/>
      <c r="IL8" s="40"/>
      <c r="IM8" s="40"/>
      <c r="IN8" s="40"/>
      <c r="IO8" s="40"/>
      <c r="IP8" s="40"/>
      <c r="IQ8" s="40"/>
      <c r="IR8" s="40"/>
      <c r="IS8" s="40"/>
      <c r="IT8" s="40"/>
      <c r="IU8" s="40"/>
      <c r="IV8" s="40"/>
      <c r="IW8" s="40"/>
      <c r="IX8" s="40"/>
      <c r="IY8" s="40"/>
      <c r="IZ8" s="40"/>
      <c r="JA8" s="40"/>
      <c r="JB8" s="40"/>
      <c r="JC8" s="40"/>
      <c r="JD8" s="40"/>
      <c r="JE8" s="40"/>
      <c r="JF8" s="40"/>
      <c r="JG8" s="40"/>
      <c r="JH8" s="40"/>
      <c r="JI8" s="40"/>
      <c r="JJ8" s="40"/>
      <c r="JK8" s="40"/>
      <c r="JL8" s="40"/>
      <c r="JM8" s="40"/>
      <c r="JN8" s="40"/>
      <c r="JO8" s="40"/>
      <c r="JP8" s="40"/>
      <c r="JQ8" s="40"/>
      <c r="JR8" s="40"/>
      <c r="JS8" s="40"/>
      <c r="JT8" s="40"/>
      <c r="JU8" s="40"/>
      <c r="JV8" s="40"/>
      <c r="JW8" s="40"/>
      <c r="JX8" s="40"/>
      <c r="JY8" s="40"/>
      <c r="JZ8" s="40"/>
      <c r="KA8" s="40"/>
      <c r="KB8" s="40"/>
      <c r="KC8" s="40"/>
      <c r="KD8" s="40"/>
      <c r="KE8" s="40"/>
      <c r="KF8" s="40"/>
      <c r="KG8" s="40"/>
      <c r="KH8" s="40"/>
      <c r="KI8" s="40"/>
      <c r="KJ8" s="40"/>
      <c r="KK8" s="40"/>
      <c r="KL8" s="40"/>
      <c r="KM8" s="40"/>
      <c r="KN8" s="40"/>
      <c r="KO8" s="40"/>
    </row>
    <row r="9" spans="1:301" s="42" customFormat="1" ht="15" customHeight="1" thickBot="1" x14ac:dyDescent="0.3">
      <c r="A9" s="43"/>
      <c r="B9" s="362" t="s">
        <v>93</v>
      </c>
      <c r="C9" s="353"/>
      <c r="D9" s="312" t="s">
        <v>94</v>
      </c>
      <c r="E9" s="305">
        <f>E10+E13+E16</f>
        <v>1451300.5</v>
      </c>
      <c r="F9" s="316" t="s">
        <v>277</v>
      </c>
      <c r="G9" s="317" t="s">
        <v>277</v>
      </c>
      <c r="H9" s="317" t="s">
        <v>277</v>
      </c>
      <c r="I9" s="305">
        <f ca="1">I10+I13+I16</f>
        <v>389215.3</v>
      </c>
      <c r="J9" s="306">
        <f ca="1">I9/E9</f>
        <v>0.26818381169165173</v>
      </c>
      <c r="K9" s="308" t="s">
        <v>277</v>
      </c>
      <c r="L9" s="306"/>
      <c r="M9" s="41">
        <f ca="1">J9/100</f>
        <v>2.6818381169165175E-3</v>
      </c>
      <c r="N9" s="192"/>
      <c r="CY9" s="43"/>
      <c r="CZ9" s="43"/>
      <c r="DA9" s="43"/>
      <c r="DB9" s="43"/>
      <c r="DC9" s="43"/>
      <c r="DD9" s="43"/>
      <c r="DE9" s="43"/>
      <c r="DF9" s="43"/>
      <c r="DG9" s="43"/>
      <c r="DH9" s="43"/>
      <c r="DI9" s="43"/>
      <c r="DJ9" s="43"/>
      <c r="DK9" s="43"/>
      <c r="DL9" s="43"/>
      <c r="DM9" s="43"/>
      <c r="DN9" s="43"/>
      <c r="DO9" s="43"/>
      <c r="DP9" s="43"/>
      <c r="DQ9" s="43"/>
      <c r="DR9" s="43"/>
      <c r="DS9" s="43"/>
      <c r="DT9" s="43"/>
      <c r="DU9" s="43"/>
      <c r="DV9" s="43"/>
      <c r="DW9" s="43"/>
      <c r="DX9" s="43"/>
      <c r="DY9" s="43"/>
      <c r="DZ9" s="43"/>
      <c r="EA9" s="43"/>
      <c r="EB9" s="43"/>
      <c r="EC9" s="43"/>
      <c r="ED9" s="43"/>
      <c r="EE9" s="43"/>
      <c r="EF9" s="43"/>
      <c r="EG9" s="43"/>
      <c r="EH9" s="43"/>
      <c r="EI9" s="43"/>
      <c r="EJ9" s="43"/>
      <c r="EK9" s="43"/>
      <c r="EL9" s="43"/>
      <c r="EM9" s="43"/>
      <c r="EN9" s="43"/>
      <c r="EO9" s="43"/>
      <c r="EP9" s="43"/>
      <c r="EQ9" s="43"/>
      <c r="ER9" s="43"/>
      <c r="ES9" s="43"/>
      <c r="ET9" s="43"/>
      <c r="EU9" s="43"/>
      <c r="EV9" s="43"/>
      <c r="EW9" s="43"/>
      <c r="EX9" s="43"/>
      <c r="EY9" s="43"/>
      <c r="EZ9" s="43"/>
      <c r="FA9" s="43"/>
      <c r="FB9" s="43"/>
      <c r="FC9" s="43"/>
      <c r="FD9" s="43"/>
      <c r="FE9" s="43"/>
      <c r="FF9" s="43"/>
      <c r="FG9" s="43"/>
      <c r="FH9" s="43"/>
      <c r="FI9" s="43"/>
      <c r="FJ9" s="43"/>
      <c r="FK9" s="43"/>
      <c r="FL9" s="43"/>
      <c r="FM9" s="43"/>
      <c r="FN9" s="43"/>
      <c r="FO9" s="43"/>
      <c r="FP9" s="43"/>
      <c r="FQ9" s="43"/>
      <c r="FR9" s="43"/>
      <c r="FS9" s="43"/>
      <c r="FT9" s="43"/>
      <c r="FU9" s="43"/>
      <c r="FV9" s="43"/>
      <c r="FW9" s="43"/>
      <c r="FX9" s="43"/>
      <c r="FY9" s="43"/>
      <c r="FZ9" s="43"/>
      <c r="GA9" s="43"/>
      <c r="GB9" s="43"/>
      <c r="GC9" s="43"/>
      <c r="GD9" s="43"/>
      <c r="GE9" s="43"/>
      <c r="GF9" s="43"/>
      <c r="GG9" s="43"/>
      <c r="GH9" s="43"/>
      <c r="GI9" s="43"/>
      <c r="GJ9" s="43"/>
      <c r="GK9" s="43"/>
      <c r="GL9" s="43"/>
      <c r="GM9" s="43"/>
      <c r="GN9" s="43"/>
      <c r="GO9" s="43"/>
      <c r="GP9" s="43"/>
      <c r="GQ9" s="43"/>
      <c r="GR9" s="43"/>
      <c r="GS9" s="43"/>
      <c r="GT9" s="43"/>
      <c r="GU9" s="43"/>
      <c r="GV9" s="43"/>
      <c r="GW9" s="43"/>
      <c r="GX9" s="43"/>
      <c r="GY9" s="43"/>
      <c r="GZ9" s="43"/>
      <c r="HA9" s="43"/>
      <c r="HB9" s="43"/>
      <c r="HC9" s="43"/>
      <c r="HD9" s="43"/>
      <c r="HE9" s="43"/>
      <c r="HF9" s="43"/>
      <c r="HG9" s="43"/>
      <c r="HH9" s="43"/>
      <c r="HI9" s="43"/>
      <c r="HJ9" s="43"/>
      <c r="HK9" s="43"/>
      <c r="HL9" s="43"/>
      <c r="HM9" s="43"/>
      <c r="HN9" s="43"/>
      <c r="HO9" s="43"/>
      <c r="HP9" s="43"/>
      <c r="HQ9" s="43"/>
      <c r="HR9" s="43"/>
      <c r="HS9" s="43"/>
      <c r="HT9" s="43"/>
      <c r="HU9" s="43"/>
      <c r="HV9" s="43"/>
      <c r="HW9" s="43"/>
      <c r="HX9" s="43"/>
      <c r="HY9" s="43"/>
      <c r="HZ9" s="43"/>
      <c r="IA9" s="43"/>
      <c r="IB9" s="43"/>
      <c r="IC9" s="43"/>
      <c r="ID9" s="43"/>
      <c r="IE9" s="43"/>
      <c r="IF9" s="43"/>
      <c r="IG9" s="43"/>
      <c r="IH9" s="43"/>
      <c r="II9" s="43"/>
      <c r="IJ9" s="43"/>
      <c r="IK9" s="43"/>
      <c r="IL9" s="43"/>
      <c r="IM9" s="43"/>
      <c r="IN9" s="43"/>
      <c r="IO9" s="43"/>
      <c r="IP9" s="43"/>
      <c r="IQ9" s="43"/>
      <c r="IR9" s="43"/>
      <c r="IS9" s="43"/>
      <c r="IT9" s="43"/>
      <c r="IU9" s="43"/>
      <c r="IV9" s="43"/>
      <c r="IW9" s="43"/>
      <c r="IX9" s="43"/>
      <c r="IY9" s="43"/>
      <c r="IZ9" s="43"/>
      <c r="JA9" s="43"/>
      <c r="JB9" s="43"/>
      <c r="JC9" s="43"/>
      <c r="JD9" s="43"/>
      <c r="JE9" s="43"/>
      <c r="JF9" s="43"/>
      <c r="JG9" s="43"/>
      <c r="JH9" s="43"/>
      <c r="JI9" s="43"/>
      <c r="JJ9" s="43"/>
      <c r="JK9" s="43"/>
      <c r="JL9" s="43"/>
      <c r="JM9" s="43"/>
      <c r="JN9" s="43"/>
      <c r="JO9" s="43"/>
      <c r="JP9" s="43"/>
      <c r="JQ9" s="43"/>
      <c r="JR9" s="43"/>
      <c r="JS9" s="43"/>
      <c r="JT9" s="43"/>
      <c r="JU9" s="43"/>
      <c r="JV9" s="43"/>
      <c r="JW9" s="43"/>
      <c r="JX9" s="43"/>
      <c r="JY9" s="43"/>
      <c r="JZ9" s="43"/>
      <c r="KA9" s="43"/>
      <c r="KB9" s="43"/>
      <c r="KC9" s="43"/>
      <c r="KD9" s="43"/>
      <c r="KE9" s="43"/>
      <c r="KF9" s="43"/>
      <c r="KG9" s="43"/>
      <c r="KH9" s="43"/>
      <c r="KI9" s="43"/>
      <c r="KJ9" s="43"/>
      <c r="KK9" s="43"/>
      <c r="KL9" s="43"/>
      <c r="KM9" s="43"/>
      <c r="KN9" s="43"/>
      <c r="KO9" s="43"/>
    </row>
    <row r="10" spans="1:301" s="42" customFormat="1" ht="27.75" thickBot="1" x14ac:dyDescent="0.3">
      <c r="A10" s="43"/>
      <c r="B10" s="363"/>
      <c r="C10" s="353"/>
      <c r="D10" s="61" t="s">
        <v>261</v>
      </c>
      <c r="E10" s="55">
        <f>E19+E27+E35</f>
        <v>1187999</v>
      </c>
      <c r="F10" s="55">
        <f t="shared" ref="F10:H10" si="0">F19+F27+F35</f>
        <v>1187999</v>
      </c>
      <c r="G10" s="55">
        <f t="shared" si="0"/>
        <v>1187999</v>
      </c>
      <c r="H10" s="55">
        <f t="shared" si="0"/>
        <v>350534.39999999997</v>
      </c>
      <c r="I10" s="55">
        <f>I19+I27+I35</f>
        <v>350534.39999999997</v>
      </c>
      <c r="J10" s="306">
        <f t="shared" ref="J10:J16" si="1">I10/E10</f>
        <v>0.29506287463204933</v>
      </c>
      <c r="K10" s="54">
        <f>H10/F10</f>
        <v>0.29506287463204933</v>
      </c>
      <c r="L10" s="54"/>
      <c r="M10" s="41">
        <f>J10/100</f>
        <v>2.9506287463204935E-3</v>
      </c>
      <c r="N10" s="193"/>
      <c r="CY10" s="43"/>
      <c r="CZ10" s="43"/>
      <c r="DA10" s="43"/>
      <c r="DB10" s="43"/>
      <c r="DC10" s="43"/>
      <c r="DD10" s="43"/>
      <c r="DE10" s="43"/>
      <c r="DF10" s="43"/>
      <c r="DG10" s="43"/>
      <c r="DH10" s="43"/>
      <c r="DI10" s="43"/>
      <c r="DJ10" s="43"/>
      <c r="DK10" s="43"/>
      <c r="DL10" s="43"/>
      <c r="DM10" s="43"/>
      <c r="DN10" s="43"/>
      <c r="DO10" s="43"/>
      <c r="DP10" s="43"/>
      <c r="DQ10" s="43"/>
      <c r="DR10" s="43"/>
      <c r="DS10" s="43"/>
      <c r="DT10" s="43"/>
      <c r="DU10" s="43"/>
      <c r="DV10" s="43"/>
      <c r="DW10" s="43"/>
      <c r="DX10" s="43"/>
      <c r="DY10" s="43"/>
      <c r="DZ10" s="43"/>
      <c r="EA10" s="43"/>
      <c r="EB10" s="43"/>
      <c r="EC10" s="43"/>
      <c r="ED10" s="43"/>
      <c r="EE10" s="43"/>
      <c r="EF10" s="43"/>
      <c r="EG10" s="43"/>
      <c r="EH10" s="43"/>
      <c r="EI10" s="43"/>
      <c r="EJ10" s="43"/>
      <c r="EK10" s="43"/>
      <c r="EL10" s="43"/>
      <c r="EM10" s="43"/>
      <c r="EN10" s="43"/>
      <c r="EO10" s="43"/>
      <c r="EP10" s="43"/>
      <c r="EQ10" s="43"/>
      <c r="ER10" s="43"/>
      <c r="ES10" s="43"/>
      <c r="ET10" s="43"/>
      <c r="EU10" s="43"/>
      <c r="EV10" s="43"/>
      <c r="EW10" s="43"/>
      <c r="EX10" s="43"/>
      <c r="EY10" s="43"/>
      <c r="EZ10" s="43"/>
      <c r="FA10" s="43"/>
      <c r="FB10" s="43"/>
      <c r="FC10" s="43"/>
      <c r="FD10" s="43"/>
      <c r="FE10" s="43"/>
      <c r="FF10" s="43"/>
      <c r="FG10" s="43"/>
      <c r="FH10" s="43"/>
      <c r="FI10" s="43"/>
      <c r="FJ10" s="43"/>
      <c r="FK10" s="43"/>
      <c r="FL10" s="43"/>
      <c r="FM10" s="43"/>
      <c r="FN10" s="43"/>
      <c r="FO10" s="43"/>
      <c r="FP10" s="43"/>
      <c r="FQ10" s="43"/>
      <c r="FR10" s="43"/>
      <c r="FS10" s="43"/>
      <c r="FT10" s="43"/>
      <c r="FU10" s="43"/>
      <c r="FV10" s="43"/>
      <c r="FW10" s="43"/>
      <c r="FX10" s="43"/>
      <c r="FY10" s="43"/>
      <c r="FZ10" s="43"/>
      <c r="GA10" s="43"/>
      <c r="GB10" s="43"/>
      <c r="GC10" s="43"/>
      <c r="GD10" s="43"/>
      <c r="GE10" s="43"/>
      <c r="GF10" s="43"/>
      <c r="GG10" s="43"/>
      <c r="GH10" s="43"/>
      <c r="GI10" s="43"/>
      <c r="GJ10" s="43"/>
      <c r="GK10" s="43"/>
      <c r="GL10" s="43"/>
      <c r="GM10" s="43"/>
      <c r="GN10" s="43"/>
      <c r="GO10" s="43"/>
      <c r="GP10" s="43"/>
      <c r="GQ10" s="43"/>
      <c r="GR10" s="43"/>
      <c r="GS10" s="43"/>
      <c r="GT10" s="43"/>
      <c r="GU10" s="43"/>
      <c r="GV10" s="43"/>
      <c r="GW10" s="43"/>
      <c r="GX10" s="43"/>
      <c r="GY10" s="43"/>
      <c r="GZ10" s="43"/>
      <c r="HA10" s="43"/>
      <c r="HB10" s="43"/>
      <c r="HC10" s="43"/>
      <c r="HD10" s="43"/>
      <c r="HE10" s="43"/>
      <c r="HF10" s="43"/>
      <c r="HG10" s="43"/>
      <c r="HH10" s="43"/>
      <c r="HI10" s="43"/>
      <c r="HJ10" s="43"/>
      <c r="HK10" s="43"/>
      <c r="HL10" s="43"/>
      <c r="HM10" s="43"/>
      <c r="HN10" s="43"/>
      <c r="HO10" s="43"/>
      <c r="HP10" s="43"/>
      <c r="HQ10" s="43"/>
      <c r="HR10" s="43"/>
      <c r="HS10" s="43"/>
      <c r="HT10" s="43"/>
      <c r="HU10" s="43"/>
      <c r="HV10" s="43"/>
      <c r="HW10" s="43"/>
      <c r="HX10" s="43"/>
      <c r="HY10" s="43"/>
      <c r="HZ10" s="43"/>
      <c r="IA10" s="43"/>
      <c r="IB10" s="43"/>
      <c r="IC10" s="43"/>
      <c r="ID10" s="43"/>
      <c r="IE10" s="43"/>
      <c r="IF10" s="43"/>
      <c r="IG10" s="43"/>
      <c r="IH10" s="43"/>
      <c r="II10" s="43"/>
      <c r="IJ10" s="43"/>
      <c r="IK10" s="43"/>
      <c r="IL10" s="43"/>
      <c r="IM10" s="43"/>
      <c r="IN10" s="43"/>
      <c r="IO10" s="43"/>
      <c r="IP10" s="43"/>
      <c r="IQ10" s="43"/>
      <c r="IR10" s="43"/>
      <c r="IS10" s="43"/>
      <c r="IT10" s="43"/>
      <c r="IU10" s="43"/>
      <c r="IV10" s="43"/>
      <c r="IW10" s="43"/>
      <c r="IX10" s="43"/>
      <c r="IY10" s="43"/>
      <c r="IZ10" s="43"/>
      <c r="JA10" s="43"/>
      <c r="JB10" s="43"/>
      <c r="JC10" s="43"/>
      <c r="JD10" s="43"/>
      <c r="JE10" s="43"/>
      <c r="JF10" s="43"/>
      <c r="JG10" s="43"/>
      <c r="JH10" s="43"/>
      <c r="JI10" s="43"/>
      <c r="JJ10" s="43"/>
      <c r="JK10" s="43"/>
      <c r="JL10" s="43"/>
      <c r="JM10" s="43"/>
      <c r="JN10" s="43"/>
      <c r="JO10" s="43"/>
      <c r="JP10" s="43"/>
      <c r="JQ10" s="43"/>
      <c r="JR10" s="43"/>
      <c r="JS10" s="43"/>
      <c r="JT10" s="43"/>
      <c r="JU10" s="43"/>
      <c r="JV10" s="43"/>
      <c r="JW10" s="43"/>
      <c r="JX10" s="43"/>
      <c r="JY10" s="43"/>
      <c r="JZ10" s="43"/>
      <c r="KA10" s="43"/>
      <c r="KB10" s="43"/>
      <c r="KC10" s="43"/>
      <c r="KD10" s="43"/>
      <c r="KE10" s="43"/>
      <c r="KF10" s="43"/>
      <c r="KG10" s="43"/>
      <c r="KH10" s="43"/>
      <c r="KI10" s="43"/>
      <c r="KJ10" s="43"/>
      <c r="KK10" s="43"/>
      <c r="KL10" s="43"/>
      <c r="KM10" s="43"/>
      <c r="KN10" s="43"/>
      <c r="KO10" s="43"/>
    </row>
    <row r="11" spans="1:301" s="42" customFormat="1" ht="54.75" thickBot="1" x14ac:dyDescent="0.3">
      <c r="A11" s="43"/>
      <c r="B11" s="363"/>
      <c r="C11" s="353"/>
      <c r="D11" s="61" t="s">
        <v>262</v>
      </c>
      <c r="E11" s="275" t="s">
        <v>79</v>
      </c>
      <c r="F11" s="277" t="s">
        <v>79</v>
      </c>
      <c r="G11" s="277" t="s">
        <v>79</v>
      </c>
      <c r="H11" s="277" t="s">
        <v>79</v>
      </c>
      <c r="I11" s="277" t="s">
        <v>79</v>
      </c>
      <c r="J11" s="277" t="s">
        <v>79</v>
      </c>
      <c r="K11" s="277" t="s">
        <v>79</v>
      </c>
      <c r="L11" s="54"/>
      <c r="M11" s="41"/>
      <c r="N11" s="193"/>
      <c r="CY11" s="43"/>
      <c r="CZ11" s="43"/>
      <c r="DA11" s="43"/>
      <c r="DB11" s="43"/>
      <c r="DC11" s="43"/>
      <c r="DD11" s="43"/>
      <c r="DE11" s="43"/>
      <c r="DF11" s="43"/>
      <c r="DG11" s="43"/>
      <c r="DH11" s="43"/>
      <c r="DI11" s="43"/>
      <c r="DJ11" s="43"/>
      <c r="DK11" s="43"/>
      <c r="DL11" s="43"/>
      <c r="DM11" s="43"/>
      <c r="DN11" s="43"/>
      <c r="DO11" s="43"/>
      <c r="DP11" s="43"/>
      <c r="DQ11" s="43"/>
      <c r="DR11" s="43"/>
      <c r="DS11" s="43"/>
      <c r="DT11" s="43"/>
      <c r="DU11" s="43"/>
      <c r="DV11" s="43"/>
      <c r="DW11" s="43"/>
      <c r="DX11" s="43"/>
      <c r="DY11" s="43"/>
      <c r="DZ11" s="43"/>
      <c r="EA11" s="43"/>
      <c r="EB11" s="43"/>
      <c r="EC11" s="43"/>
      <c r="ED11" s="43"/>
      <c r="EE11" s="43"/>
      <c r="EF11" s="43"/>
      <c r="EG11" s="43"/>
      <c r="EH11" s="43"/>
      <c r="EI11" s="43"/>
      <c r="EJ11" s="43"/>
      <c r="EK11" s="43"/>
      <c r="EL11" s="43"/>
      <c r="EM11" s="43"/>
      <c r="EN11" s="43"/>
      <c r="EO11" s="43"/>
      <c r="EP11" s="43"/>
      <c r="EQ11" s="43"/>
      <c r="ER11" s="43"/>
      <c r="ES11" s="43"/>
      <c r="ET11" s="43"/>
      <c r="EU11" s="43"/>
      <c r="EV11" s="43"/>
      <c r="EW11" s="43"/>
      <c r="EX11" s="43"/>
      <c r="EY11" s="43"/>
      <c r="EZ11" s="43"/>
      <c r="FA11" s="43"/>
      <c r="FB11" s="43"/>
      <c r="FC11" s="43"/>
      <c r="FD11" s="43"/>
      <c r="FE11" s="43"/>
      <c r="FF11" s="43"/>
      <c r="FG11" s="43"/>
      <c r="FH11" s="43"/>
      <c r="FI11" s="43"/>
      <c r="FJ11" s="43"/>
      <c r="FK11" s="43"/>
      <c r="FL11" s="43"/>
      <c r="FM11" s="43"/>
      <c r="FN11" s="43"/>
      <c r="FO11" s="43"/>
      <c r="FP11" s="43"/>
      <c r="FQ11" s="43"/>
      <c r="FR11" s="43"/>
      <c r="FS11" s="43"/>
      <c r="FT11" s="43"/>
      <c r="FU11" s="43"/>
      <c r="FV11" s="43"/>
      <c r="FW11" s="43"/>
      <c r="FX11" s="43"/>
      <c r="FY11" s="43"/>
      <c r="FZ11" s="43"/>
      <c r="GA11" s="43"/>
      <c r="GB11" s="43"/>
      <c r="GC11" s="43"/>
      <c r="GD11" s="43"/>
      <c r="GE11" s="43"/>
      <c r="GF11" s="43"/>
      <c r="GG11" s="43"/>
      <c r="GH11" s="43"/>
      <c r="GI11" s="43"/>
      <c r="GJ11" s="43"/>
      <c r="GK11" s="43"/>
      <c r="GL11" s="43"/>
      <c r="GM11" s="43"/>
      <c r="GN11" s="43"/>
      <c r="GO11" s="43"/>
      <c r="GP11" s="43"/>
      <c r="GQ11" s="43"/>
      <c r="GR11" s="43"/>
      <c r="GS11" s="43"/>
      <c r="GT11" s="43"/>
      <c r="GU11" s="43"/>
      <c r="GV11" s="43"/>
      <c r="GW11" s="43"/>
      <c r="GX11" s="43"/>
      <c r="GY11" s="43"/>
      <c r="GZ11" s="43"/>
      <c r="HA11" s="43"/>
      <c r="HB11" s="43"/>
      <c r="HC11" s="43"/>
      <c r="HD11" s="43"/>
      <c r="HE11" s="43"/>
      <c r="HF11" s="43"/>
      <c r="HG11" s="43"/>
      <c r="HH11" s="43"/>
      <c r="HI11" s="43"/>
      <c r="HJ11" s="43"/>
      <c r="HK11" s="43"/>
      <c r="HL11" s="43"/>
      <c r="HM11" s="43"/>
      <c r="HN11" s="43"/>
      <c r="HO11" s="43"/>
      <c r="HP11" s="43"/>
      <c r="HQ11" s="43"/>
      <c r="HR11" s="43"/>
      <c r="HS11" s="43"/>
      <c r="HT11" s="43"/>
      <c r="HU11" s="43"/>
      <c r="HV11" s="43"/>
      <c r="HW11" s="43"/>
      <c r="HX11" s="43"/>
      <c r="HY11" s="43"/>
      <c r="HZ11" s="43"/>
      <c r="IA11" s="43"/>
      <c r="IB11" s="43"/>
      <c r="IC11" s="43"/>
      <c r="ID11" s="43"/>
      <c r="IE11" s="43"/>
      <c r="IF11" s="43"/>
      <c r="IG11" s="43"/>
      <c r="IH11" s="43"/>
      <c r="II11" s="43"/>
      <c r="IJ11" s="43"/>
      <c r="IK11" s="43"/>
      <c r="IL11" s="43"/>
      <c r="IM11" s="43"/>
      <c r="IN11" s="43"/>
      <c r="IO11" s="43"/>
      <c r="IP11" s="43"/>
      <c r="IQ11" s="43"/>
      <c r="IR11" s="43"/>
      <c r="IS11" s="43"/>
      <c r="IT11" s="43"/>
      <c r="IU11" s="43"/>
      <c r="IV11" s="43"/>
      <c r="IW11" s="43"/>
      <c r="IX11" s="43"/>
      <c r="IY11" s="43"/>
      <c r="IZ11" s="43"/>
      <c r="JA11" s="43"/>
      <c r="JB11" s="43"/>
      <c r="JC11" s="43"/>
      <c r="JD11" s="43"/>
      <c r="JE11" s="43"/>
      <c r="JF11" s="43"/>
      <c r="JG11" s="43"/>
      <c r="JH11" s="43"/>
      <c r="JI11" s="43"/>
      <c r="JJ11" s="43"/>
      <c r="JK11" s="43"/>
      <c r="JL11" s="43"/>
      <c r="JM11" s="43"/>
      <c r="JN11" s="43"/>
      <c r="JO11" s="43"/>
      <c r="JP11" s="43"/>
      <c r="JQ11" s="43"/>
      <c r="JR11" s="43"/>
      <c r="JS11" s="43"/>
      <c r="JT11" s="43"/>
      <c r="JU11" s="43"/>
      <c r="JV11" s="43"/>
      <c r="JW11" s="43"/>
      <c r="JX11" s="43"/>
      <c r="JY11" s="43"/>
      <c r="JZ11" s="43"/>
      <c r="KA11" s="43"/>
      <c r="KB11" s="43"/>
      <c r="KC11" s="43"/>
      <c r="KD11" s="43"/>
      <c r="KE11" s="43"/>
      <c r="KF11" s="43"/>
      <c r="KG11" s="43"/>
      <c r="KH11" s="43"/>
      <c r="KI11" s="43"/>
      <c r="KJ11" s="43"/>
      <c r="KK11" s="43"/>
      <c r="KL11" s="43"/>
      <c r="KM11" s="43"/>
      <c r="KN11" s="43"/>
      <c r="KO11" s="43"/>
    </row>
    <row r="12" spans="1:301" s="42" customFormat="1" ht="54.75" thickBot="1" x14ac:dyDescent="0.3">
      <c r="A12" s="43"/>
      <c r="B12" s="363"/>
      <c r="C12" s="353"/>
      <c r="D12" s="61" t="s">
        <v>263</v>
      </c>
      <c r="E12" s="278" t="s">
        <v>79</v>
      </c>
      <c r="F12" s="279" t="s">
        <v>79</v>
      </c>
      <c r="G12" s="279" t="s">
        <v>79</v>
      </c>
      <c r="H12" s="279" t="s">
        <v>79</v>
      </c>
      <c r="I12" s="279" t="s">
        <v>79</v>
      </c>
      <c r="J12" s="279" t="s">
        <v>79</v>
      </c>
      <c r="K12" s="279" t="s">
        <v>79</v>
      </c>
      <c r="L12" s="54"/>
      <c r="M12" s="41" t="e">
        <f>J12/100</f>
        <v>#VALUE!</v>
      </c>
      <c r="N12" s="193"/>
      <c r="CY12" s="43"/>
      <c r="CZ12" s="43"/>
      <c r="DA12" s="43"/>
      <c r="DB12" s="43"/>
      <c r="DC12" s="43"/>
      <c r="DD12" s="43"/>
      <c r="DE12" s="43"/>
      <c r="DF12" s="43"/>
      <c r="DG12" s="43"/>
      <c r="DH12" s="43"/>
      <c r="DI12" s="43"/>
      <c r="DJ12" s="43"/>
      <c r="DK12" s="43"/>
      <c r="DL12" s="43"/>
      <c r="DM12" s="43"/>
      <c r="DN12" s="43"/>
      <c r="DO12" s="43"/>
      <c r="DP12" s="43"/>
      <c r="DQ12" s="43"/>
      <c r="DR12" s="43"/>
      <c r="DS12" s="43"/>
      <c r="DT12" s="43"/>
      <c r="DU12" s="43"/>
      <c r="DV12" s="43"/>
      <c r="DW12" s="43"/>
      <c r="DX12" s="43"/>
      <c r="DY12" s="43"/>
      <c r="DZ12" s="43"/>
      <c r="EA12" s="43"/>
      <c r="EB12" s="43"/>
      <c r="EC12" s="43"/>
      <c r="ED12" s="43"/>
      <c r="EE12" s="43"/>
      <c r="EF12" s="43"/>
      <c r="EG12" s="43"/>
      <c r="EH12" s="43"/>
      <c r="EI12" s="43"/>
      <c r="EJ12" s="43"/>
      <c r="EK12" s="43"/>
      <c r="EL12" s="43"/>
      <c r="EM12" s="43"/>
      <c r="EN12" s="43"/>
      <c r="EO12" s="43"/>
      <c r="EP12" s="43"/>
      <c r="EQ12" s="43"/>
      <c r="ER12" s="43"/>
      <c r="ES12" s="43"/>
      <c r="ET12" s="43"/>
      <c r="EU12" s="43"/>
      <c r="EV12" s="43"/>
      <c r="EW12" s="43"/>
      <c r="EX12" s="43"/>
      <c r="EY12" s="43"/>
      <c r="EZ12" s="43"/>
      <c r="FA12" s="43"/>
      <c r="FB12" s="43"/>
      <c r="FC12" s="43"/>
      <c r="FD12" s="43"/>
      <c r="FE12" s="43"/>
      <c r="FF12" s="43"/>
      <c r="FG12" s="43"/>
      <c r="FH12" s="43"/>
      <c r="FI12" s="43"/>
      <c r="FJ12" s="43"/>
      <c r="FK12" s="43"/>
      <c r="FL12" s="43"/>
      <c r="FM12" s="43"/>
      <c r="FN12" s="43"/>
      <c r="FO12" s="43"/>
      <c r="FP12" s="43"/>
      <c r="FQ12" s="43"/>
      <c r="FR12" s="43"/>
      <c r="FS12" s="43"/>
      <c r="FT12" s="43"/>
      <c r="FU12" s="43"/>
      <c r="FV12" s="43"/>
      <c r="FW12" s="43"/>
      <c r="FX12" s="43"/>
      <c r="FY12" s="43"/>
      <c r="FZ12" s="43"/>
      <c r="GA12" s="43"/>
      <c r="GB12" s="43"/>
      <c r="GC12" s="43"/>
      <c r="GD12" s="43"/>
      <c r="GE12" s="43"/>
      <c r="GF12" s="43"/>
      <c r="GG12" s="43"/>
      <c r="GH12" s="43"/>
      <c r="GI12" s="43"/>
      <c r="GJ12" s="43"/>
      <c r="GK12" s="43"/>
      <c r="GL12" s="43"/>
      <c r="GM12" s="43"/>
      <c r="GN12" s="43"/>
      <c r="GO12" s="43"/>
      <c r="GP12" s="43"/>
      <c r="GQ12" s="43"/>
      <c r="GR12" s="43"/>
      <c r="GS12" s="43"/>
      <c r="GT12" s="43"/>
      <c r="GU12" s="43"/>
      <c r="GV12" s="43"/>
      <c r="GW12" s="43"/>
      <c r="GX12" s="43"/>
      <c r="GY12" s="43"/>
      <c r="GZ12" s="43"/>
      <c r="HA12" s="43"/>
      <c r="HB12" s="43"/>
      <c r="HC12" s="43"/>
      <c r="HD12" s="43"/>
      <c r="HE12" s="43"/>
      <c r="HF12" s="43"/>
      <c r="HG12" s="43"/>
      <c r="HH12" s="43"/>
      <c r="HI12" s="43"/>
      <c r="HJ12" s="43"/>
      <c r="HK12" s="43"/>
      <c r="HL12" s="43"/>
      <c r="HM12" s="43"/>
      <c r="HN12" s="43"/>
      <c r="HO12" s="43"/>
      <c r="HP12" s="43"/>
      <c r="HQ12" s="43"/>
      <c r="HR12" s="43"/>
      <c r="HS12" s="43"/>
      <c r="HT12" s="43"/>
      <c r="HU12" s="43"/>
      <c r="HV12" s="43"/>
      <c r="HW12" s="43"/>
      <c r="HX12" s="43"/>
      <c r="HY12" s="43"/>
      <c r="HZ12" s="43"/>
      <c r="IA12" s="43"/>
      <c r="IB12" s="43"/>
      <c r="IC12" s="43"/>
      <c r="ID12" s="43"/>
      <c r="IE12" s="43"/>
      <c r="IF12" s="43"/>
      <c r="IG12" s="43"/>
      <c r="IH12" s="43"/>
      <c r="II12" s="43"/>
      <c r="IJ12" s="43"/>
      <c r="IK12" s="43"/>
      <c r="IL12" s="43"/>
      <c r="IM12" s="43"/>
      <c r="IN12" s="43"/>
      <c r="IO12" s="43"/>
      <c r="IP12" s="43"/>
      <c r="IQ12" s="43"/>
      <c r="IR12" s="43"/>
      <c r="IS12" s="43"/>
      <c r="IT12" s="43"/>
      <c r="IU12" s="43"/>
      <c r="IV12" s="43"/>
      <c r="IW12" s="43"/>
      <c r="IX12" s="43"/>
      <c r="IY12" s="43"/>
      <c r="IZ12" s="43"/>
      <c r="JA12" s="43"/>
      <c r="JB12" s="43"/>
      <c r="JC12" s="43"/>
      <c r="JD12" s="43"/>
      <c r="JE12" s="43"/>
      <c r="JF12" s="43"/>
      <c r="JG12" s="43"/>
      <c r="JH12" s="43"/>
      <c r="JI12" s="43"/>
      <c r="JJ12" s="43"/>
      <c r="JK12" s="43"/>
      <c r="JL12" s="43"/>
      <c r="JM12" s="43"/>
      <c r="JN12" s="43"/>
      <c r="JO12" s="43"/>
      <c r="JP12" s="43"/>
      <c r="JQ12" s="43"/>
      <c r="JR12" s="43"/>
      <c r="JS12" s="43"/>
      <c r="JT12" s="43"/>
      <c r="JU12" s="43"/>
      <c r="JV12" s="43"/>
      <c r="JW12" s="43"/>
      <c r="JX12" s="43"/>
      <c r="JY12" s="43"/>
      <c r="JZ12" s="43"/>
      <c r="KA12" s="43"/>
      <c r="KB12" s="43"/>
      <c r="KC12" s="43"/>
      <c r="KD12" s="43"/>
      <c r="KE12" s="43"/>
      <c r="KF12" s="43"/>
      <c r="KG12" s="43"/>
      <c r="KH12" s="43"/>
      <c r="KI12" s="43"/>
      <c r="KJ12" s="43"/>
      <c r="KK12" s="43"/>
      <c r="KL12" s="43"/>
      <c r="KM12" s="43"/>
      <c r="KN12" s="43"/>
      <c r="KO12" s="43"/>
    </row>
    <row r="13" spans="1:301" s="42" customFormat="1" ht="41.25" thickBot="1" x14ac:dyDescent="0.3">
      <c r="A13" s="43"/>
      <c r="B13" s="363"/>
      <c r="C13" s="353"/>
      <c r="D13" s="61" t="s">
        <v>267</v>
      </c>
      <c r="E13" s="55">
        <f>E14</f>
        <v>86548.7</v>
      </c>
      <c r="F13" s="55">
        <f t="shared" ref="F13:I13" si="2">F14</f>
        <v>126548.70000000001</v>
      </c>
      <c r="G13" s="55">
        <f t="shared" si="2"/>
        <v>126548.70000000001</v>
      </c>
      <c r="H13" s="55">
        <f t="shared" ca="1" si="2"/>
        <v>36566.9</v>
      </c>
      <c r="I13" s="55">
        <f t="shared" ca="1" si="2"/>
        <v>36566.9</v>
      </c>
      <c r="J13" s="306">
        <f t="shared" ca="1" si="1"/>
        <v>0.42250085789850111</v>
      </c>
      <c r="K13" s="54">
        <f t="shared" ref="K13:K14" ca="1" si="3">H13/F13</f>
        <v>0.28895516113559444</v>
      </c>
      <c r="L13" s="54"/>
      <c r="M13" s="41"/>
      <c r="N13" s="193"/>
      <c r="CY13" s="43"/>
      <c r="CZ13" s="43"/>
      <c r="DA13" s="43"/>
      <c r="DB13" s="43"/>
      <c r="DC13" s="43"/>
      <c r="DD13" s="43"/>
      <c r="DE13" s="43"/>
      <c r="DF13" s="43"/>
      <c r="DG13" s="43"/>
      <c r="DH13" s="43"/>
      <c r="DI13" s="43"/>
      <c r="DJ13" s="43"/>
      <c r="DK13" s="43"/>
      <c r="DL13" s="43"/>
      <c r="DM13" s="43"/>
      <c r="DN13" s="43"/>
      <c r="DO13" s="43"/>
      <c r="DP13" s="43"/>
      <c r="DQ13" s="43"/>
      <c r="DR13" s="43"/>
      <c r="DS13" s="43"/>
      <c r="DT13" s="43"/>
      <c r="DU13" s="43"/>
      <c r="DV13" s="43"/>
      <c r="DW13" s="43"/>
      <c r="DX13" s="43"/>
      <c r="DY13" s="43"/>
      <c r="DZ13" s="43"/>
      <c r="EA13" s="43"/>
      <c r="EB13" s="43"/>
      <c r="EC13" s="43"/>
      <c r="ED13" s="43"/>
      <c r="EE13" s="43"/>
      <c r="EF13" s="43"/>
      <c r="EG13" s="43"/>
      <c r="EH13" s="43"/>
      <c r="EI13" s="43"/>
      <c r="EJ13" s="43"/>
      <c r="EK13" s="43"/>
      <c r="EL13" s="43"/>
      <c r="EM13" s="43"/>
      <c r="EN13" s="43"/>
      <c r="EO13" s="43"/>
      <c r="EP13" s="43"/>
      <c r="EQ13" s="43"/>
      <c r="ER13" s="43"/>
      <c r="ES13" s="43"/>
      <c r="ET13" s="43"/>
      <c r="EU13" s="43"/>
      <c r="EV13" s="43"/>
      <c r="EW13" s="43"/>
      <c r="EX13" s="43"/>
      <c r="EY13" s="43"/>
      <c r="EZ13" s="43"/>
      <c r="FA13" s="43"/>
      <c r="FB13" s="43"/>
      <c r="FC13" s="43"/>
      <c r="FD13" s="43"/>
      <c r="FE13" s="43"/>
      <c r="FF13" s="43"/>
      <c r="FG13" s="43"/>
      <c r="FH13" s="43"/>
      <c r="FI13" s="43"/>
      <c r="FJ13" s="43"/>
      <c r="FK13" s="43"/>
      <c r="FL13" s="43"/>
      <c r="FM13" s="43"/>
      <c r="FN13" s="43"/>
      <c r="FO13" s="43"/>
      <c r="FP13" s="43"/>
      <c r="FQ13" s="43"/>
      <c r="FR13" s="43"/>
      <c r="FS13" s="43"/>
      <c r="FT13" s="43"/>
      <c r="FU13" s="43"/>
      <c r="FV13" s="43"/>
      <c r="FW13" s="43"/>
      <c r="FX13" s="43"/>
      <c r="FY13" s="43"/>
      <c r="FZ13" s="43"/>
      <c r="GA13" s="43"/>
      <c r="GB13" s="43"/>
      <c r="GC13" s="43"/>
      <c r="GD13" s="43"/>
      <c r="GE13" s="43"/>
      <c r="GF13" s="43"/>
      <c r="GG13" s="43"/>
      <c r="GH13" s="43"/>
      <c r="GI13" s="43"/>
      <c r="GJ13" s="43"/>
      <c r="GK13" s="43"/>
      <c r="GL13" s="43"/>
      <c r="GM13" s="43"/>
      <c r="GN13" s="43"/>
      <c r="GO13" s="43"/>
      <c r="GP13" s="43"/>
      <c r="GQ13" s="43"/>
      <c r="GR13" s="43"/>
      <c r="GS13" s="43"/>
      <c r="GT13" s="43"/>
      <c r="GU13" s="43"/>
      <c r="GV13" s="43"/>
      <c r="GW13" s="43"/>
      <c r="GX13" s="43"/>
      <c r="GY13" s="43"/>
      <c r="GZ13" s="43"/>
      <c r="HA13" s="43"/>
      <c r="HB13" s="43"/>
      <c r="HC13" s="43"/>
      <c r="HD13" s="43"/>
      <c r="HE13" s="43"/>
      <c r="HF13" s="43"/>
      <c r="HG13" s="43"/>
      <c r="HH13" s="43"/>
      <c r="HI13" s="43"/>
      <c r="HJ13" s="43"/>
      <c r="HK13" s="43"/>
      <c r="HL13" s="43"/>
      <c r="HM13" s="43"/>
      <c r="HN13" s="43"/>
      <c r="HO13" s="43"/>
      <c r="HP13" s="43"/>
      <c r="HQ13" s="43"/>
      <c r="HR13" s="43"/>
      <c r="HS13" s="43"/>
      <c r="HT13" s="43"/>
      <c r="HU13" s="43"/>
      <c r="HV13" s="43"/>
      <c r="HW13" s="43"/>
      <c r="HX13" s="43"/>
      <c r="HY13" s="43"/>
      <c r="HZ13" s="43"/>
      <c r="IA13" s="43"/>
      <c r="IB13" s="43"/>
      <c r="IC13" s="43"/>
      <c r="ID13" s="43"/>
      <c r="IE13" s="43"/>
      <c r="IF13" s="43"/>
      <c r="IG13" s="43"/>
      <c r="IH13" s="43"/>
      <c r="II13" s="43"/>
      <c r="IJ13" s="43"/>
      <c r="IK13" s="43"/>
      <c r="IL13" s="43"/>
      <c r="IM13" s="43"/>
      <c r="IN13" s="43"/>
      <c r="IO13" s="43"/>
      <c r="IP13" s="43"/>
      <c r="IQ13" s="43"/>
      <c r="IR13" s="43"/>
      <c r="IS13" s="43"/>
      <c r="IT13" s="43"/>
      <c r="IU13" s="43"/>
      <c r="IV13" s="43"/>
      <c r="IW13" s="43"/>
      <c r="IX13" s="43"/>
      <c r="IY13" s="43"/>
      <c r="IZ13" s="43"/>
      <c r="JA13" s="43"/>
      <c r="JB13" s="43"/>
      <c r="JC13" s="43"/>
      <c r="JD13" s="43"/>
      <c r="JE13" s="43"/>
      <c r="JF13" s="43"/>
      <c r="JG13" s="43"/>
      <c r="JH13" s="43"/>
      <c r="JI13" s="43"/>
      <c r="JJ13" s="43"/>
      <c r="JK13" s="43"/>
      <c r="JL13" s="43"/>
      <c r="JM13" s="43"/>
      <c r="JN13" s="43"/>
      <c r="JO13" s="43"/>
      <c r="JP13" s="43"/>
      <c r="JQ13" s="43"/>
      <c r="JR13" s="43"/>
      <c r="JS13" s="43"/>
      <c r="JT13" s="43"/>
      <c r="JU13" s="43"/>
      <c r="JV13" s="43"/>
      <c r="JW13" s="43"/>
      <c r="JX13" s="43"/>
      <c r="JY13" s="43"/>
      <c r="JZ13" s="43"/>
      <c r="KA13" s="43"/>
      <c r="KB13" s="43"/>
      <c r="KC13" s="43"/>
      <c r="KD13" s="43"/>
      <c r="KE13" s="43"/>
      <c r="KF13" s="43"/>
      <c r="KG13" s="43"/>
      <c r="KH13" s="43"/>
      <c r="KI13" s="43"/>
      <c r="KJ13" s="43"/>
      <c r="KK13" s="43"/>
      <c r="KL13" s="43"/>
      <c r="KM13" s="43"/>
      <c r="KN13" s="43"/>
      <c r="KO13" s="43"/>
    </row>
    <row r="14" spans="1:301" s="42" customFormat="1" x14ac:dyDescent="0.25">
      <c r="A14" s="43"/>
      <c r="B14" s="363"/>
      <c r="C14" s="353"/>
      <c r="D14" s="228" t="s">
        <v>23</v>
      </c>
      <c r="E14" s="55">
        <f>E23+E31+E39</f>
        <v>86548.7</v>
      </c>
      <c r="F14" s="55">
        <f t="shared" ref="F14:I14" si="4">F23+F31+F39</f>
        <v>126548.70000000001</v>
      </c>
      <c r="G14" s="55">
        <f t="shared" si="4"/>
        <v>126548.70000000001</v>
      </c>
      <c r="H14" s="55">
        <f t="shared" ca="1" si="4"/>
        <v>36566.9</v>
      </c>
      <c r="I14" s="55">
        <f t="shared" ca="1" si="4"/>
        <v>36566.9</v>
      </c>
      <c r="J14" s="306">
        <f t="shared" ca="1" si="1"/>
        <v>0.42250085789850111</v>
      </c>
      <c r="K14" s="54">
        <f t="shared" ca="1" si="3"/>
        <v>0.28895516113559444</v>
      </c>
      <c r="L14" s="54"/>
      <c r="M14" s="41"/>
      <c r="N14" s="227"/>
      <c r="CY14" s="43"/>
      <c r="CZ14" s="43"/>
      <c r="DA14" s="43"/>
      <c r="DB14" s="43"/>
      <c r="DC14" s="43"/>
      <c r="DD14" s="43"/>
      <c r="DE14" s="43"/>
      <c r="DF14" s="43"/>
      <c r="DG14" s="43"/>
      <c r="DH14" s="43"/>
      <c r="DI14" s="43"/>
      <c r="DJ14" s="43"/>
      <c r="DK14" s="43"/>
      <c r="DL14" s="43"/>
      <c r="DM14" s="43"/>
      <c r="DN14" s="43"/>
      <c r="DO14" s="43"/>
      <c r="DP14" s="43"/>
      <c r="DQ14" s="43"/>
      <c r="DR14" s="43"/>
      <c r="DS14" s="43"/>
      <c r="DT14" s="43"/>
      <c r="DU14" s="43"/>
      <c r="DV14" s="43"/>
      <c r="DW14" s="43"/>
      <c r="DX14" s="43"/>
      <c r="DY14" s="43"/>
      <c r="DZ14" s="43"/>
      <c r="EA14" s="43"/>
      <c r="EB14" s="43"/>
      <c r="EC14" s="43"/>
      <c r="ED14" s="43"/>
      <c r="EE14" s="43"/>
      <c r="EF14" s="43"/>
      <c r="EG14" s="43"/>
      <c r="EH14" s="43"/>
      <c r="EI14" s="43"/>
      <c r="EJ14" s="43"/>
      <c r="EK14" s="43"/>
      <c r="EL14" s="43"/>
      <c r="EM14" s="43"/>
      <c r="EN14" s="43"/>
      <c r="EO14" s="43"/>
      <c r="EP14" s="43"/>
      <c r="EQ14" s="43"/>
      <c r="ER14" s="43"/>
      <c r="ES14" s="43"/>
      <c r="ET14" s="43"/>
      <c r="EU14" s="43"/>
      <c r="EV14" s="43"/>
      <c r="EW14" s="43"/>
      <c r="EX14" s="43"/>
      <c r="EY14" s="43"/>
      <c r="EZ14" s="43"/>
      <c r="FA14" s="43"/>
      <c r="FB14" s="43"/>
      <c r="FC14" s="43"/>
      <c r="FD14" s="43"/>
      <c r="FE14" s="43"/>
      <c r="FF14" s="43"/>
      <c r="FG14" s="43"/>
      <c r="FH14" s="43"/>
      <c r="FI14" s="43"/>
      <c r="FJ14" s="43"/>
      <c r="FK14" s="43"/>
      <c r="FL14" s="43"/>
      <c r="FM14" s="43"/>
      <c r="FN14" s="43"/>
      <c r="FO14" s="43"/>
      <c r="FP14" s="43"/>
      <c r="FQ14" s="43"/>
      <c r="FR14" s="43"/>
      <c r="FS14" s="43"/>
      <c r="FT14" s="43"/>
      <c r="FU14" s="43"/>
      <c r="FV14" s="43"/>
      <c r="FW14" s="43"/>
      <c r="FX14" s="43"/>
      <c r="FY14" s="43"/>
      <c r="FZ14" s="43"/>
      <c r="GA14" s="43"/>
      <c r="GB14" s="43"/>
      <c r="GC14" s="43"/>
      <c r="GD14" s="43"/>
      <c r="GE14" s="43"/>
      <c r="GF14" s="43"/>
      <c r="GG14" s="43"/>
      <c r="GH14" s="43"/>
      <c r="GI14" s="43"/>
      <c r="GJ14" s="43"/>
      <c r="GK14" s="43"/>
      <c r="GL14" s="43"/>
      <c r="GM14" s="43"/>
      <c r="GN14" s="43"/>
      <c r="GO14" s="43"/>
      <c r="GP14" s="43"/>
      <c r="GQ14" s="43"/>
      <c r="GR14" s="43"/>
      <c r="GS14" s="43"/>
      <c r="GT14" s="43"/>
      <c r="GU14" s="43"/>
      <c r="GV14" s="43"/>
      <c r="GW14" s="43"/>
      <c r="GX14" s="43"/>
      <c r="GY14" s="43"/>
      <c r="GZ14" s="43"/>
      <c r="HA14" s="43"/>
      <c r="HB14" s="43"/>
      <c r="HC14" s="43"/>
      <c r="HD14" s="43"/>
      <c r="HE14" s="43"/>
      <c r="HF14" s="43"/>
      <c r="HG14" s="43"/>
      <c r="HH14" s="43"/>
      <c r="HI14" s="43"/>
      <c r="HJ14" s="43"/>
      <c r="HK14" s="43"/>
      <c r="HL14" s="43"/>
      <c r="HM14" s="43"/>
      <c r="HN14" s="43"/>
      <c r="HO14" s="43"/>
      <c r="HP14" s="43"/>
      <c r="HQ14" s="43"/>
      <c r="HR14" s="43"/>
      <c r="HS14" s="43"/>
      <c r="HT14" s="43"/>
      <c r="HU14" s="43"/>
      <c r="HV14" s="43"/>
      <c r="HW14" s="43"/>
      <c r="HX14" s="43"/>
      <c r="HY14" s="43"/>
      <c r="HZ14" s="43"/>
      <c r="IA14" s="43"/>
      <c r="IB14" s="43"/>
      <c r="IC14" s="43"/>
      <c r="ID14" s="43"/>
      <c r="IE14" s="43"/>
      <c r="IF14" s="43"/>
      <c r="IG14" s="43"/>
      <c r="IH14" s="43"/>
      <c r="II14" s="43"/>
      <c r="IJ14" s="43"/>
      <c r="IK14" s="43"/>
      <c r="IL14" s="43"/>
      <c r="IM14" s="43"/>
      <c r="IN14" s="43"/>
      <c r="IO14" s="43"/>
      <c r="IP14" s="43"/>
      <c r="IQ14" s="43"/>
      <c r="IR14" s="43"/>
      <c r="IS14" s="43"/>
      <c r="IT14" s="43"/>
      <c r="IU14" s="43"/>
      <c r="IV14" s="43"/>
      <c r="IW14" s="43"/>
      <c r="IX14" s="43"/>
      <c r="IY14" s="43"/>
      <c r="IZ14" s="43"/>
      <c r="JA14" s="43"/>
      <c r="JB14" s="43"/>
      <c r="JC14" s="43"/>
      <c r="JD14" s="43"/>
      <c r="JE14" s="43"/>
      <c r="JF14" s="43"/>
      <c r="JG14" s="43"/>
      <c r="JH14" s="43"/>
      <c r="JI14" s="43"/>
      <c r="JJ14" s="43"/>
      <c r="JK14" s="43"/>
      <c r="JL14" s="43"/>
      <c r="JM14" s="43"/>
      <c r="JN14" s="43"/>
      <c r="JO14" s="43"/>
      <c r="JP14" s="43"/>
      <c r="JQ14" s="43"/>
      <c r="JR14" s="43"/>
      <c r="JS14" s="43"/>
      <c r="JT14" s="43"/>
      <c r="JU14" s="43"/>
      <c r="JV14" s="43"/>
      <c r="JW14" s="43"/>
      <c r="JX14" s="43"/>
      <c r="JY14" s="43"/>
      <c r="JZ14" s="43"/>
      <c r="KA14" s="43"/>
      <c r="KB14" s="43"/>
      <c r="KC14" s="43"/>
      <c r="KD14" s="43"/>
      <c r="KE14" s="43"/>
      <c r="KF14" s="43"/>
      <c r="KG14" s="43"/>
      <c r="KH14" s="43"/>
      <c r="KI14" s="43"/>
      <c r="KJ14" s="43"/>
      <c r="KK14" s="43"/>
      <c r="KL14" s="43"/>
      <c r="KM14" s="43"/>
      <c r="KN14" s="43"/>
      <c r="KO14" s="43"/>
    </row>
    <row r="15" spans="1:301" s="42" customFormat="1" x14ac:dyDescent="0.25">
      <c r="A15" s="43"/>
      <c r="B15" s="363"/>
      <c r="C15" s="353"/>
      <c r="D15" s="228" t="s">
        <v>269</v>
      </c>
      <c r="E15" s="276" t="s">
        <v>79</v>
      </c>
      <c r="F15" s="308" t="s">
        <v>277</v>
      </c>
      <c r="G15" s="309" t="s">
        <v>277</v>
      </c>
      <c r="H15" s="309" t="s">
        <v>277</v>
      </c>
      <c r="I15" s="275" t="s">
        <v>79</v>
      </c>
      <c r="J15" s="275" t="s">
        <v>79</v>
      </c>
      <c r="K15" s="309" t="s">
        <v>277</v>
      </c>
      <c r="L15" s="54"/>
      <c r="M15" s="41" t="e">
        <f>J15/100</f>
        <v>#VALUE!</v>
      </c>
      <c r="CY15" s="43"/>
      <c r="CZ15" s="43"/>
      <c r="DA15" s="43"/>
      <c r="DB15" s="43"/>
      <c r="DC15" s="43"/>
      <c r="DD15" s="43"/>
      <c r="DE15" s="43"/>
      <c r="DF15" s="43"/>
      <c r="DG15" s="43"/>
      <c r="DH15" s="43"/>
      <c r="DI15" s="43"/>
      <c r="DJ15" s="43"/>
      <c r="DK15" s="43"/>
      <c r="DL15" s="43"/>
      <c r="DM15" s="43"/>
      <c r="DN15" s="43"/>
      <c r="DO15" s="43"/>
      <c r="DP15" s="43"/>
      <c r="DQ15" s="43"/>
      <c r="DR15" s="43"/>
      <c r="DS15" s="43"/>
      <c r="DT15" s="43"/>
      <c r="DU15" s="43"/>
      <c r="DV15" s="43"/>
      <c r="DW15" s="43"/>
      <c r="DX15" s="43"/>
      <c r="DY15" s="43"/>
      <c r="DZ15" s="43"/>
      <c r="EA15" s="43"/>
      <c r="EB15" s="43"/>
      <c r="EC15" s="43"/>
      <c r="ED15" s="43"/>
      <c r="EE15" s="43"/>
      <c r="EF15" s="43"/>
      <c r="EG15" s="43"/>
      <c r="EH15" s="43"/>
      <c r="EI15" s="43"/>
      <c r="EJ15" s="43"/>
      <c r="EK15" s="43"/>
      <c r="EL15" s="43"/>
      <c r="EM15" s="43"/>
      <c r="EN15" s="43"/>
      <c r="EO15" s="43"/>
      <c r="EP15" s="43"/>
      <c r="EQ15" s="43"/>
      <c r="ER15" s="43"/>
      <c r="ES15" s="43"/>
      <c r="ET15" s="43"/>
      <c r="EU15" s="43"/>
      <c r="EV15" s="43"/>
      <c r="EW15" s="43"/>
      <c r="EX15" s="43"/>
      <c r="EY15" s="43"/>
      <c r="EZ15" s="43"/>
      <c r="FA15" s="43"/>
      <c r="FB15" s="43"/>
      <c r="FC15" s="43"/>
      <c r="FD15" s="43"/>
      <c r="FE15" s="43"/>
      <c r="FF15" s="43"/>
      <c r="FG15" s="43"/>
      <c r="FH15" s="43"/>
      <c r="FI15" s="43"/>
      <c r="FJ15" s="43"/>
      <c r="FK15" s="43"/>
      <c r="FL15" s="43"/>
      <c r="FM15" s="43"/>
      <c r="FN15" s="43"/>
      <c r="FO15" s="43"/>
      <c r="FP15" s="43"/>
      <c r="FQ15" s="43"/>
      <c r="FR15" s="43"/>
      <c r="FS15" s="43"/>
      <c r="FT15" s="43"/>
      <c r="FU15" s="43"/>
      <c r="FV15" s="43"/>
      <c r="FW15" s="43"/>
      <c r="FX15" s="43"/>
      <c r="FY15" s="43"/>
      <c r="FZ15" s="43"/>
      <c r="GA15" s="43"/>
      <c r="GB15" s="43"/>
      <c r="GC15" s="43"/>
      <c r="GD15" s="43"/>
      <c r="GE15" s="43"/>
      <c r="GF15" s="43"/>
      <c r="GG15" s="43"/>
      <c r="GH15" s="43"/>
      <c r="GI15" s="43"/>
      <c r="GJ15" s="43"/>
      <c r="GK15" s="43"/>
      <c r="GL15" s="43"/>
      <c r="GM15" s="43"/>
      <c r="GN15" s="43"/>
      <c r="GO15" s="43"/>
      <c r="GP15" s="43"/>
      <c r="GQ15" s="43"/>
      <c r="GR15" s="43"/>
      <c r="GS15" s="43"/>
      <c r="GT15" s="43"/>
      <c r="GU15" s="43"/>
      <c r="GV15" s="43"/>
      <c r="GW15" s="43"/>
      <c r="GX15" s="43"/>
      <c r="GY15" s="43"/>
      <c r="GZ15" s="43"/>
      <c r="HA15" s="43"/>
      <c r="HB15" s="43"/>
      <c r="HC15" s="43"/>
      <c r="HD15" s="43"/>
      <c r="HE15" s="43"/>
      <c r="HF15" s="43"/>
      <c r="HG15" s="43"/>
      <c r="HH15" s="43"/>
      <c r="HI15" s="43"/>
      <c r="HJ15" s="43"/>
      <c r="HK15" s="43"/>
      <c r="HL15" s="43"/>
      <c r="HM15" s="43"/>
      <c r="HN15" s="43"/>
      <c r="HO15" s="43"/>
      <c r="HP15" s="43"/>
      <c r="HQ15" s="43"/>
      <c r="HR15" s="43"/>
      <c r="HS15" s="43"/>
      <c r="HT15" s="43"/>
      <c r="HU15" s="43"/>
      <c r="HV15" s="43"/>
      <c r="HW15" s="43"/>
      <c r="HX15" s="43"/>
      <c r="HY15" s="43"/>
      <c r="HZ15" s="43"/>
      <c r="IA15" s="43"/>
      <c r="IB15" s="43"/>
      <c r="IC15" s="43"/>
      <c r="ID15" s="43"/>
      <c r="IE15" s="43"/>
      <c r="IF15" s="43"/>
      <c r="IG15" s="43"/>
      <c r="IH15" s="43"/>
      <c r="II15" s="43"/>
      <c r="IJ15" s="43"/>
      <c r="IK15" s="43"/>
      <c r="IL15" s="43"/>
      <c r="IM15" s="43"/>
      <c r="IN15" s="43"/>
      <c r="IO15" s="43"/>
      <c r="IP15" s="43"/>
      <c r="IQ15" s="43"/>
      <c r="IR15" s="43"/>
      <c r="IS15" s="43"/>
      <c r="IT15" s="43"/>
      <c r="IU15" s="43"/>
      <c r="IV15" s="43"/>
      <c r="IW15" s="43"/>
      <c r="IX15" s="43"/>
      <c r="IY15" s="43"/>
      <c r="IZ15" s="43"/>
      <c r="JA15" s="43"/>
      <c r="JB15" s="43"/>
      <c r="JC15" s="43"/>
      <c r="JD15" s="43"/>
      <c r="JE15" s="43"/>
      <c r="JF15" s="43"/>
      <c r="JG15" s="43"/>
      <c r="JH15" s="43"/>
      <c r="JI15" s="43"/>
      <c r="JJ15" s="43"/>
      <c r="JK15" s="43"/>
      <c r="JL15" s="43"/>
      <c r="JM15" s="43"/>
      <c r="JN15" s="43"/>
      <c r="JO15" s="43"/>
      <c r="JP15" s="43"/>
      <c r="JQ15" s="43"/>
      <c r="JR15" s="43"/>
      <c r="JS15" s="43"/>
      <c r="JT15" s="43"/>
      <c r="JU15" s="43"/>
      <c r="JV15" s="43"/>
      <c r="JW15" s="43"/>
      <c r="JX15" s="43"/>
      <c r="JY15" s="43"/>
      <c r="JZ15" s="43"/>
      <c r="KA15" s="43"/>
      <c r="KB15" s="43"/>
      <c r="KC15" s="43"/>
      <c r="KD15" s="43"/>
      <c r="KE15" s="43"/>
      <c r="KF15" s="43"/>
      <c r="KG15" s="43"/>
      <c r="KH15" s="43"/>
      <c r="KI15" s="43"/>
      <c r="KJ15" s="43"/>
      <c r="KK15" s="43"/>
      <c r="KL15" s="43"/>
      <c r="KM15" s="43"/>
      <c r="KN15" s="43"/>
      <c r="KO15" s="43"/>
    </row>
    <row r="16" spans="1:301" s="42" customFormat="1" ht="30" x14ac:dyDescent="0.25">
      <c r="A16" s="43"/>
      <c r="B16" s="363"/>
      <c r="C16" s="353"/>
      <c r="D16" s="62" t="s">
        <v>268</v>
      </c>
      <c r="E16" s="55">
        <f>E25+E33+E41</f>
        <v>176752.8</v>
      </c>
      <c r="F16" s="310" t="s">
        <v>277</v>
      </c>
      <c r="G16" s="311" t="s">
        <v>277</v>
      </c>
      <c r="H16" s="311" t="s">
        <v>277</v>
      </c>
      <c r="I16" s="63">
        <f>I25+I33+I41</f>
        <v>2114</v>
      </c>
      <c r="J16" s="306">
        <f t="shared" si="1"/>
        <v>1.1960206570985015E-2</v>
      </c>
      <c r="K16" s="311" t="s">
        <v>277</v>
      </c>
      <c r="L16" s="54"/>
      <c r="M16" s="41">
        <f>J16/100</f>
        <v>1.1960206570985016E-4</v>
      </c>
      <c r="CY16" s="43"/>
      <c r="CZ16" s="43"/>
      <c r="DA16" s="43"/>
      <c r="DB16" s="43"/>
      <c r="DC16" s="43"/>
      <c r="DD16" s="43"/>
      <c r="DE16" s="43"/>
      <c r="DF16" s="43"/>
      <c r="DG16" s="43"/>
      <c r="DH16" s="43"/>
      <c r="DI16" s="43"/>
      <c r="DJ16" s="43"/>
      <c r="DK16" s="43"/>
      <c r="DL16" s="43"/>
      <c r="DM16" s="43"/>
      <c r="DN16" s="43"/>
      <c r="DO16" s="43"/>
      <c r="DP16" s="43"/>
      <c r="DQ16" s="43"/>
      <c r="DR16" s="43"/>
      <c r="DS16" s="43"/>
      <c r="DT16" s="43"/>
      <c r="DU16" s="43"/>
      <c r="DV16" s="43"/>
      <c r="DW16" s="43"/>
      <c r="DX16" s="43"/>
      <c r="DY16" s="43"/>
      <c r="DZ16" s="43"/>
      <c r="EA16" s="43"/>
      <c r="EB16" s="43"/>
      <c r="EC16" s="43"/>
      <c r="ED16" s="43"/>
      <c r="EE16" s="43"/>
      <c r="EF16" s="43"/>
      <c r="EG16" s="43"/>
      <c r="EH16" s="43"/>
      <c r="EI16" s="43"/>
      <c r="EJ16" s="43"/>
      <c r="EK16" s="43"/>
      <c r="EL16" s="43"/>
      <c r="EM16" s="43"/>
      <c r="EN16" s="43"/>
      <c r="EO16" s="43"/>
      <c r="EP16" s="43"/>
      <c r="EQ16" s="43"/>
      <c r="ER16" s="43"/>
      <c r="ES16" s="43"/>
      <c r="ET16" s="43"/>
      <c r="EU16" s="43"/>
      <c r="EV16" s="43"/>
      <c r="EW16" s="43"/>
      <c r="EX16" s="43"/>
      <c r="EY16" s="43"/>
      <c r="EZ16" s="43"/>
      <c r="FA16" s="43"/>
      <c r="FB16" s="43"/>
      <c r="FC16" s="43"/>
      <c r="FD16" s="43"/>
      <c r="FE16" s="43"/>
      <c r="FF16" s="43"/>
      <c r="FG16" s="43"/>
      <c r="FH16" s="43"/>
      <c r="FI16" s="43"/>
      <c r="FJ16" s="43"/>
      <c r="FK16" s="43"/>
      <c r="FL16" s="43"/>
      <c r="FM16" s="43"/>
      <c r="FN16" s="43"/>
      <c r="FO16" s="43"/>
      <c r="FP16" s="43"/>
      <c r="FQ16" s="43"/>
      <c r="FR16" s="43"/>
      <c r="FS16" s="43"/>
      <c r="FT16" s="43"/>
      <c r="FU16" s="43"/>
      <c r="FV16" s="43"/>
      <c r="FW16" s="43"/>
      <c r="FX16" s="43"/>
      <c r="FY16" s="43"/>
      <c r="FZ16" s="43"/>
      <c r="GA16" s="43"/>
      <c r="GB16" s="43"/>
      <c r="GC16" s="43"/>
      <c r="GD16" s="43"/>
      <c r="GE16" s="43"/>
      <c r="GF16" s="43"/>
      <c r="GG16" s="43"/>
      <c r="GH16" s="43"/>
      <c r="GI16" s="43"/>
      <c r="GJ16" s="43"/>
      <c r="GK16" s="43"/>
      <c r="GL16" s="43"/>
      <c r="GM16" s="43"/>
      <c r="GN16" s="43"/>
      <c r="GO16" s="43"/>
      <c r="GP16" s="43"/>
      <c r="GQ16" s="43"/>
      <c r="GR16" s="43"/>
      <c r="GS16" s="43"/>
      <c r="GT16" s="43"/>
      <c r="GU16" s="43"/>
      <c r="GV16" s="43"/>
      <c r="GW16" s="43"/>
      <c r="GX16" s="43"/>
      <c r="GY16" s="43"/>
      <c r="GZ16" s="43"/>
      <c r="HA16" s="43"/>
      <c r="HB16" s="43"/>
      <c r="HC16" s="43"/>
      <c r="HD16" s="43"/>
      <c r="HE16" s="43"/>
      <c r="HF16" s="43"/>
      <c r="HG16" s="43"/>
      <c r="HH16" s="43"/>
      <c r="HI16" s="43"/>
      <c r="HJ16" s="43"/>
      <c r="HK16" s="43"/>
      <c r="HL16" s="43"/>
      <c r="HM16" s="43"/>
      <c r="HN16" s="43"/>
      <c r="HO16" s="43"/>
      <c r="HP16" s="43"/>
      <c r="HQ16" s="43"/>
      <c r="HR16" s="43"/>
      <c r="HS16" s="43"/>
      <c r="HT16" s="43"/>
      <c r="HU16" s="43"/>
      <c r="HV16" s="43"/>
      <c r="HW16" s="43"/>
      <c r="HX16" s="43"/>
      <c r="HY16" s="43"/>
      <c r="HZ16" s="43"/>
      <c r="IA16" s="43"/>
      <c r="IB16" s="43"/>
      <c r="IC16" s="43"/>
      <c r="ID16" s="43"/>
      <c r="IE16" s="43"/>
      <c r="IF16" s="43"/>
      <c r="IG16" s="43"/>
      <c r="IH16" s="43"/>
      <c r="II16" s="43"/>
      <c r="IJ16" s="43"/>
      <c r="IK16" s="43"/>
      <c r="IL16" s="43"/>
      <c r="IM16" s="43"/>
      <c r="IN16" s="43"/>
      <c r="IO16" s="43"/>
      <c r="IP16" s="43"/>
      <c r="IQ16" s="43"/>
      <c r="IR16" s="43"/>
      <c r="IS16" s="43"/>
      <c r="IT16" s="43"/>
      <c r="IU16" s="43"/>
      <c r="IV16" s="43"/>
      <c r="IW16" s="43"/>
      <c r="IX16" s="43"/>
      <c r="IY16" s="43"/>
      <c r="IZ16" s="43"/>
      <c r="JA16" s="43"/>
      <c r="JB16" s="43"/>
      <c r="JC16" s="43"/>
      <c r="JD16" s="43"/>
      <c r="JE16" s="43"/>
      <c r="JF16" s="43"/>
      <c r="JG16" s="43"/>
      <c r="JH16" s="43"/>
      <c r="JI16" s="43"/>
      <c r="JJ16" s="43"/>
      <c r="JK16" s="43"/>
      <c r="JL16" s="43"/>
      <c r="JM16" s="43"/>
      <c r="JN16" s="43"/>
      <c r="JO16" s="43"/>
      <c r="JP16" s="43"/>
      <c r="JQ16" s="43"/>
      <c r="JR16" s="43"/>
      <c r="JS16" s="43"/>
      <c r="JT16" s="43"/>
      <c r="JU16" s="43"/>
      <c r="JV16" s="43"/>
      <c r="JW16" s="43"/>
      <c r="JX16" s="43"/>
      <c r="JY16" s="43"/>
      <c r="JZ16" s="43"/>
      <c r="KA16" s="43"/>
      <c r="KB16" s="43"/>
      <c r="KC16" s="43"/>
      <c r="KD16" s="43"/>
      <c r="KE16" s="43"/>
      <c r="KF16" s="43"/>
      <c r="KG16" s="43"/>
      <c r="KH16" s="43"/>
      <c r="KI16" s="43"/>
      <c r="KJ16" s="43"/>
      <c r="KK16" s="43"/>
      <c r="KL16" s="43"/>
      <c r="KM16" s="43"/>
      <c r="KN16" s="43"/>
      <c r="KO16" s="43"/>
    </row>
    <row r="17" spans="1:301" s="42" customFormat="1" ht="15" customHeight="1" x14ac:dyDescent="0.25">
      <c r="A17" s="43"/>
      <c r="B17" s="363"/>
      <c r="C17" s="356" t="s">
        <v>283</v>
      </c>
      <c r="D17" s="357"/>
      <c r="E17" s="357"/>
      <c r="F17" s="357"/>
      <c r="G17" s="357"/>
      <c r="H17" s="357"/>
      <c r="I17" s="357"/>
      <c r="J17" s="357"/>
      <c r="K17" s="357"/>
      <c r="L17" s="358"/>
      <c r="M17" s="41"/>
      <c r="CY17" s="43"/>
      <c r="CZ17" s="43"/>
      <c r="DA17" s="43"/>
      <c r="DB17" s="43"/>
      <c r="DC17" s="43"/>
      <c r="DD17" s="43"/>
      <c r="DE17" s="43"/>
      <c r="DF17" s="43"/>
      <c r="DG17" s="43"/>
      <c r="DH17" s="43"/>
      <c r="DI17" s="43"/>
      <c r="DJ17" s="43"/>
      <c r="DK17" s="43"/>
      <c r="DL17" s="43"/>
      <c r="DM17" s="43"/>
      <c r="DN17" s="43"/>
      <c r="DO17" s="43"/>
      <c r="DP17" s="43"/>
      <c r="DQ17" s="43"/>
      <c r="DR17" s="43"/>
      <c r="DS17" s="43"/>
      <c r="DT17" s="43"/>
      <c r="DU17" s="43"/>
      <c r="DV17" s="43"/>
      <c r="DW17" s="43"/>
      <c r="DX17" s="43"/>
      <c r="DY17" s="43"/>
      <c r="DZ17" s="43"/>
      <c r="EA17" s="43"/>
      <c r="EB17" s="43"/>
      <c r="EC17" s="43"/>
      <c r="ED17" s="43"/>
      <c r="EE17" s="43"/>
      <c r="EF17" s="43"/>
      <c r="EG17" s="43"/>
      <c r="EH17" s="43"/>
      <c r="EI17" s="43"/>
      <c r="EJ17" s="43"/>
      <c r="EK17" s="43"/>
      <c r="EL17" s="43"/>
      <c r="EM17" s="43"/>
      <c r="EN17" s="43"/>
      <c r="EO17" s="43"/>
      <c r="EP17" s="43"/>
      <c r="EQ17" s="43"/>
      <c r="ER17" s="43"/>
      <c r="ES17" s="43"/>
      <c r="ET17" s="43"/>
      <c r="EU17" s="43"/>
      <c r="EV17" s="43"/>
      <c r="EW17" s="43"/>
      <c r="EX17" s="43"/>
      <c r="EY17" s="43"/>
      <c r="EZ17" s="43"/>
      <c r="FA17" s="43"/>
      <c r="FB17" s="43"/>
      <c r="FC17" s="43"/>
      <c r="FD17" s="43"/>
      <c r="FE17" s="43"/>
      <c r="FF17" s="43"/>
      <c r="FG17" s="43"/>
      <c r="FH17" s="43"/>
      <c r="FI17" s="43"/>
      <c r="FJ17" s="43"/>
      <c r="FK17" s="43"/>
      <c r="FL17" s="43"/>
      <c r="FM17" s="43"/>
      <c r="FN17" s="43"/>
      <c r="FO17" s="43"/>
      <c r="FP17" s="43"/>
      <c r="FQ17" s="43"/>
      <c r="FR17" s="43"/>
      <c r="FS17" s="43"/>
      <c r="FT17" s="43"/>
      <c r="FU17" s="43"/>
      <c r="FV17" s="43"/>
      <c r="FW17" s="43"/>
      <c r="FX17" s="43"/>
      <c r="FY17" s="43"/>
      <c r="FZ17" s="43"/>
      <c r="GA17" s="43"/>
      <c r="GB17" s="43"/>
      <c r="GC17" s="43"/>
      <c r="GD17" s="43"/>
      <c r="GE17" s="43"/>
      <c r="GF17" s="43"/>
      <c r="GG17" s="43"/>
      <c r="GH17" s="43"/>
      <c r="GI17" s="43"/>
      <c r="GJ17" s="43"/>
      <c r="GK17" s="43"/>
      <c r="GL17" s="43"/>
      <c r="GM17" s="43"/>
      <c r="GN17" s="43"/>
      <c r="GO17" s="43"/>
      <c r="GP17" s="43"/>
      <c r="GQ17" s="43"/>
      <c r="GR17" s="43"/>
      <c r="GS17" s="43"/>
      <c r="GT17" s="43"/>
      <c r="GU17" s="43"/>
      <c r="GV17" s="43"/>
      <c r="GW17" s="43"/>
      <c r="GX17" s="43"/>
      <c r="GY17" s="43"/>
      <c r="GZ17" s="43"/>
      <c r="HA17" s="43"/>
      <c r="HB17" s="43"/>
      <c r="HC17" s="43"/>
      <c r="HD17" s="43"/>
      <c r="HE17" s="43"/>
      <c r="HF17" s="43"/>
      <c r="HG17" s="43"/>
      <c r="HH17" s="43"/>
      <c r="HI17" s="43"/>
      <c r="HJ17" s="43"/>
      <c r="HK17" s="43"/>
      <c r="HL17" s="43"/>
      <c r="HM17" s="43"/>
      <c r="HN17" s="43"/>
      <c r="HO17" s="43"/>
      <c r="HP17" s="43"/>
      <c r="HQ17" s="43"/>
      <c r="HR17" s="43"/>
      <c r="HS17" s="43"/>
      <c r="HT17" s="43"/>
      <c r="HU17" s="43"/>
      <c r="HV17" s="43"/>
      <c r="HW17" s="43"/>
      <c r="HX17" s="43"/>
      <c r="HY17" s="43"/>
      <c r="HZ17" s="43"/>
      <c r="IA17" s="43"/>
      <c r="IB17" s="43"/>
      <c r="IC17" s="43"/>
      <c r="ID17" s="43"/>
      <c r="IE17" s="43"/>
      <c r="IF17" s="43"/>
      <c r="IG17" s="43"/>
      <c r="IH17" s="43"/>
      <c r="II17" s="43"/>
      <c r="IJ17" s="43"/>
      <c r="IK17" s="43"/>
      <c r="IL17" s="43"/>
      <c r="IM17" s="43"/>
      <c r="IN17" s="43"/>
      <c r="IO17" s="43"/>
      <c r="IP17" s="43"/>
      <c r="IQ17" s="43"/>
      <c r="IR17" s="43"/>
      <c r="IS17" s="43"/>
      <c r="IT17" s="43"/>
      <c r="IU17" s="43"/>
      <c r="IV17" s="43"/>
      <c r="IW17" s="43"/>
      <c r="IX17" s="43"/>
      <c r="IY17" s="43"/>
      <c r="IZ17" s="43"/>
      <c r="JA17" s="43"/>
      <c r="JB17" s="43"/>
      <c r="JC17" s="43"/>
      <c r="JD17" s="43"/>
      <c r="JE17" s="43"/>
      <c r="JF17" s="43"/>
      <c r="JG17" s="43"/>
      <c r="JH17" s="43"/>
      <c r="JI17" s="43"/>
      <c r="JJ17" s="43"/>
      <c r="JK17" s="43"/>
      <c r="JL17" s="43"/>
      <c r="JM17" s="43"/>
      <c r="JN17" s="43"/>
      <c r="JO17" s="43"/>
      <c r="JP17" s="43"/>
      <c r="JQ17" s="43"/>
      <c r="JR17" s="43"/>
      <c r="JS17" s="43"/>
      <c r="JT17" s="43"/>
      <c r="JU17" s="43"/>
      <c r="JV17" s="43"/>
      <c r="JW17" s="43"/>
      <c r="JX17" s="43"/>
      <c r="JY17" s="43"/>
      <c r="JZ17" s="43"/>
      <c r="KA17" s="43"/>
      <c r="KB17" s="43"/>
      <c r="KC17" s="43"/>
      <c r="KD17" s="43"/>
      <c r="KE17" s="43"/>
      <c r="KF17" s="43"/>
      <c r="KG17" s="43"/>
      <c r="KH17" s="43"/>
      <c r="KI17" s="43"/>
      <c r="KJ17" s="43"/>
      <c r="KK17" s="43"/>
      <c r="KL17" s="43"/>
      <c r="KM17" s="43"/>
      <c r="KN17" s="43"/>
      <c r="KO17" s="43"/>
    </row>
    <row r="18" spans="1:301" s="42" customFormat="1" x14ac:dyDescent="0.25">
      <c r="A18" s="43"/>
      <c r="B18" s="363"/>
      <c r="C18" s="359" t="s">
        <v>279</v>
      </c>
      <c r="D18" s="322" t="s">
        <v>94</v>
      </c>
      <c r="E18" s="305">
        <f>E25+E22+E19</f>
        <v>642868.6</v>
      </c>
      <c r="F18" s="305" t="s">
        <v>277</v>
      </c>
      <c r="G18" s="305" t="s">
        <v>277</v>
      </c>
      <c r="H18" s="305" t="s">
        <v>277</v>
      </c>
      <c r="I18" s="325">
        <f ca="1">I25+I22+I19</f>
        <v>70155.199999999997</v>
      </c>
      <c r="J18" s="315">
        <f ca="1">I18/E18</f>
        <v>0.10912836620111793</v>
      </c>
      <c r="K18" s="324" t="s">
        <v>277</v>
      </c>
      <c r="L18" s="54"/>
      <c r="M18" s="41"/>
      <c r="CY18" s="43"/>
      <c r="CZ18" s="43"/>
      <c r="DA18" s="43"/>
      <c r="DB18" s="43"/>
      <c r="DC18" s="43"/>
      <c r="DD18" s="43"/>
      <c r="DE18" s="43"/>
      <c r="DF18" s="43"/>
      <c r="DG18" s="43"/>
      <c r="DH18" s="43"/>
      <c r="DI18" s="43"/>
      <c r="DJ18" s="43"/>
      <c r="DK18" s="43"/>
      <c r="DL18" s="43"/>
      <c r="DM18" s="43"/>
      <c r="DN18" s="43"/>
      <c r="DO18" s="43"/>
      <c r="DP18" s="43"/>
      <c r="DQ18" s="43"/>
      <c r="DR18" s="43"/>
      <c r="DS18" s="43"/>
      <c r="DT18" s="43"/>
      <c r="DU18" s="43"/>
      <c r="DV18" s="43"/>
      <c r="DW18" s="43"/>
      <c r="DX18" s="43"/>
      <c r="DY18" s="43"/>
      <c r="DZ18" s="43"/>
      <c r="EA18" s="43"/>
      <c r="EB18" s="43"/>
      <c r="EC18" s="43"/>
      <c r="ED18" s="43"/>
      <c r="EE18" s="43"/>
      <c r="EF18" s="43"/>
      <c r="EG18" s="43"/>
      <c r="EH18" s="43"/>
      <c r="EI18" s="43"/>
      <c r="EJ18" s="43"/>
      <c r="EK18" s="43"/>
      <c r="EL18" s="43"/>
      <c r="EM18" s="43"/>
      <c r="EN18" s="43"/>
      <c r="EO18" s="43"/>
      <c r="EP18" s="43"/>
      <c r="EQ18" s="43"/>
      <c r="ER18" s="43"/>
      <c r="ES18" s="43"/>
      <c r="ET18" s="43"/>
      <c r="EU18" s="43"/>
      <c r="EV18" s="43"/>
      <c r="EW18" s="43"/>
      <c r="EX18" s="43"/>
      <c r="EY18" s="43"/>
      <c r="EZ18" s="43"/>
      <c r="FA18" s="43"/>
      <c r="FB18" s="43"/>
      <c r="FC18" s="43"/>
      <c r="FD18" s="43"/>
      <c r="FE18" s="43"/>
      <c r="FF18" s="43"/>
      <c r="FG18" s="43"/>
      <c r="FH18" s="43"/>
      <c r="FI18" s="43"/>
      <c r="FJ18" s="43"/>
      <c r="FK18" s="43"/>
      <c r="FL18" s="43"/>
      <c r="FM18" s="43"/>
      <c r="FN18" s="43"/>
      <c r="FO18" s="43"/>
      <c r="FP18" s="43"/>
      <c r="FQ18" s="43"/>
      <c r="FR18" s="43"/>
      <c r="FS18" s="43"/>
      <c r="FT18" s="43"/>
      <c r="FU18" s="43"/>
      <c r="FV18" s="43"/>
      <c r="FW18" s="43"/>
      <c r="FX18" s="43"/>
      <c r="FY18" s="43"/>
      <c r="FZ18" s="43"/>
      <c r="GA18" s="43"/>
      <c r="GB18" s="43"/>
      <c r="GC18" s="43"/>
      <c r="GD18" s="43"/>
      <c r="GE18" s="43"/>
      <c r="GF18" s="43"/>
      <c r="GG18" s="43"/>
      <c r="GH18" s="43"/>
      <c r="GI18" s="43"/>
      <c r="GJ18" s="43"/>
      <c r="GK18" s="43"/>
      <c r="GL18" s="43"/>
      <c r="GM18" s="43"/>
      <c r="GN18" s="43"/>
      <c r="GO18" s="43"/>
      <c r="GP18" s="43"/>
      <c r="GQ18" s="43"/>
      <c r="GR18" s="43"/>
      <c r="GS18" s="43"/>
      <c r="GT18" s="43"/>
      <c r="GU18" s="43"/>
      <c r="GV18" s="43"/>
      <c r="GW18" s="43"/>
      <c r="GX18" s="43"/>
      <c r="GY18" s="43"/>
      <c r="GZ18" s="43"/>
      <c r="HA18" s="43"/>
      <c r="HB18" s="43"/>
      <c r="HC18" s="43"/>
      <c r="HD18" s="43"/>
      <c r="HE18" s="43"/>
      <c r="HF18" s="43"/>
      <c r="HG18" s="43"/>
      <c r="HH18" s="43"/>
      <c r="HI18" s="43"/>
      <c r="HJ18" s="43"/>
      <c r="HK18" s="43"/>
      <c r="HL18" s="43"/>
      <c r="HM18" s="43"/>
      <c r="HN18" s="43"/>
      <c r="HO18" s="43"/>
      <c r="HP18" s="43"/>
      <c r="HQ18" s="43"/>
      <c r="HR18" s="43"/>
      <c r="HS18" s="43"/>
      <c r="HT18" s="43"/>
      <c r="HU18" s="43"/>
      <c r="HV18" s="43"/>
      <c r="HW18" s="43"/>
      <c r="HX18" s="43"/>
      <c r="HY18" s="43"/>
      <c r="HZ18" s="43"/>
      <c r="IA18" s="43"/>
      <c r="IB18" s="43"/>
      <c r="IC18" s="43"/>
      <c r="ID18" s="43"/>
      <c r="IE18" s="43"/>
      <c r="IF18" s="43"/>
      <c r="IG18" s="43"/>
      <c r="IH18" s="43"/>
      <c r="II18" s="43"/>
      <c r="IJ18" s="43"/>
      <c r="IK18" s="43"/>
      <c r="IL18" s="43"/>
      <c r="IM18" s="43"/>
      <c r="IN18" s="43"/>
      <c r="IO18" s="43"/>
      <c r="IP18" s="43"/>
      <c r="IQ18" s="43"/>
      <c r="IR18" s="43"/>
      <c r="IS18" s="43"/>
      <c r="IT18" s="43"/>
      <c r="IU18" s="43"/>
      <c r="IV18" s="43"/>
      <c r="IW18" s="43"/>
      <c r="IX18" s="43"/>
      <c r="IY18" s="43"/>
      <c r="IZ18" s="43"/>
      <c r="JA18" s="43"/>
      <c r="JB18" s="43"/>
      <c r="JC18" s="43"/>
      <c r="JD18" s="43"/>
      <c r="JE18" s="43"/>
      <c r="JF18" s="43"/>
      <c r="JG18" s="43"/>
      <c r="JH18" s="43"/>
      <c r="JI18" s="43"/>
      <c r="JJ18" s="43"/>
      <c r="JK18" s="43"/>
      <c r="JL18" s="43"/>
      <c r="JM18" s="43"/>
      <c r="JN18" s="43"/>
      <c r="JO18" s="43"/>
      <c r="JP18" s="43"/>
      <c r="JQ18" s="43"/>
      <c r="JR18" s="43"/>
      <c r="JS18" s="43"/>
      <c r="JT18" s="43"/>
      <c r="JU18" s="43"/>
      <c r="JV18" s="43"/>
      <c r="JW18" s="43"/>
      <c r="JX18" s="43"/>
      <c r="JY18" s="43"/>
      <c r="JZ18" s="43"/>
      <c r="KA18" s="43"/>
      <c r="KB18" s="43"/>
      <c r="KC18" s="43"/>
      <c r="KD18" s="43"/>
      <c r="KE18" s="43"/>
      <c r="KF18" s="43"/>
      <c r="KG18" s="43"/>
      <c r="KH18" s="43"/>
      <c r="KI18" s="43"/>
      <c r="KJ18" s="43"/>
      <c r="KK18" s="43"/>
      <c r="KL18" s="43"/>
      <c r="KM18" s="43"/>
      <c r="KN18" s="43"/>
      <c r="KO18" s="43"/>
    </row>
    <row r="19" spans="1:301" s="42" customFormat="1" ht="30" x14ac:dyDescent="0.25">
      <c r="A19" s="43"/>
      <c r="B19" s="363"/>
      <c r="C19" s="360"/>
      <c r="D19" s="62" t="s">
        <v>261</v>
      </c>
      <c r="E19" s="55">
        <f>E43+E59+E85</f>
        <v>560464.9</v>
      </c>
      <c r="F19" s="55">
        <f t="shared" ref="F19:I19" si="5">F43+F59+F85</f>
        <v>560464.9</v>
      </c>
      <c r="G19" s="55">
        <f t="shared" si="5"/>
        <v>560464.9</v>
      </c>
      <c r="H19" s="55">
        <f t="shared" si="5"/>
        <v>66315.8</v>
      </c>
      <c r="I19" s="55">
        <f t="shared" si="5"/>
        <v>66315.8</v>
      </c>
      <c r="J19" s="315">
        <f t="shared" ref="J19:J23" si="6">I19/E19</f>
        <v>0.11832284234034995</v>
      </c>
      <c r="K19" s="268">
        <f>H19/F19</f>
        <v>0.11832284234034995</v>
      </c>
      <c r="L19" s="54"/>
      <c r="M19" s="41"/>
      <c r="CY19" s="43"/>
      <c r="CZ19" s="43"/>
      <c r="DA19" s="43"/>
      <c r="DB19" s="43"/>
      <c r="DC19" s="43"/>
      <c r="DD19" s="43"/>
      <c r="DE19" s="43"/>
      <c r="DF19" s="43"/>
      <c r="DG19" s="43"/>
      <c r="DH19" s="43"/>
      <c r="DI19" s="43"/>
      <c r="DJ19" s="43"/>
      <c r="DK19" s="43"/>
      <c r="DL19" s="43"/>
      <c r="DM19" s="43"/>
      <c r="DN19" s="43"/>
      <c r="DO19" s="43"/>
      <c r="DP19" s="43"/>
      <c r="DQ19" s="43"/>
      <c r="DR19" s="43"/>
      <c r="DS19" s="43"/>
      <c r="DT19" s="43"/>
      <c r="DU19" s="43"/>
      <c r="DV19" s="43"/>
      <c r="DW19" s="43"/>
      <c r="DX19" s="43"/>
      <c r="DY19" s="43"/>
      <c r="DZ19" s="43"/>
      <c r="EA19" s="43"/>
      <c r="EB19" s="43"/>
      <c r="EC19" s="43"/>
      <c r="ED19" s="43"/>
      <c r="EE19" s="43"/>
      <c r="EF19" s="43"/>
      <c r="EG19" s="43"/>
      <c r="EH19" s="43"/>
      <c r="EI19" s="43"/>
      <c r="EJ19" s="43"/>
      <c r="EK19" s="43"/>
      <c r="EL19" s="43"/>
      <c r="EM19" s="43"/>
      <c r="EN19" s="43"/>
      <c r="EO19" s="43"/>
      <c r="EP19" s="43"/>
      <c r="EQ19" s="43"/>
      <c r="ER19" s="43"/>
      <c r="ES19" s="43"/>
      <c r="ET19" s="43"/>
      <c r="EU19" s="43"/>
      <c r="EV19" s="43"/>
      <c r="EW19" s="43"/>
      <c r="EX19" s="43"/>
      <c r="EY19" s="43"/>
      <c r="EZ19" s="43"/>
      <c r="FA19" s="43"/>
      <c r="FB19" s="43"/>
      <c r="FC19" s="43"/>
      <c r="FD19" s="43"/>
      <c r="FE19" s="43"/>
      <c r="FF19" s="43"/>
      <c r="FG19" s="43"/>
      <c r="FH19" s="43"/>
      <c r="FI19" s="43"/>
      <c r="FJ19" s="43"/>
      <c r="FK19" s="43"/>
      <c r="FL19" s="43"/>
      <c r="FM19" s="43"/>
      <c r="FN19" s="43"/>
      <c r="FO19" s="43"/>
      <c r="FP19" s="43"/>
      <c r="FQ19" s="43"/>
      <c r="FR19" s="43"/>
      <c r="FS19" s="43"/>
      <c r="FT19" s="43"/>
      <c r="FU19" s="43"/>
      <c r="FV19" s="43"/>
      <c r="FW19" s="43"/>
      <c r="FX19" s="43"/>
      <c r="FY19" s="43"/>
      <c r="FZ19" s="43"/>
      <c r="GA19" s="43"/>
      <c r="GB19" s="43"/>
      <c r="GC19" s="43"/>
      <c r="GD19" s="43"/>
      <c r="GE19" s="43"/>
      <c r="GF19" s="43"/>
      <c r="GG19" s="43"/>
      <c r="GH19" s="43"/>
      <c r="GI19" s="43"/>
      <c r="GJ19" s="43"/>
      <c r="GK19" s="43"/>
      <c r="GL19" s="43"/>
      <c r="GM19" s="43"/>
      <c r="GN19" s="43"/>
      <c r="GO19" s="43"/>
      <c r="GP19" s="43"/>
      <c r="GQ19" s="43"/>
      <c r="GR19" s="43"/>
      <c r="GS19" s="43"/>
      <c r="GT19" s="43"/>
      <c r="GU19" s="43"/>
      <c r="GV19" s="43"/>
      <c r="GW19" s="43"/>
      <c r="GX19" s="43"/>
      <c r="GY19" s="43"/>
      <c r="GZ19" s="43"/>
      <c r="HA19" s="43"/>
      <c r="HB19" s="43"/>
      <c r="HC19" s="43"/>
      <c r="HD19" s="43"/>
      <c r="HE19" s="43"/>
      <c r="HF19" s="43"/>
      <c r="HG19" s="43"/>
      <c r="HH19" s="43"/>
      <c r="HI19" s="43"/>
      <c r="HJ19" s="43"/>
      <c r="HK19" s="43"/>
      <c r="HL19" s="43"/>
      <c r="HM19" s="43"/>
      <c r="HN19" s="43"/>
      <c r="HO19" s="43"/>
      <c r="HP19" s="43"/>
      <c r="HQ19" s="43"/>
      <c r="HR19" s="43"/>
      <c r="HS19" s="43"/>
      <c r="HT19" s="43"/>
      <c r="HU19" s="43"/>
      <c r="HV19" s="43"/>
      <c r="HW19" s="43"/>
      <c r="HX19" s="43"/>
      <c r="HY19" s="43"/>
      <c r="HZ19" s="43"/>
      <c r="IA19" s="43"/>
      <c r="IB19" s="43"/>
      <c r="IC19" s="43"/>
      <c r="ID19" s="43"/>
      <c r="IE19" s="43"/>
      <c r="IF19" s="43"/>
      <c r="IG19" s="43"/>
      <c r="IH19" s="43"/>
      <c r="II19" s="43"/>
      <c r="IJ19" s="43"/>
      <c r="IK19" s="43"/>
      <c r="IL19" s="43"/>
      <c r="IM19" s="43"/>
      <c r="IN19" s="43"/>
      <c r="IO19" s="43"/>
      <c r="IP19" s="43"/>
      <c r="IQ19" s="43"/>
      <c r="IR19" s="43"/>
      <c r="IS19" s="43"/>
      <c r="IT19" s="43"/>
      <c r="IU19" s="43"/>
      <c r="IV19" s="43"/>
      <c r="IW19" s="43"/>
      <c r="IX19" s="43"/>
      <c r="IY19" s="43"/>
      <c r="IZ19" s="43"/>
      <c r="JA19" s="43"/>
      <c r="JB19" s="43"/>
      <c r="JC19" s="43"/>
      <c r="JD19" s="43"/>
      <c r="JE19" s="43"/>
      <c r="JF19" s="43"/>
      <c r="JG19" s="43"/>
      <c r="JH19" s="43"/>
      <c r="JI19" s="43"/>
      <c r="JJ19" s="43"/>
      <c r="JK19" s="43"/>
      <c r="JL19" s="43"/>
      <c r="JM19" s="43"/>
      <c r="JN19" s="43"/>
      <c r="JO19" s="43"/>
      <c r="JP19" s="43"/>
      <c r="JQ19" s="43"/>
      <c r="JR19" s="43"/>
      <c r="JS19" s="43"/>
      <c r="JT19" s="43"/>
      <c r="JU19" s="43"/>
      <c r="JV19" s="43"/>
      <c r="JW19" s="43"/>
      <c r="JX19" s="43"/>
      <c r="JY19" s="43"/>
      <c r="JZ19" s="43"/>
      <c r="KA19" s="43"/>
      <c r="KB19" s="43"/>
      <c r="KC19" s="43"/>
      <c r="KD19" s="43"/>
      <c r="KE19" s="43"/>
      <c r="KF19" s="43"/>
      <c r="KG19" s="43"/>
      <c r="KH19" s="43"/>
      <c r="KI19" s="43"/>
      <c r="KJ19" s="43"/>
      <c r="KK19" s="43"/>
      <c r="KL19" s="43"/>
      <c r="KM19" s="43"/>
      <c r="KN19" s="43"/>
      <c r="KO19" s="43"/>
    </row>
    <row r="20" spans="1:301" s="42" customFormat="1" ht="60" x14ac:dyDescent="0.25">
      <c r="A20" s="43"/>
      <c r="B20" s="363"/>
      <c r="C20" s="360"/>
      <c r="D20" s="62" t="s">
        <v>262</v>
      </c>
      <c r="E20" s="275" t="s">
        <v>79</v>
      </c>
      <c r="F20" s="277" t="s">
        <v>79</v>
      </c>
      <c r="G20" s="277" t="s">
        <v>79</v>
      </c>
      <c r="H20" s="277" t="s">
        <v>79</v>
      </c>
      <c r="I20" s="277" t="s">
        <v>79</v>
      </c>
      <c r="J20" s="294" t="s">
        <v>79</v>
      </c>
      <c r="K20" s="294" t="s">
        <v>79</v>
      </c>
      <c r="L20" s="54"/>
      <c r="M20" s="41"/>
      <c r="CY20" s="43"/>
      <c r="CZ20" s="43"/>
      <c r="DA20" s="43"/>
      <c r="DB20" s="43"/>
      <c r="DC20" s="43"/>
      <c r="DD20" s="43"/>
      <c r="DE20" s="43"/>
      <c r="DF20" s="43"/>
      <c r="DG20" s="43"/>
      <c r="DH20" s="43"/>
      <c r="DI20" s="43"/>
      <c r="DJ20" s="43"/>
      <c r="DK20" s="43"/>
      <c r="DL20" s="43"/>
      <c r="DM20" s="43"/>
      <c r="DN20" s="43"/>
      <c r="DO20" s="43"/>
      <c r="DP20" s="43"/>
      <c r="DQ20" s="43"/>
      <c r="DR20" s="43"/>
      <c r="DS20" s="43"/>
      <c r="DT20" s="43"/>
      <c r="DU20" s="43"/>
      <c r="DV20" s="43"/>
      <c r="DW20" s="43"/>
      <c r="DX20" s="43"/>
      <c r="DY20" s="43"/>
      <c r="DZ20" s="43"/>
      <c r="EA20" s="43"/>
      <c r="EB20" s="43"/>
      <c r="EC20" s="43"/>
      <c r="ED20" s="43"/>
      <c r="EE20" s="43"/>
      <c r="EF20" s="43"/>
      <c r="EG20" s="43"/>
      <c r="EH20" s="43"/>
      <c r="EI20" s="43"/>
      <c r="EJ20" s="43"/>
      <c r="EK20" s="43"/>
      <c r="EL20" s="43"/>
      <c r="EM20" s="43"/>
      <c r="EN20" s="43"/>
      <c r="EO20" s="43"/>
      <c r="EP20" s="43"/>
      <c r="EQ20" s="43"/>
      <c r="ER20" s="43"/>
      <c r="ES20" s="43"/>
      <c r="ET20" s="43"/>
      <c r="EU20" s="43"/>
      <c r="EV20" s="43"/>
      <c r="EW20" s="43"/>
      <c r="EX20" s="43"/>
      <c r="EY20" s="43"/>
      <c r="EZ20" s="43"/>
      <c r="FA20" s="43"/>
      <c r="FB20" s="43"/>
      <c r="FC20" s="43"/>
      <c r="FD20" s="43"/>
      <c r="FE20" s="43"/>
      <c r="FF20" s="43"/>
      <c r="FG20" s="43"/>
      <c r="FH20" s="43"/>
      <c r="FI20" s="43"/>
      <c r="FJ20" s="43"/>
      <c r="FK20" s="43"/>
      <c r="FL20" s="43"/>
      <c r="FM20" s="43"/>
      <c r="FN20" s="43"/>
      <c r="FO20" s="43"/>
      <c r="FP20" s="43"/>
      <c r="FQ20" s="43"/>
      <c r="FR20" s="43"/>
      <c r="FS20" s="43"/>
      <c r="FT20" s="43"/>
      <c r="FU20" s="43"/>
      <c r="FV20" s="43"/>
      <c r="FW20" s="43"/>
      <c r="FX20" s="43"/>
      <c r="FY20" s="43"/>
      <c r="FZ20" s="43"/>
      <c r="GA20" s="43"/>
      <c r="GB20" s="43"/>
      <c r="GC20" s="43"/>
      <c r="GD20" s="43"/>
      <c r="GE20" s="43"/>
      <c r="GF20" s="43"/>
      <c r="GG20" s="43"/>
      <c r="GH20" s="43"/>
      <c r="GI20" s="43"/>
      <c r="GJ20" s="43"/>
      <c r="GK20" s="43"/>
      <c r="GL20" s="43"/>
      <c r="GM20" s="43"/>
      <c r="GN20" s="43"/>
      <c r="GO20" s="43"/>
      <c r="GP20" s="43"/>
      <c r="GQ20" s="43"/>
      <c r="GR20" s="43"/>
      <c r="GS20" s="43"/>
      <c r="GT20" s="43"/>
      <c r="GU20" s="43"/>
      <c r="GV20" s="43"/>
      <c r="GW20" s="43"/>
      <c r="GX20" s="43"/>
      <c r="GY20" s="43"/>
      <c r="GZ20" s="43"/>
      <c r="HA20" s="43"/>
      <c r="HB20" s="43"/>
      <c r="HC20" s="43"/>
      <c r="HD20" s="43"/>
      <c r="HE20" s="43"/>
      <c r="HF20" s="43"/>
      <c r="HG20" s="43"/>
      <c r="HH20" s="43"/>
      <c r="HI20" s="43"/>
      <c r="HJ20" s="43"/>
      <c r="HK20" s="43"/>
      <c r="HL20" s="43"/>
      <c r="HM20" s="43"/>
      <c r="HN20" s="43"/>
      <c r="HO20" s="43"/>
      <c r="HP20" s="43"/>
      <c r="HQ20" s="43"/>
      <c r="HR20" s="43"/>
      <c r="HS20" s="43"/>
      <c r="HT20" s="43"/>
      <c r="HU20" s="43"/>
      <c r="HV20" s="43"/>
      <c r="HW20" s="43"/>
      <c r="HX20" s="43"/>
      <c r="HY20" s="43"/>
      <c r="HZ20" s="43"/>
      <c r="IA20" s="43"/>
      <c r="IB20" s="43"/>
      <c r="IC20" s="43"/>
      <c r="ID20" s="43"/>
      <c r="IE20" s="43"/>
      <c r="IF20" s="43"/>
      <c r="IG20" s="43"/>
      <c r="IH20" s="43"/>
      <c r="II20" s="43"/>
      <c r="IJ20" s="43"/>
      <c r="IK20" s="43"/>
      <c r="IL20" s="43"/>
      <c r="IM20" s="43"/>
      <c r="IN20" s="43"/>
      <c r="IO20" s="43"/>
      <c r="IP20" s="43"/>
      <c r="IQ20" s="43"/>
      <c r="IR20" s="43"/>
      <c r="IS20" s="43"/>
      <c r="IT20" s="43"/>
      <c r="IU20" s="43"/>
      <c r="IV20" s="43"/>
      <c r="IW20" s="43"/>
      <c r="IX20" s="43"/>
      <c r="IY20" s="43"/>
      <c r="IZ20" s="43"/>
      <c r="JA20" s="43"/>
      <c r="JB20" s="43"/>
      <c r="JC20" s="43"/>
      <c r="JD20" s="43"/>
      <c r="JE20" s="43"/>
      <c r="JF20" s="43"/>
      <c r="JG20" s="43"/>
      <c r="JH20" s="43"/>
      <c r="JI20" s="43"/>
      <c r="JJ20" s="43"/>
      <c r="JK20" s="43"/>
      <c r="JL20" s="43"/>
      <c r="JM20" s="43"/>
      <c r="JN20" s="43"/>
      <c r="JO20" s="43"/>
      <c r="JP20" s="43"/>
      <c r="JQ20" s="43"/>
      <c r="JR20" s="43"/>
      <c r="JS20" s="43"/>
      <c r="JT20" s="43"/>
      <c r="JU20" s="43"/>
      <c r="JV20" s="43"/>
      <c r="JW20" s="43"/>
      <c r="JX20" s="43"/>
      <c r="JY20" s="43"/>
      <c r="JZ20" s="43"/>
      <c r="KA20" s="43"/>
      <c r="KB20" s="43"/>
      <c r="KC20" s="43"/>
      <c r="KD20" s="43"/>
      <c r="KE20" s="43"/>
      <c r="KF20" s="43"/>
      <c r="KG20" s="43"/>
      <c r="KH20" s="43"/>
      <c r="KI20" s="43"/>
      <c r="KJ20" s="43"/>
      <c r="KK20" s="43"/>
      <c r="KL20" s="43"/>
      <c r="KM20" s="43"/>
      <c r="KN20" s="43"/>
      <c r="KO20" s="43"/>
    </row>
    <row r="21" spans="1:301" s="42" customFormat="1" ht="75" x14ac:dyDescent="0.25">
      <c r="A21" s="43"/>
      <c r="B21" s="363"/>
      <c r="C21" s="360"/>
      <c r="D21" s="62" t="s">
        <v>263</v>
      </c>
      <c r="E21" s="278" t="s">
        <v>79</v>
      </c>
      <c r="F21" s="279" t="s">
        <v>79</v>
      </c>
      <c r="G21" s="279" t="s">
        <v>79</v>
      </c>
      <c r="H21" s="279" t="s">
        <v>79</v>
      </c>
      <c r="I21" s="279" t="s">
        <v>79</v>
      </c>
      <c r="J21" s="295" t="s">
        <v>79</v>
      </c>
      <c r="K21" s="295" t="s">
        <v>79</v>
      </c>
      <c r="L21" s="54"/>
      <c r="M21" s="41"/>
      <c r="CY21" s="43"/>
      <c r="CZ21" s="43"/>
      <c r="DA21" s="43"/>
      <c r="DB21" s="43"/>
      <c r="DC21" s="43"/>
      <c r="DD21" s="43"/>
      <c r="DE21" s="43"/>
      <c r="DF21" s="43"/>
      <c r="DG21" s="43"/>
      <c r="DH21" s="43"/>
      <c r="DI21" s="43"/>
      <c r="DJ21" s="43"/>
      <c r="DK21" s="43"/>
      <c r="DL21" s="43"/>
      <c r="DM21" s="43"/>
      <c r="DN21" s="43"/>
      <c r="DO21" s="43"/>
      <c r="DP21" s="43"/>
      <c r="DQ21" s="43"/>
      <c r="DR21" s="43"/>
      <c r="DS21" s="43"/>
      <c r="DT21" s="43"/>
      <c r="DU21" s="43"/>
      <c r="DV21" s="43"/>
      <c r="DW21" s="43"/>
      <c r="DX21" s="43"/>
      <c r="DY21" s="43"/>
      <c r="DZ21" s="43"/>
      <c r="EA21" s="43"/>
      <c r="EB21" s="43"/>
      <c r="EC21" s="43"/>
      <c r="ED21" s="43"/>
      <c r="EE21" s="43"/>
      <c r="EF21" s="43"/>
      <c r="EG21" s="43"/>
      <c r="EH21" s="43"/>
      <c r="EI21" s="43"/>
      <c r="EJ21" s="43"/>
      <c r="EK21" s="43"/>
      <c r="EL21" s="43"/>
      <c r="EM21" s="43"/>
      <c r="EN21" s="43"/>
      <c r="EO21" s="43"/>
      <c r="EP21" s="43"/>
      <c r="EQ21" s="43"/>
      <c r="ER21" s="43"/>
      <c r="ES21" s="43"/>
      <c r="ET21" s="43"/>
      <c r="EU21" s="43"/>
      <c r="EV21" s="43"/>
      <c r="EW21" s="43"/>
      <c r="EX21" s="43"/>
      <c r="EY21" s="43"/>
      <c r="EZ21" s="43"/>
      <c r="FA21" s="43"/>
      <c r="FB21" s="43"/>
      <c r="FC21" s="43"/>
      <c r="FD21" s="43"/>
      <c r="FE21" s="43"/>
      <c r="FF21" s="43"/>
      <c r="FG21" s="43"/>
      <c r="FH21" s="43"/>
      <c r="FI21" s="43"/>
      <c r="FJ21" s="43"/>
      <c r="FK21" s="43"/>
      <c r="FL21" s="43"/>
      <c r="FM21" s="43"/>
      <c r="FN21" s="43"/>
      <c r="FO21" s="43"/>
      <c r="FP21" s="43"/>
      <c r="FQ21" s="43"/>
      <c r="FR21" s="43"/>
      <c r="FS21" s="43"/>
      <c r="FT21" s="43"/>
      <c r="FU21" s="43"/>
      <c r="FV21" s="43"/>
      <c r="FW21" s="43"/>
      <c r="FX21" s="43"/>
      <c r="FY21" s="43"/>
      <c r="FZ21" s="43"/>
      <c r="GA21" s="43"/>
      <c r="GB21" s="43"/>
      <c r="GC21" s="43"/>
      <c r="GD21" s="43"/>
      <c r="GE21" s="43"/>
      <c r="GF21" s="43"/>
      <c r="GG21" s="43"/>
      <c r="GH21" s="43"/>
      <c r="GI21" s="43"/>
      <c r="GJ21" s="43"/>
      <c r="GK21" s="43"/>
      <c r="GL21" s="43"/>
      <c r="GM21" s="43"/>
      <c r="GN21" s="43"/>
      <c r="GO21" s="43"/>
      <c r="GP21" s="43"/>
      <c r="GQ21" s="43"/>
      <c r="GR21" s="43"/>
      <c r="GS21" s="43"/>
      <c r="GT21" s="43"/>
      <c r="GU21" s="43"/>
      <c r="GV21" s="43"/>
      <c r="GW21" s="43"/>
      <c r="GX21" s="43"/>
      <c r="GY21" s="43"/>
      <c r="GZ21" s="43"/>
      <c r="HA21" s="43"/>
      <c r="HB21" s="43"/>
      <c r="HC21" s="43"/>
      <c r="HD21" s="43"/>
      <c r="HE21" s="43"/>
      <c r="HF21" s="43"/>
      <c r="HG21" s="43"/>
      <c r="HH21" s="43"/>
      <c r="HI21" s="43"/>
      <c r="HJ21" s="43"/>
      <c r="HK21" s="43"/>
      <c r="HL21" s="43"/>
      <c r="HM21" s="43"/>
      <c r="HN21" s="43"/>
      <c r="HO21" s="43"/>
      <c r="HP21" s="43"/>
      <c r="HQ21" s="43"/>
      <c r="HR21" s="43"/>
      <c r="HS21" s="43"/>
      <c r="HT21" s="43"/>
      <c r="HU21" s="43"/>
      <c r="HV21" s="43"/>
      <c r="HW21" s="43"/>
      <c r="HX21" s="43"/>
      <c r="HY21" s="43"/>
      <c r="HZ21" s="43"/>
      <c r="IA21" s="43"/>
      <c r="IB21" s="43"/>
      <c r="IC21" s="43"/>
      <c r="ID21" s="43"/>
      <c r="IE21" s="43"/>
      <c r="IF21" s="43"/>
      <c r="IG21" s="43"/>
      <c r="IH21" s="43"/>
      <c r="II21" s="43"/>
      <c r="IJ21" s="43"/>
      <c r="IK21" s="43"/>
      <c r="IL21" s="43"/>
      <c r="IM21" s="43"/>
      <c r="IN21" s="43"/>
      <c r="IO21" s="43"/>
      <c r="IP21" s="43"/>
      <c r="IQ21" s="43"/>
      <c r="IR21" s="43"/>
      <c r="IS21" s="43"/>
      <c r="IT21" s="43"/>
      <c r="IU21" s="43"/>
      <c r="IV21" s="43"/>
      <c r="IW21" s="43"/>
      <c r="IX21" s="43"/>
      <c r="IY21" s="43"/>
      <c r="IZ21" s="43"/>
      <c r="JA21" s="43"/>
      <c r="JB21" s="43"/>
      <c r="JC21" s="43"/>
      <c r="JD21" s="43"/>
      <c r="JE21" s="43"/>
      <c r="JF21" s="43"/>
      <c r="JG21" s="43"/>
      <c r="JH21" s="43"/>
      <c r="JI21" s="43"/>
      <c r="JJ21" s="43"/>
      <c r="JK21" s="43"/>
      <c r="JL21" s="43"/>
      <c r="JM21" s="43"/>
      <c r="JN21" s="43"/>
      <c r="JO21" s="43"/>
      <c r="JP21" s="43"/>
      <c r="JQ21" s="43"/>
      <c r="JR21" s="43"/>
      <c r="JS21" s="43"/>
      <c r="JT21" s="43"/>
      <c r="JU21" s="43"/>
      <c r="JV21" s="43"/>
      <c r="JW21" s="43"/>
      <c r="JX21" s="43"/>
      <c r="JY21" s="43"/>
      <c r="JZ21" s="43"/>
      <c r="KA21" s="43"/>
      <c r="KB21" s="43"/>
      <c r="KC21" s="43"/>
      <c r="KD21" s="43"/>
      <c r="KE21" s="43"/>
      <c r="KF21" s="43"/>
      <c r="KG21" s="43"/>
      <c r="KH21" s="43"/>
      <c r="KI21" s="43"/>
      <c r="KJ21" s="43"/>
      <c r="KK21" s="43"/>
      <c r="KL21" s="43"/>
      <c r="KM21" s="43"/>
      <c r="KN21" s="43"/>
      <c r="KO21" s="43"/>
    </row>
    <row r="22" spans="1:301" s="42" customFormat="1" ht="60" x14ac:dyDescent="0.25">
      <c r="A22" s="43"/>
      <c r="B22" s="363"/>
      <c r="C22" s="360"/>
      <c r="D22" s="62" t="s">
        <v>267</v>
      </c>
      <c r="E22" s="55">
        <f>E23</f>
        <v>12370.9</v>
      </c>
      <c r="F22" s="55">
        <f t="shared" ref="F22:I22" si="7">F23</f>
        <v>52370.9</v>
      </c>
      <c r="G22" s="55">
        <f t="shared" si="7"/>
        <v>52370.9</v>
      </c>
      <c r="H22" s="55">
        <f t="shared" ca="1" si="7"/>
        <v>3839.4</v>
      </c>
      <c r="I22" s="55">
        <f t="shared" ca="1" si="7"/>
        <v>3839.4</v>
      </c>
      <c r="J22" s="315">
        <f t="shared" ca="1" si="6"/>
        <v>0.31035737092693338</v>
      </c>
      <c r="K22" s="268">
        <f t="shared" ref="K22:K23" ca="1" si="8">H22/F22</f>
        <v>7.3311705546400763E-2</v>
      </c>
      <c r="L22" s="54"/>
      <c r="M22" s="41"/>
      <c r="CY22" s="43"/>
      <c r="CZ22" s="43"/>
      <c r="DA22" s="43"/>
      <c r="DB22" s="43"/>
      <c r="DC22" s="43"/>
      <c r="DD22" s="43"/>
      <c r="DE22" s="43"/>
      <c r="DF22" s="43"/>
      <c r="DG22" s="43"/>
      <c r="DH22" s="43"/>
      <c r="DI22" s="43"/>
      <c r="DJ22" s="43"/>
      <c r="DK22" s="43"/>
      <c r="DL22" s="43"/>
      <c r="DM22" s="43"/>
      <c r="DN22" s="43"/>
      <c r="DO22" s="43"/>
      <c r="DP22" s="43"/>
      <c r="DQ22" s="43"/>
      <c r="DR22" s="43"/>
      <c r="DS22" s="43"/>
      <c r="DT22" s="43"/>
      <c r="DU22" s="43"/>
      <c r="DV22" s="43"/>
      <c r="DW22" s="43"/>
      <c r="DX22" s="43"/>
      <c r="DY22" s="43"/>
      <c r="DZ22" s="43"/>
      <c r="EA22" s="43"/>
      <c r="EB22" s="43"/>
      <c r="EC22" s="43"/>
      <c r="ED22" s="43"/>
      <c r="EE22" s="43"/>
      <c r="EF22" s="43"/>
      <c r="EG22" s="43"/>
      <c r="EH22" s="43"/>
      <c r="EI22" s="43"/>
      <c r="EJ22" s="43"/>
      <c r="EK22" s="43"/>
      <c r="EL22" s="43"/>
      <c r="EM22" s="43"/>
      <c r="EN22" s="43"/>
      <c r="EO22" s="43"/>
      <c r="EP22" s="43"/>
      <c r="EQ22" s="43"/>
      <c r="ER22" s="43"/>
      <c r="ES22" s="43"/>
      <c r="ET22" s="43"/>
      <c r="EU22" s="43"/>
      <c r="EV22" s="43"/>
      <c r="EW22" s="43"/>
      <c r="EX22" s="43"/>
      <c r="EY22" s="43"/>
      <c r="EZ22" s="43"/>
      <c r="FA22" s="43"/>
      <c r="FB22" s="43"/>
      <c r="FC22" s="43"/>
      <c r="FD22" s="43"/>
      <c r="FE22" s="43"/>
      <c r="FF22" s="43"/>
      <c r="FG22" s="43"/>
      <c r="FH22" s="43"/>
      <c r="FI22" s="43"/>
      <c r="FJ22" s="43"/>
      <c r="FK22" s="43"/>
      <c r="FL22" s="43"/>
      <c r="FM22" s="43"/>
      <c r="FN22" s="43"/>
      <c r="FO22" s="43"/>
      <c r="FP22" s="43"/>
      <c r="FQ22" s="43"/>
      <c r="FR22" s="43"/>
      <c r="FS22" s="43"/>
      <c r="FT22" s="43"/>
      <c r="FU22" s="43"/>
      <c r="FV22" s="43"/>
      <c r="FW22" s="43"/>
      <c r="FX22" s="43"/>
      <c r="FY22" s="43"/>
      <c r="FZ22" s="43"/>
      <c r="GA22" s="43"/>
      <c r="GB22" s="43"/>
      <c r="GC22" s="43"/>
      <c r="GD22" s="43"/>
      <c r="GE22" s="43"/>
      <c r="GF22" s="43"/>
      <c r="GG22" s="43"/>
      <c r="GH22" s="43"/>
      <c r="GI22" s="43"/>
      <c r="GJ22" s="43"/>
      <c r="GK22" s="43"/>
      <c r="GL22" s="43"/>
      <c r="GM22" s="43"/>
      <c r="GN22" s="43"/>
      <c r="GO22" s="43"/>
      <c r="GP22" s="43"/>
      <c r="GQ22" s="43"/>
      <c r="GR22" s="43"/>
      <c r="GS22" s="43"/>
      <c r="GT22" s="43"/>
      <c r="GU22" s="43"/>
      <c r="GV22" s="43"/>
      <c r="GW22" s="43"/>
      <c r="GX22" s="43"/>
      <c r="GY22" s="43"/>
      <c r="GZ22" s="43"/>
      <c r="HA22" s="43"/>
      <c r="HB22" s="43"/>
      <c r="HC22" s="43"/>
      <c r="HD22" s="43"/>
      <c r="HE22" s="43"/>
      <c r="HF22" s="43"/>
      <c r="HG22" s="43"/>
      <c r="HH22" s="43"/>
      <c r="HI22" s="43"/>
      <c r="HJ22" s="43"/>
      <c r="HK22" s="43"/>
      <c r="HL22" s="43"/>
      <c r="HM22" s="43"/>
      <c r="HN22" s="43"/>
      <c r="HO22" s="43"/>
      <c r="HP22" s="43"/>
      <c r="HQ22" s="43"/>
      <c r="HR22" s="43"/>
      <c r="HS22" s="43"/>
      <c r="HT22" s="43"/>
      <c r="HU22" s="43"/>
      <c r="HV22" s="43"/>
      <c r="HW22" s="43"/>
      <c r="HX22" s="43"/>
      <c r="HY22" s="43"/>
      <c r="HZ22" s="43"/>
      <c r="IA22" s="43"/>
      <c r="IB22" s="43"/>
      <c r="IC22" s="43"/>
      <c r="ID22" s="43"/>
      <c r="IE22" s="43"/>
      <c r="IF22" s="43"/>
      <c r="IG22" s="43"/>
      <c r="IH22" s="43"/>
      <c r="II22" s="43"/>
      <c r="IJ22" s="43"/>
      <c r="IK22" s="43"/>
      <c r="IL22" s="43"/>
      <c r="IM22" s="43"/>
      <c r="IN22" s="43"/>
      <c r="IO22" s="43"/>
      <c r="IP22" s="43"/>
      <c r="IQ22" s="43"/>
      <c r="IR22" s="43"/>
      <c r="IS22" s="43"/>
      <c r="IT22" s="43"/>
      <c r="IU22" s="43"/>
      <c r="IV22" s="43"/>
      <c r="IW22" s="43"/>
      <c r="IX22" s="43"/>
      <c r="IY22" s="43"/>
      <c r="IZ22" s="43"/>
      <c r="JA22" s="43"/>
      <c r="JB22" s="43"/>
      <c r="JC22" s="43"/>
      <c r="JD22" s="43"/>
      <c r="JE22" s="43"/>
      <c r="JF22" s="43"/>
      <c r="JG22" s="43"/>
      <c r="JH22" s="43"/>
      <c r="JI22" s="43"/>
      <c r="JJ22" s="43"/>
      <c r="JK22" s="43"/>
      <c r="JL22" s="43"/>
      <c r="JM22" s="43"/>
      <c r="JN22" s="43"/>
      <c r="JO22" s="43"/>
      <c r="JP22" s="43"/>
      <c r="JQ22" s="43"/>
      <c r="JR22" s="43"/>
      <c r="JS22" s="43"/>
      <c r="JT22" s="43"/>
      <c r="JU22" s="43"/>
      <c r="JV22" s="43"/>
      <c r="JW22" s="43"/>
      <c r="JX22" s="43"/>
      <c r="JY22" s="43"/>
      <c r="JZ22" s="43"/>
      <c r="KA22" s="43"/>
      <c r="KB22" s="43"/>
      <c r="KC22" s="43"/>
      <c r="KD22" s="43"/>
      <c r="KE22" s="43"/>
      <c r="KF22" s="43"/>
      <c r="KG22" s="43"/>
      <c r="KH22" s="43"/>
      <c r="KI22" s="43"/>
      <c r="KJ22" s="43"/>
      <c r="KK22" s="43"/>
      <c r="KL22" s="43"/>
      <c r="KM22" s="43"/>
      <c r="KN22" s="43"/>
      <c r="KO22" s="43"/>
    </row>
    <row r="23" spans="1:301" s="42" customFormat="1" x14ac:dyDescent="0.25">
      <c r="A23" s="43"/>
      <c r="B23" s="363"/>
      <c r="C23" s="360"/>
      <c r="D23" s="62" t="s">
        <v>23</v>
      </c>
      <c r="E23" s="55">
        <f>E47+E63+E89</f>
        <v>12370.9</v>
      </c>
      <c r="F23" s="55">
        <f t="shared" ref="F23:H23" si="9">F47+F63+F89</f>
        <v>52370.9</v>
      </c>
      <c r="G23" s="55">
        <f t="shared" si="9"/>
        <v>52370.9</v>
      </c>
      <c r="H23" s="55">
        <f t="shared" ca="1" si="9"/>
        <v>3839.4</v>
      </c>
      <c r="I23" s="55">
        <f ca="1">I47+I63+I89</f>
        <v>3839.4</v>
      </c>
      <c r="J23" s="315">
        <f t="shared" ca="1" si="6"/>
        <v>0.31035737092693338</v>
      </c>
      <c r="K23" s="268">
        <f t="shared" ca="1" si="8"/>
        <v>7.3311705546400763E-2</v>
      </c>
      <c r="L23" s="54"/>
      <c r="M23" s="41"/>
      <c r="CY23" s="43"/>
      <c r="CZ23" s="43"/>
      <c r="DA23" s="43"/>
      <c r="DB23" s="43"/>
      <c r="DC23" s="43"/>
      <c r="DD23" s="43"/>
      <c r="DE23" s="43"/>
      <c r="DF23" s="43"/>
      <c r="DG23" s="43"/>
      <c r="DH23" s="43"/>
      <c r="DI23" s="43"/>
      <c r="DJ23" s="43"/>
      <c r="DK23" s="43"/>
      <c r="DL23" s="43"/>
      <c r="DM23" s="43"/>
      <c r="DN23" s="43"/>
      <c r="DO23" s="43"/>
      <c r="DP23" s="43"/>
      <c r="DQ23" s="43"/>
      <c r="DR23" s="43"/>
      <c r="DS23" s="43"/>
      <c r="DT23" s="43"/>
      <c r="DU23" s="43"/>
      <c r="DV23" s="43"/>
      <c r="DW23" s="43"/>
      <c r="DX23" s="43"/>
      <c r="DY23" s="43"/>
      <c r="DZ23" s="43"/>
      <c r="EA23" s="43"/>
      <c r="EB23" s="43"/>
      <c r="EC23" s="43"/>
      <c r="ED23" s="43"/>
      <c r="EE23" s="43"/>
      <c r="EF23" s="43"/>
      <c r="EG23" s="43"/>
      <c r="EH23" s="43"/>
      <c r="EI23" s="43"/>
      <c r="EJ23" s="43"/>
      <c r="EK23" s="43"/>
      <c r="EL23" s="43"/>
      <c r="EM23" s="43"/>
      <c r="EN23" s="43"/>
      <c r="EO23" s="43"/>
      <c r="EP23" s="43"/>
      <c r="EQ23" s="43"/>
      <c r="ER23" s="43"/>
      <c r="ES23" s="43"/>
      <c r="ET23" s="43"/>
      <c r="EU23" s="43"/>
      <c r="EV23" s="43"/>
      <c r="EW23" s="43"/>
      <c r="EX23" s="43"/>
      <c r="EY23" s="43"/>
      <c r="EZ23" s="43"/>
      <c r="FA23" s="43"/>
      <c r="FB23" s="43"/>
      <c r="FC23" s="43"/>
      <c r="FD23" s="43"/>
      <c r="FE23" s="43"/>
      <c r="FF23" s="43"/>
      <c r="FG23" s="43"/>
      <c r="FH23" s="43"/>
      <c r="FI23" s="43"/>
      <c r="FJ23" s="43"/>
      <c r="FK23" s="43"/>
      <c r="FL23" s="43"/>
      <c r="FM23" s="43"/>
      <c r="FN23" s="43"/>
      <c r="FO23" s="43"/>
      <c r="FP23" s="43"/>
      <c r="FQ23" s="43"/>
      <c r="FR23" s="43"/>
      <c r="FS23" s="43"/>
      <c r="FT23" s="43"/>
      <c r="FU23" s="43"/>
      <c r="FV23" s="43"/>
      <c r="FW23" s="43"/>
      <c r="FX23" s="43"/>
      <c r="FY23" s="43"/>
      <c r="FZ23" s="43"/>
      <c r="GA23" s="43"/>
      <c r="GB23" s="43"/>
      <c r="GC23" s="43"/>
      <c r="GD23" s="43"/>
      <c r="GE23" s="43"/>
      <c r="GF23" s="43"/>
      <c r="GG23" s="43"/>
      <c r="GH23" s="43"/>
      <c r="GI23" s="43"/>
      <c r="GJ23" s="43"/>
      <c r="GK23" s="43"/>
      <c r="GL23" s="43"/>
      <c r="GM23" s="43"/>
      <c r="GN23" s="43"/>
      <c r="GO23" s="43"/>
      <c r="GP23" s="43"/>
      <c r="GQ23" s="43"/>
      <c r="GR23" s="43"/>
      <c r="GS23" s="43"/>
      <c r="GT23" s="43"/>
      <c r="GU23" s="43"/>
      <c r="GV23" s="43"/>
      <c r="GW23" s="43"/>
      <c r="GX23" s="43"/>
      <c r="GY23" s="43"/>
      <c r="GZ23" s="43"/>
      <c r="HA23" s="43"/>
      <c r="HB23" s="43"/>
      <c r="HC23" s="43"/>
      <c r="HD23" s="43"/>
      <c r="HE23" s="43"/>
      <c r="HF23" s="43"/>
      <c r="HG23" s="43"/>
      <c r="HH23" s="43"/>
      <c r="HI23" s="43"/>
      <c r="HJ23" s="43"/>
      <c r="HK23" s="43"/>
      <c r="HL23" s="43"/>
      <c r="HM23" s="43"/>
      <c r="HN23" s="43"/>
      <c r="HO23" s="43"/>
      <c r="HP23" s="43"/>
      <c r="HQ23" s="43"/>
      <c r="HR23" s="43"/>
      <c r="HS23" s="43"/>
      <c r="HT23" s="43"/>
      <c r="HU23" s="43"/>
      <c r="HV23" s="43"/>
      <c r="HW23" s="43"/>
      <c r="HX23" s="43"/>
      <c r="HY23" s="43"/>
      <c r="HZ23" s="43"/>
      <c r="IA23" s="43"/>
      <c r="IB23" s="43"/>
      <c r="IC23" s="43"/>
      <c r="ID23" s="43"/>
      <c r="IE23" s="43"/>
      <c r="IF23" s="43"/>
      <c r="IG23" s="43"/>
      <c r="IH23" s="43"/>
      <c r="II23" s="43"/>
      <c r="IJ23" s="43"/>
      <c r="IK23" s="43"/>
      <c r="IL23" s="43"/>
      <c r="IM23" s="43"/>
      <c r="IN23" s="43"/>
      <c r="IO23" s="43"/>
      <c r="IP23" s="43"/>
      <c r="IQ23" s="43"/>
      <c r="IR23" s="43"/>
      <c r="IS23" s="43"/>
      <c r="IT23" s="43"/>
      <c r="IU23" s="43"/>
      <c r="IV23" s="43"/>
      <c r="IW23" s="43"/>
      <c r="IX23" s="43"/>
      <c r="IY23" s="43"/>
      <c r="IZ23" s="43"/>
      <c r="JA23" s="43"/>
      <c r="JB23" s="43"/>
      <c r="JC23" s="43"/>
      <c r="JD23" s="43"/>
      <c r="JE23" s="43"/>
      <c r="JF23" s="43"/>
      <c r="JG23" s="43"/>
      <c r="JH23" s="43"/>
      <c r="JI23" s="43"/>
      <c r="JJ23" s="43"/>
      <c r="JK23" s="43"/>
      <c r="JL23" s="43"/>
      <c r="JM23" s="43"/>
      <c r="JN23" s="43"/>
      <c r="JO23" s="43"/>
      <c r="JP23" s="43"/>
      <c r="JQ23" s="43"/>
      <c r="JR23" s="43"/>
      <c r="JS23" s="43"/>
      <c r="JT23" s="43"/>
      <c r="JU23" s="43"/>
      <c r="JV23" s="43"/>
      <c r="JW23" s="43"/>
      <c r="JX23" s="43"/>
      <c r="JY23" s="43"/>
      <c r="JZ23" s="43"/>
      <c r="KA23" s="43"/>
      <c r="KB23" s="43"/>
      <c r="KC23" s="43"/>
      <c r="KD23" s="43"/>
      <c r="KE23" s="43"/>
      <c r="KF23" s="43"/>
      <c r="KG23" s="43"/>
      <c r="KH23" s="43"/>
      <c r="KI23" s="43"/>
      <c r="KJ23" s="43"/>
      <c r="KK23" s="43"/>
      <c r="KL23" s="43"/>
      <c r="KM23" s="43"/>
      <c r="KN23" s="43"/>
      <c r="KO23" s="43"/>
    </row>
    <row r="24" spans="1:301" s="42" customFormat="1" x14ac:dyDescent="0.25">
      <c r="A24" s="43"/>
      <c r="B24" s="363"/>
      <c r="C24" s="360"/>
      <c r="D24" s="62" t="s">
        <v>269</v>
      </c>
      <c r="E24" s="275" t="s">
        <v>79</v>
      </c>
      <c r="F24" s="308" t="s">
        <v>277</v>
      </c>
      <c r="G24" s="308" t="s">
        <v>277</v>
      </c>
      <c r="H24" s="308" t="s">
        <v>277</v>
      </c>
      <c r="I24" s="275" t="s">
        <v>79</v>
      </c>
      <c r="J24" s="275" t="s">
        <v>79</v>
      </c>
      <c r="K24" s="308" t="s">
        <v>277</v>
      </c>
      <c r="L24" s="54"/>
      <c r="M24" s="41"/>
      <c r="CY24" s="43"/>
      <c r="CZ24" s="43"/>
      <c r="DA24" s="43"/>
      <c r="DB24" s="43"/>
      <c r="DC24" s="43"/>
      <c r="DD24" s="43"/>
      <c r="DE24" s="43"/>
      <c r="DF24" s="43"/>
      <c r="DG24" s="43"/>
      <c r="DH24" s="43"/>
      <c r="DI24" s="43"/>
      <c r="DJ24" s="43"/>
      <c r="DK24" s="43"/>
      <c r="DL24" s="43"/>
      <c r="DM24" s="43"/>
      <c r="DN24" s="43"/>
      <c r="DO24" s="43"/>
      <c r="DP24" s="43"/>
      <c r="DQ24" s="43"/>
      <c r="DR24" s="43"/>
      <c r="DS24" s="43"/>
      <c r="DT24" s="43"/>
      <c r="DU24" s="43"/>
      <c r="DV24" s="43"/>
      <c r="DW24" s="43"/>
      <c r="DX24" s="43"/>
      <c r="DY24" s="43"/>
      <c r="DZ24" s="43"/>
      <c r="EA24" s="43"/>
      <c r="EB24" s="43"/>
      <c r="EC24" s="43"/>
      <c r="ED24" s="43"/>
      <c r="EE24" s="43"/>
      <c r="EF24" s="43"/>
      <c r="EG24" s="43"/>
      <c r="EH24" s="43"/>
      <c r="EI24" s="43"/>
      <c r="EJ24" s="43"/>
      <c r="EK24" s="43"/>
      <c r="EL24" s="43"/>
      <c r="EM24" s="43"/>
      <c r="EN24" s="43"/>
      <c r="EO24" s="43"/>
      <c r="EP24" s="43"/>
      <c r="EQ24" s="43"/>
      <c r="ER24" s="43"/>
      <c r="ES24" s="43"/>
      <c r="ET24" s="43"/>
      <c r="EU24" s="43"/>
      <c r="EV24" s="43"/>
      <c r="EW24" s="43"/>
      <c r="EX24" s="43"/>
      <c r="EY24" s="43"/>
      <c r="EZ24" s="43"/>
      <c r="FA24" s="43"/>
      <c r="FB24" s="43"/>
      <c r="FC24" s="43"/>
      <c r="FD24" s="43"/>
      <c r="FE24" s="43"/>
      <c r="FF24" s="43"/>
      <c r="FG24" s="43"/>
      <c r="FH24" s="43"/>
      <c r="FI24" s="43"/>
      <c r="FJ24" s="43"/>
      <c r="FK24" s="43"/>
      <c r="FL24" s="43"/>
      <c r="FM24" s="43"/>
      <c r="FN24" s="43"/>
      <c r="FO24" s="43"/>
      <c r="FP24" s="43"/>
      <c r="FQ24" s="43"/>
      <c r="FR24" s="43"/>
      <c r="FS24" s="43"/>
      <c r="FT24" s="43"/>
      <c r="FU24" s="43"/>
      <c r="FV24" s="43"/>
      <c r="FW24" s="43"/>
      <c r="FX24" s="43"/>
      <c r="FY24" s="43"/>
      <c r="FZ24" s="43"/>
      <c r="GA24" s="43"/>
      <c r="GB24" s="43"/>
      <c r="GC24" s="43"/>
      <c r="GD24" s="43"/>
      <c r="GE24" s="43"/>
      <c r="GF24" s="43"/>
      <c r="GG24" s="43"/>
      <c r="GH24" s="43"/>
      <c r="GI24" s="43"/>
      <c r="GJ24" s="43"/>
      <c r="GK24" s="43"/>
      <c r="GL24" s="43"/>
      <c r="GM24" s="43"/>
      <c r="GN24" s="43"/>
      <c r="GO24" s="43"/>
      <c r="GP24" s="43"/>
      <c r="GQ24" s="43"/>
      <c r="GR24" s="43"/>
      <c r="GS24" s="43"/>
      <c r="GT24" s="43"/>
      <c r="GU24" s="43"/>
      <c r="GV24" s="43"/>
      <c r="GW24" s="43"/>
      <c r="GX24" s="43"/>
      <c r="GY24" s="43"/>
      <c r="GZ24" s="43"/>
      <c r="HA24" s="43"/>
      <c r="HB24" s="43"/>
      <c r="HC24" s="43"/>
      <c r="HD24" s="43"/>
      <c r="HE24" s="43"/>
      <c r="HF24" s="43"/>
      <c r="HG24" s="43"/>
      <c r="HH24" s="43"/>
      <c r="HI24" s="43"/>
      <c r="HJ24" s="43"/>
      <c r="HK24" s="43"/>
      <c r="HL24" s="43"/>
      <c r="HM24" s="43"/>
      <c r="HN24" s="43"/>
      <c r="HO24" s="43"/>
      <c r="HP24" s="43"/>
      <c r="HQ24" s="43"/>
      <c r="HR24" s="43"/>
      <c r="HS24" s="43"/>
      <c r="HT24" s="43"/>
      <c r="HU24" s="43"/>
      <c r="HV24" s="43"/>
      <c r="HW24" s="43"/>
      <c r="HX24" s="43"/>
      <c r="HY24" s="43"/>
      <c r="HZ24" s="43"/>
      <c r="IA24" s="43"/>
      <c r="IB24" s="43"/>
      <c r="IC24" s="43"/>
      <c r="ID24" s="43"/>
      <c r="IE24" s="43"/>
      <c r="IF24" s="43"/>
      <c r="IG24" s="43"/>
      <c r="IH24" s="43"/>
      <c r="II24" s="43"/>
      <c r="IJ24" s="43"/>
      <c r="IK24" s="43"/>
      <c r="IL24" s="43"/>
      <c r="IM24" s="43"/>
      <c r="IN24" s="43"/>
      <c r="IO24" s="43"/>
      <c r="IP24" s="43"/>
      <c r="IQ24" s="43"/>
      <c r="IR24" s="43"/>
      <c r="IS24" s="43"/>
      <c r="IT24" s="43"/>
      <c r="IU24" s="43"/>
      <c r="IV24" s="43"/>
      <c r="IW24" s="43"/>
      <c r="IX24" s="43"/>
      <c r="IY24" s="43"/>
      <c r="IZ24" s="43"/>
      <c r="JA24" s="43"/>
      <c r="JB24" s="43"/>
      <c r="JC24" s="43"/>
      <c r="JD24" s="43"/>
      <c r="JE24" s="43"/>
      <c r="JF24" s="43"/>
      <c r="JG24" s="43"/>
      <c r="JH24" s="43"/>
      <c r="JI24" s="43"/>
      <c r="JJ24" s="43"/>
      <c r="JK24" s="43"/>
      <c r="JL24" s="43"/>
      <c r="JM24" s="43"/>
      <c r="JN24" s="43"/>
      <c r="JO24" s="43"/>
      <c r="JP24" s="43"/>
      <c r="JQ24" s="43"/>
      <c r="JR24" s="43"/>
      <c r="JS24" s="43"/>
      <c r="JT24" s="43"/>
      <c r="JU24" s="43"/>
      <c r="JV24" s="43"/>
      <c r="JW24" s="43"/>
      <c r="JX24" s="43"/>
      <c r="JY24" s="43"/>
      <c r="JZ24" s="43"/>
      <c r="KA24" s="43"/>
      <c r="KB24" s="43"/>
      <c r="KC24" s="43"/>
      <c r="KD24" s="43"/>
      <c r="KE24" s="43"/>
      <c r="KF24" s="43"/>
      <c r="KG24" s="43"/>
      <c r="KH24" s="43"/>
      <c r="KI24" s="43"/>
      <c r="KJ24" s="43"/>
      <c r="KK24" s="43"/>
      <c r="KL24" s="43"/>
      <c r="KM24" s="43"/>
      <c r="KN24" s="43"/>
      <c r="KO24" s="43"/>
    </row>
    <row r="25" spans="1:301" s="42" customFormat="1" ht="30" x14ac:dyDescent="0.25">
      <c r="A25" s="43"/>
      <c r="B25" s="363"/>
      <c r="C25" s="361"/>
      <c r="D25" s="62" t="s">
        <v>268</v>
      </c>
      <c r="E25" s="55">
        <f>E65+E91</f>
        <v>70032.800000000003</v>
      </c>
      <c r="F25" s="310" t="s">
        <v>277</v>
      </c>
      <c r="G25" s="311" t="s">
        <v>277</v>
      </c>
      <c r="H25" s="311" t="s">
        <v>277</v>
      </c>
      <c r="I25" s="63">
        <f>I65+I91</f>
        <v>0</v>
      </c>
      <c r="J25" s="54">
        <f>I25/E25</f>
        <v>0</v>
      </c>
      <c r="K25" s="310" t="s">
        <v>277</v>
      </c>
      <c r="L25" s="54"/>
      <c r="M25" s="41"/>
      <c r="CY25" s="43"/>
      <c r="CZ25" s="43"/>
      <c r="DA25" s="43"/>
      <c r="DB25" s="43"/>
      <c r="DC25" s="43"/>
      <c r="DD25" s="43"/>
      <c r="DE25" s="43"/>
      <c r="DF25" s="43"/>
      <c r="DG25" s="43"/>
      <c r="DH25" s="43"/>
      <c r="DI25" s="43"/>
      <c r="DJ25" s="43"/>
      <c r="DK25" s="43"/>
      <c r="DL25" s="43"/>
      <c r="DM25" s="43"/>
      <c r="DN25" s="43"/>
      <c r="DO25" s="43"/>
      <c r="DP25" s="43"/>
      <c r="DQ25" s="43"/>
      <c r="DR25" s="43"/>
      <c r="DS25" s="43"/>
      <c r="DT25" s="43"/>
      <c r="DU25" s="43"/>
      <c r="DV25" s="43"/>
      <c r="DW25" s="43"/>
      <c r="DX25" s="43"/>
      <c r="DY25" s="43"/>
      <c r="DZ25" s="43"/>
      <c r="EA25" s="43"/>
      <c r="EB25" s="43"/>
      <c r="EC25" s="43"/>
      <c r="ED25" s="43"/>
      <c r="EE25" s="43"/>
      <c r="EF25" s="43"/>
      <c r="EG25" s="43"/>
      <c r="EH25" s="43"/>
      <c r="EI25" s="43"/>
      <c r="EJ25" s="43"/>
      <c r="EK25" s="43"/>
      <c r="EL25" s="43"/>
      <c r="EM25" s="43"/>
      <c r="EN25" s="43"/>
      <c r="EO25" s="43"/>
      <c r="EP25" s="43"/>
      <c r="EQ25" s="43"/>
      <c r="ER25" s="43"/>
      <c r="ES25" s="43"/>
      <c r="ET25" s="43"/>
      <c r="EU25" s="43"/>
      <c r="EV25" s="43"/>
      <c r="EW25" s="43"/>
      <c r="EX25" s="43"/>
      <c r="EY25" s="43"/>
      <c r="EZ25" s="43"/>
      <c r="FA25" s="43"/>
      <c r="FB25" s="43"/>
      <c r="FC25" s="43"/>
      <c r="FD25" s="43"/>
      <c r="FE25" s="43"/>
      <c r="FF25" s="43"/>
      <c r="FG25" s="43"/>
      <c r="FH25" s="43"/>
      <c r="FI25" s="43"/>
      <c r="FJ25" s="43"/>
      <c r="FK25" s="43"/>
      <c r="FL25" s="43"/>
      <c r="FM25" s="43"/>
      <c r="FN25" s="43"/>
      <c r="FO25" s="43"/>
      <c r="FP25" s="43"/>
      <c r="FQ25" s="43"/>
      <c r="FR25" s="43"/>
      <c r="FS25" s="43"/>
      <c r="FT25" s="43"/>
      <c r="FU25" s="43"/>
      <c r="FV25" s="43"/>
      <c r="FW25" s="43"/>
      <c r="FX25" s="43"/>
      <c r="FY25" s="43"/>
      <c r="FZ25" s="43"/>
      <c r="GA25" s="43"/>
      <c r="GB25" s="43"/>
      <c r="GC25" s="43"/>
      <c r="GD25" s="43"/>
      <c r="GE25" s="43"/>
      <c r="GF25" s="43"/>
      <c r="GG25" s="43"/>
      <c r="GH25" s="43"/>
      <c r="GI25" s="43"/>
      <c r="GJ25" s="43"/>
      <c r="GK25" s="43"/>
      <c r="GL25" s="43"/>
      <c r="GM25" s="43"/>
      <c r="GN25" s="43"/>
      <c r="GO25" s="43"/>
      <c r="GP25" s="43"/>
      <c r="GQ25" s="43"/>
      <c r="GR25" s="43"/>
      <c r="GS25" s="43"/>
      <c r="GT25" s="43"/>
      <c r="GU25" s="43"/>
      <c r="GV25" s="43"/>
      <c r="GW25" s="43"/>
      <c r="GX25" s="43"/>
      <c r="GY25" s="43"/>
      <c r="GZ25" s="43"/>
      <c r="HA25" s="43"/>
      <c r="HB25" s="43"/>
      <c r="HC25" s="43"/>
      <c r="HD25" s="43"/>
      <c r="HE25" s="43"/>
      <c r="HF25" s="43"/>
      <c r="HG25" s="43"/>
      <c r="HH25" s="43"/>
      <c r="HI25" s="43"/>
      <c r="HJ25" s="43"/>
      <c r="HK25" s="43"/>
      <c r="HL25" s="43"/>
      <c r="HM25" s="43"/>
      <c r="HN25" s="43"/>
      <c r="HO25" s="43"/>
      <c r="HP25" s="43"/>
      <c r="HQ25" s="43"/>
      <c r="HR25" s="43"/>
      <c r="HS25" s="43"/>
      <c r="HT25" s="43"/>
      <c r="HU25" s="43"/>
      <c r="HV25" s="43"/>
      <c r="HW25" s="43"/>
      <c r="HX25" s="43"/>
      <c r="HY25" s="43"/>
      <c r="HZ25" s="43"/>
      <c r="IA25" s="43"/>
      <c r="IB25" s="43"/>
      <c r="IC25" s="43"/>
      <c r="ID25" s="43"/>
      <c r="IE25" s="43"/>
      <c r="IF25" s="43"/>
      <c r="IG25" s="43"/>
      <c r="IH25" s="43"/>
      <c r="II25" s="43"/>
      <c r="IJ25" s="43"/>
      <c r="IK25" s="43"/>
      <c r="IL25" s="43"/>
      <c r="IM25" s="43"/>
      <c r="IN25" s="43"/>
      <c r="IO25" s="43"/>
      <c r="IP25" s="43"/>
      <c r="IQ25" s="43"/>
      <c r="IR25" s="43"/>
      <c r="IS25" s="43"/>
      <c r="IT25" s="43"/>
      <c r="IU25" s="43"/>
      <c r="IV25" s="43"/>
      <c r="IW25" s="43"/>
      <c r="IX25" s="43"/>
      <c r="IY25" s="43"/>
      <c r="IZ25" s="43"/>
      <c r="JA25" s="43"/>
      <c r="JB25" s="43"/>
      <c r="JC25" s="43"/>
      <c r="JD25" s="43"/>
      <c r="JE25" s="43"/>
      <c r="JF25" s="43"/>
      <c r="JG25" s="43"/>
      <c r="JH25" s="43"/>
      <c r="JI25" s="43"/>
      <c r="JJ25" s="43"/>
      <c r="JK25" s="43"/>
      <c r="JL25" s="43"/>
      <c r="JM25" s="43"/>
      <c r="JN25" s="43"/>
      <c r="JO25" s="43"/>
      <c r="JP25" s="43"/>
      <c r="JQ25" s="43"/>
      <c r="JR25" s="43"/>
      <c r="JS25" s="43"/>
      <c r="JT25" s="43"/>
      <c r="JU25" s="43"/>
      <c r="JV25" s="43"/>
      <c r="JW25" s="43"/>
      <c r="JX25" s="43"/>
      <c r="JY25" s="43"/>
      <c r="JZ25" s="43"/>
      <c r="KA25" s="43"/>
      <c r="KB25" s="43"/>
      <c r="KC25" s="43"/>
      <c r="KD25" s="43"/>
      <c r="KE25" s="43"/>
      <c r="KF25" s="43"/>
      <c r="KG25" s="43"/>
      <c r="KH25" s="43"/>
      <c r="KI25" s="43"/>
      <c r="KJ25" s="43"/>
      <c r="KK25" s="43"/>
      <c r="KL25" s="43"/>
      <c r="KM25" s="43"/>
      <c r="KN25" s="43"/>
      <c r="KO25" s="43"/>
    </row>
    <row r="26" spans="1:301" s="42" customFormat="1" x14ac:dyDescent="0.25">
      <c r="A26" s="43"/>
      <c r="B26" s="363"/>
      <c r="C26" s="359" t="s">
        <v>96</v>
      </c>
      <c r="D26" s="322" t="s">
        <v>94</v>
      </c>
      <c r="E26" s="306">
        <f>E27+E30+E33</f>
        <v>787291.9</v>
      </c>
      <c r="F26" s="306" t="s">
        <v>277</v>
      </c>
      <c r="G26" s="306" t="s">
        <v>277</v>
      </c>
      <c r="H26" s="306" t="s">
        <v>277</v>
      </c>
      <c r="I26" s="323">
        <f>I27+I30+I33</f>
        <v>297920.09999999998</v>
      </c>
      <c r="J26" s="315">
        <f t="shared" ref="J26:J31" si="10">I26/E26</f>
        <v>0.37841123476565675</v>
      </c>
      <c r="K26" s="324" t="s">
        <v>277</v>
      </c>
      <c r="L26" s="54"/>
      <c r="M26" s="41"/>
      <c r="CY26" s="43"/>
      <c r="CZ26" s="43"/>
      <c r="DA26" s="43"/>
      <c r="DB26" s="43"/>
      <c r="DC26" s="43"/>
      <c r="DD26" s="43"/>
      <c r="DE26" s="43"/>
      <c r="DF26" s="43"/>
      <c r="DG26" s="43"/>
      <c r="DH26" s="43"/>
      <c r="DI26" s="43"/>
      <c r="DJ26" s="43"/>
      <c r="DK26" s="43"/>
      <c r="DL26" s="43"/>
      <c r="DM26" s="43"/>
      <c r="DN26" s="43"/>
      <c r="DO26" s="43"/>
      <c r="DP26" s="43"/>
      <c r="DQ26" s="43"/>
      <c r="DR26" s="43"/>
      <c r="DS26" s="43"/>
      <c r="DT26" s="43"/>
      <c r="DU26" s="43"/>
      <c r="DV26" s="43"/>
      <c r="DW26" s="43"/>
      <c r="DX26" s="43"/>
      <c r="DY26" s="43"/>
      <c r="DZ26" s="43"/>
      <c r="EA26" s="43"/>
      <c r="EB26" s="43"/>
      <c r="EC26" s="43"/>
      <c r="ED26" s="43"/>
      <c r="EE26" s="43"/>
      <c r="EF26" s="43"/>
      <c r="EG26" s="43"/>
      <c r="EH26" s="43"/>
      <c r="EI26" s="43"/>
      <c r="EJ26" s="43"/>
      <c r="EK26" s="43"/>
      <c r="EL26" s="43"/>
      <c r="EM26" s="43"/>
      <c r="EN26" s="43"/>
      <c r="EO26" s="43"/>
      <c r="EP26" s="43"/>
      <c r="EQ26" s="43"/>
      <c r="ER26" s="43"/>
      <c r="ES26" s="43"/>
      <c r="ET26" s="43"/>
      <c r="EU26" s="43"/>
      <c r="EV26" s="43"/>
      <c r="EW26" s="43"/>
      <c r="EX26" s="43"/>
      <c r="EY26" s="43"/>
      <c r="EZ26" s="43"/>
      <c r="FA26" s="43"/>
      <c r="FB26" s="43"/>
      <c r="FC26" s="43"/>
      <c r="FD26" s="43"/>
      <c r="FE26" s="43"/>
      <c r="FF26" s="43"/>
      <c r="FG26" s="43"/>
      <c r="FH26" s="43"/>
      <c r="FI26" s="43"/>
      <c r="FJ26" s="43"/>
      <c r="FK26" s="43"/>
      <c r="FL26" s="43"/>
      <c r="FM26" s="43"/>
      <c r="FN26" s="43"/>
      <c r="FO26" s="43"/>
      <c r="FP26" s="43"/>
      <c r="FQ26" s="43"/>
      <c r="FR26" s="43"/>
      <c r="FS26" s="43"/>
      <c r="FT26" s="43"/>
      <c r="FU26" s="43"/>
      <c r="FV26" s="43"/>
      <c r="FW26" s="43"/>
      <c r="FX26" s="43"/>
      <c r="FY26" s="43"/>
      <c r="FZ26" s="43"/>
      <c r="GA26" s="43"/>
      <c r="GB26" s="43"/>
      <c r="GC26" s="43"/>
      <c r="GD26" s="43"/>
      <c r="GE26" s="43"/>
      <c r="GF26" s="43"/>
      <c r="GG26" s="43"/>
      <c r="GH26" s="43"/>
      <c r="GI26" s="43"/>
      <c r="GJ26" s="43"/>
      <c r="GK26" s="43"/>
      <c r="GL26" s="43"/>
      <c r="GM26" s="43"/>
      <c r="GN26" s="43"/>
      <c r="GO26" s="43"/>
      <c r="GP26" s="43"/>
      <c r="GQ26" s="43"/>
      <c r="GR26" s="43"/>
      <c r="GS26" s="43"/>
      <c r="GT26" s="43"/>
      <c r="GU26" s="43"/>
      <c r="GV26" s="43"/>
      <c r="GW26" s="43"/>
      <c r="GX26" s="43"/>
      <c r="GY26" s="43"/>
      <c r="GZ26" s="43"/>
      <c r="HA26" s="43"/>
      <c r="HB26" s="43"/>
      <c r="HC26" s="43"/>
      <c r="HD26" s="43"/>
      <c r="HE26" s="43"/>
      <c r="HF26" s="43"/>
      <c r="HG26" s="43"/>
      <c r="HH26" s="43"/>
      <c r="HI26" s="43"/>
      <c r="HJ26" s="43"/>
      <c r="HK26" s="43"/>
      <c r="HL26" s="43"/>
      <c r="HM26" s="43"/>
      <c r="HN26" s="43"/>
      <c r="HO26" s="43"/>
      <c r="HP26" s="43"/>
      <c r="HQ26" s="43"/>
      <c r="HR26" s="43"/>
      <c r="HS26" s="43"/>
      <c r="HT26" s="43"/>
      <c r="HU26" s="43"/>
      <c r="HV26" s="43"/>
      <c r="HW26" s="43"/>
      <c r="HX26" s="43"/>
      <c r="HY26" s="43"/>
      <c r="HZ26" s="43"/>
      <c r="IA26" s="43"/>
      <c r="IB26" s="43"/>
      <c r="IC26" s="43"/>
      <c r="ID26" s="43"/>
      <c r="IE26" s="43"/>
      <c r="IF26" s="43"/>
      <c r="IG26" s="43"/>
      <c r="IH26" s="43"/>
      <c r="II26" s="43"/>
      <c r="IJ26" s="43"/>
      <c r="IK26" s="43"/>
      <c r="IL26" s="43"/>
      <c r="IM26" s="43"/>
      <c r="IN26" s="43"/>
      <c r="IO26" s="43"/>
      <c r="IP26" s="43"/>
      <c r="IQ26" s="43"/>
      <c r="IR26" s="43"/>
      <c r="IS26" s="43"/>
      <c r="IT26" s="43"/>
      <c r="IU26" s="43"/>
      <c r="IV26" s="43"/>
      <c r="IW26" s="43"/>
      <c r="IX26" s="43"/>
      <c r="IY26" s="43"/>
      <c r="IZ26" s="43"/>
      <c r="JA26" s="43"/>
      <c r="JB26" s="43"/>
      <c r="JC26" s="43"/>
      <c r="JD26" s="43"/>
      <c r="JE26" s="43"/>
      <c r="JF26" s="43"/>
      <c r="JG26" s="43"/>
      <c r="JH26" s="43"/>
      <c r="JI26" s="43"/>
      <c r="JJ26" s="43"/>
      <c r="JK26" s="43"/>
      <c r="JL26" s="43"/>
      <c r="JM26" s="43"/>
      <c r="JN26" s="43"/>
      <c r="JO26" s="43"/>
      <c r="JP26" s="43"/>
      <c r="JQ26" s="43"/>
      <c r="JR26" s="43"/>
      <c r="JS26" s="43"/>
      <c r="JT26" s="43"/>
      <c r="JU26" s="43"/>
      <c r="JV26" s="43"/>
      <c r="JW26" s="43"/>
      <c r="JX26" s="43"/>
      <c r="JY26" s="43"/>
      <c r="JZ26" s="43"/>
      <c r="KA26" s="43"/>
      <c r="KB26" s="43"/>
      <c r="KC26" s="43"/>
      <c r="KD26" s="43"/>
      <c r="KE26" s="43"/>
      <c r="KF26" s="43"/>
      <c r="KG26" s="43"/>
      <c r="KH26" s="43"/>
      <c r="KI26" s="43"/>
      <c r="KJ26" s="43"/>
      <c r="KK26" s="43"/>
      <c r="KL26" s="43"/>
      <c r="KM26" s="43"/>
      <c r="KN26" s="43"/>
      <c r="KO26" s="43"/>
    </row>
    <row r="27" spans="1:301" s="42" customFormat="1" ht="30" x14ac:dyDescent="0.25">
      <c r="A27" s="43"/>
      <c r="B27" s="363"/>
      <c r="C27" s="360"/>
      <c r="D27" s="62" t="s">
        <v>261</v>
      </c>
      <c r="E27" s="54">
        <f>E101</f>
        <v>608888.6</v>
      </c>
      <c r="F27" s="54">
        <f t="shared" ref="F27:I27" si="11">F101</f>
        <v>608888.6</v>
      </c>
      <c r="G27" s="54">
        <f t="shared" si="11"/>
        <v>608888.6</v>
      </c>
      <c r="H27" s="54">
        <f t="shared" si="11"/>
        <v>265573.09999999998</v>
      </c>
      <c r="I27" s="54">
        <f t="shared" si="11"/>
        <v>265573.09999999998</v>
      </c>
      <c r="J27" s="268">
        <f t="shared" si="10"/>
        <v>0.43616040766734671</v>
      </c>
      <c r="K27" s="268">
        <f>H27/F27</f>
        <v>0.43616040766734671</v>
      </c>
      <c r="L27" s="54"/>
      <c r="M27" s="41"/>
      <c r="CY27" s="43"/>
      <c r="CZ27" s="43"/>
      <c r="DA27" s="43"/>
      <c r="DB27" s="43"/>
      <c r="DC27" s="43"/>
      <c r="DD27" s="43"/>
      <c r="DE27" s="43"/>
      <c r="DF27" s="43"/>
      <c r="DG27" s="43"/>
      <c r="DH27" s="43"/>
      <c r="DI27" s="43"/>
      <c r="DJ27" s="43"/>
      <c r="DK27" s="43"/>
      <c r="DL27" s="43"/>
      <c r="DM27" s="43"/>
      <c r="DN27" s="43"/>
      <c r="DO27" s="43"/>
      <c r="DP27" s="43"/>
      <c r="DQ27" s="43"/>
      <c r="DR27" s="43"/>
      <c r="DS27" s="43"/>
      <c r="DT27" s="43"/>
      <c r="DU27" s="43"/>
      <c r="DV27" s="43"/>
      <c r="DW27" s="43"/>
      <c r="DX27" s="43"/>
      <c r="DY27" s="43"/>
      <c r="DZ27" s="43"/>
      <c r="EA27" s="43"/>
      <c r="EB27" s="43"/>
      <c r="EC27" s="43"/>
      <c r="ED27" s="43"/>
      <c r="EE27" s="43"/>
      <c r="EF27" s="43"/>
      <c r="EG27" s="43"/>
      <c r="EH27" s="43"/>
      <c r="EI27" s="43"/>
      <c r="EJ27" s="43"/>
      <c r="EK27" s="43"/>
      <c r="EL27" s="43"/>
      <c r="EM27" s="43"/>
      <c r="EN27" s="43"/>
      <c r="EO27" s="43"/>
      <c r="EP27" s="43"/>
      <c r="EQ27" s="43"/>
      <c r="ER27" s="43"/>
      <c r="ES27" s="43"/>
      <c r="ET27" s="43"/>
      <c r="EU27" s="43"/>
      <c r="EV27" s="43"/>
      <c r="EW27" s="43"/>
      <c r="EX27" s="43"/>
      <c r="EY27" s="43"/>
      <c r="EZ27" s="43"/>
      <c r="FA27" s="43"/>
      <c r="FB27" s="43"/>
      <c r="FC27" s="43"/>
      <c r="FD27" s="43"/>
      <c r="FE27" s="43"/>
      <c r="FF27" s="43"/>
      <c r="FG27" s="43"/>
      <c r="FH27" s="43"/>
      <c r="FI27" s="43"/>
      <c r="FJ27" s="43"/>
      <c r="FK27" s="43"/>
      <c r="FL27" s="43"/>
      <c r="FM27" s="43"/>
      <c r="FN27" s="43"/>
      <c r="FO27" s="43"/>
      <c r="FP27" s="43"/>
      <c r="FQ27" s="43"/>
      <c r="FR27" s="43"/>
      <c r="FS27" s="43"/>
      <c r="FT27" s="43"/>
      <c r="FU27" s="43"/>
      <c r="FV27" s="43"/>
      <c r="FW27" s="43"/>
      <c r="FX27" s="43"/>
      <c r="FY27" s="43"/>
      <c r="FZ27" s="43"/>
      <c r="GA27" s="43"/>
      <c r="GB27" s="43"/>
      <c r="GC27" s="43"/>
      <c r="GD27" s="43"/>
      <c r="GE27" s="43"/>
      <c r="GF27" s="43"/>
      <c r="GG27" s="43"/>
      <c r="GH27" s="43"/>
      <c r="GI27" s="43"/>
      <c r="GJ27" s="43"/>
      <c r="GK27" s="43"/>
      <c r="GL27" s="43"/>
      <c r="GM27" s="43"/>
      <c r="GN27" s="43"/>
      <c r="GO27" s="43"/>
      <c r="GP27" s="43"/>
      <c r="GQ27" s="43"/>
      <c r="GR27" s="43"/>
      <c r="GS27" s="43"/>
      <c r="GT27" s="43"/>
      <c r="GU27" s="43"/>
      <c r="GV27" s="43"/>
      <c r="GW27" s="43"/>
      <c r="GX27" s="43"/>
      <c r="GY27" s="43"/>
      <c r="GZ27" s="43"/>
      <c r="HA27" s="43"/>
      <c r="HB27" s="43"/>
      <c r="HC27" s="43"/>
      <c r="HD27" s="43"/>
      <c r="HE27" s="43"/>
      <c r="HF27" s="43"/>
      <c r="HG27" s="43"/>
      <c r="HH27" s="43"/>
      <c r="HI27" s="43"/>
      <c r="HJ27" s="43"/>
      <c r="HK27" s="43"/>
      <c r="HL27" s="43"/>
      <c r="HM27" s="43"/>
      <c r="HN27" s="43"/>
      <c r="HO27" s="43"/>
      <c r="HP27" s="43"/>
      <c r="HQ27" s="43"/>
      <c r="HR27" s="43"/>
      <c r="HS27" s="43"/>
      <c r="HT27" s="43"/>
      <c r="HU27" s="43"/>
      <c r="HV27" s="43"/>
      <c r="HW27" s="43"/>
      <c r="HX27" s="43"/>
      <c r="HY27" s="43"/>
      <c r="HZ27" s="43"/>
      <c r="IA27" s="43"/>
      <c r="IB27" s="43"/>
      <c r="IC27" s="43"/>
      <c r="ID27" s="43"/>
      <c r="IE27" s="43"/>
      <c r="IF27" s="43"/>
      <c r="IG27" s="43"/>
      <c r="IH27" s="43"/>
      <c r="II27" s="43"/>
      <c r="IJ27" s="43"/>
      <c r="IK27" s="43"/>
      <c r="IL27" s="43"/>
      <c r="IM27" s="43"/>
      <c r="IN27" s="43"/>
      <c r="IO27" s="43"/>
      <c r="IP27" s="43"/>
      <c r="IQ27" s="43"/>
      <c r="IR27" s="43"/>
      <c r="IS27" s="43"/>
      <c r="IT27" s="43"/>
      <c r="IU27" s="43"/>
      <c r="IV27" s="43"/>
      <c r="IW27" s="43"/>
      <c r="IX27" s="43"/>
      <c r="IY27" s="43"/>
      <c r="IZ27" s="43"/>
      <c r="JA27" s="43"/>
      <c r="JB27" s="43"/>
      <c r="JC27" s="43"/>
      <c r="JD27" s="43"/>
      <c r="JE27" s="43"/>
      <c r="JF27" s="43"/>
      <c r="JG27" s="43"/>
      <c r="JH27" s="43"/>
      <c r="JI27" s="43"/>
      <c r="JJ27" s="43"/>
      <c r="JK27" s="43"/>
      <c r="JL27" s="43"/>
      <c r="JM27" s="43"/>
      <c r="JN27" s="43"/>
      <c r="JO27" s="43"/>
      <c r="JP27" s="43"/>
      <c r="JQ27" s="43"/>
      <c r="JR27" s="43"/>
      <c r="JS27" s="43"/>
      <c r="JT27" s="43"/>
      <c r="JU27" s="43"/>
      <c r="JV27" s="43"/>
      <c r="JW27" s="43"/>
      <c r="JX27" s="43"/>
      <c r="JY27" s="43"/>
      <c r="JZ27" s="43"/>
      <c r="KA27" s="43"/>
      <c r="KB27" s="43"/>
      <c r="KC27" s="43"/>
      <c r="KD27" s="43"/>
      <c r="KE27" s="43"/>
      <c r="KF27" s="43"/>
      <c r="KG27" s="43"/>
      <c r="KH27" s="43"/>
      <c r="KI27" s="43"/>
      <c r="KJ27" s="43"/>
      <c r="KK27" s="43"/>
      <c r="KL27" s="43"/>
      <c r="KM27" s="43"/>
      <c r="KN27" s="43"/>
      <c r="KO27" s="43"/>
    </row>
    <row r="28" spans="1:301" s="42" customFormat="1" ht="60" x14ac:dyDescent="0.25">
      <c r="A28" s="43"/>
      <c r="B28" s="363"/>
      <c r="C28" s="360"/>
      <c r="D28" s="62" t="s">
        <v>262</v>
      </c>
      <c r="E28" s="275" t="s">
        <v>79</v>
      </c>
      <c r="F28" s="277" t="s">
        <v>79</v>
      </c>
      <c r="G28" s="277" t="s">
        <v>79</v>
      </c>
      <c r="H28" s="277" t="s">
        <v>79</v>
      </c>
      <c r="I28" s="277" t="s">
        <v>79</v>
      </c>
      <c r="J28" s="294" t="s">
        <v>79</v>
      </c>
      <c r="K28" s="294" t="s">
        <v>79</v>
      </c>
      <c r="L28" s="54"/>
      <c r="M28" s="41"/>
      <c r="CY28" s="43"/>
      <c r="CZ28" s="43"/>
      <c r="DA28" s="43"/>
      <c r="DB28" s="43"/>
      <c r="DC28" s="43"/>
      <c r="DD28" s="43"/>
      <c r="DE28" s="43"/>
      <c r="DF28" s="43"/>
      <c r="DG28" s="43"/>
      <c r="DH28" s="43"/>
      <c r="DI28" s="43"/>
      <c r="DJ28" s="43"/>
      <c r="DK28" s="43"/>
      <c r="DL28" s="43"/>
      <c r="DM28" s="43"/>
      <c r="DN28" s="43"/>
      <c r="DO28" s="43"/>
      <c r="DP28" s="43"/>
      <c r="DQ28" s="43"/>
      <c r="DR28" s="43"/>
      <c r="DS28" s="43"/>
      <c r="DT28" s="43"/>
      <c r="DU28" s="43"/>
      <c r="DV28" s="43"/>
      <c r="DW28" s="43"/>
      <c r="DX28" s="43"/>
      <c r="DY28" s="43"/>
      <c r="DZ28" s="43"/>
      <c r="EA28" s="43"/>
      <c r="EB28" s="43"/>
      <c r="EC28" s="43"/>
      <c r="ED28" s="43"/>
      <c r="EE28" s="43"/>
      <c r="EF28" s="43"/>
      <c r="EG28" s="43"/>
      <c r="EH28" s="43"/>
      <c r="EI28" s="43"/>
      <c r="EJ28" s="43"/>
      <c r="EK28" s="43"/>
      <c r="EL28" s="43"/>
      <c r="EM28" s="43"/>
      <c r="EN28" s="43"/>
      <c r="EO28" s="43"/>
      <c r="EP28" s="43"/>
      <c r="EQ28" s="43"/>
      <c r="ER28" s="43"/>
      <c r="ES28" s="43"/>
      <c r="ET28" s="43"/>
      <c r="EU28" s="43"/>
      <c r="EV28" s="43"/>
      <c r="EW28" s="43"/>
      <c r="EX28" s="43"/>
      <c r="EY28" s="43"/>
      <c r="EZ28" s="43"/>
      <c r="FA28" s="43"/>
      <c r="FB28" s="43"/>
      <c r="FC28" s="43"/>
      <c r="FD28" s="43"/>
      <c r="FE28" s="43"/>
      <c r="FF28" s="43"/>
      <c r="FG28" s="43"/>
      <c r="FH28" s="43"/>
      <c r="FI28" s="43"/>
      <c r="FJ28" s="43"/>
      <c r="FK28" s="43"/>
      <c r="FL28" s="43"/>
      <c r="FM28" s="43"/>
      <c r="FN28" s="43"/>
      <c r="FO28" s="43"/>
      <c r="FP28" s="43"/>
      <c r="FQ28" s="43"/>
      <c r="FR28" s="43"/>
      <c r="FS28" s="43"/>
      <c r="FT28" s="43"/>
      <c r="FU28" s="43"/>
      <c r="FV28" s="43"/>
      <c r="FW28" s="43"/>
      <c r="FX28" s="43"/>
      <c r="FY28" s="43"/>
      <c r="FZ28" s="43"/>
      <c r="GA28" s="43"/>
      <c r="GB28" s="43"/>
      <c r="GC28" s="43"/>
      <c r="GD28" s="43"/>
      <c r="GE28" s="43"/>
      <c r="GF28" s="43"/>
      <c r="GG28" s="43"/>
      <c r="GH28" s="43"/>
      <c r="GI28" s="43"/>
      <c r="GJ28" s="43"/>
      <c r="GK28" s="43"/>
      <c r="GL28" s="43"/>
      <c r="GM28" s="43"/>
      <c r="GN28" s="43"/>
      <c r="GO28" s="43"/>
      <c r="GP28" s="43"/>
      <c r="GQ28" s="43"/>
      <c r="GR28" s="43"/>
      <c r="GS28" s="43"/>
      <c r="GT28" s="43"/>
      <c r="GU28" s="43"/>
      <c r="GV28" s="43"/>
      <c r="GW28" s="43"/>
      <c r="GX28" s="43"/>
      <c r="GY28" s="43"/>
      <c r="GZ28" s="43"/>
      <c r="HA28" s="43"/>
      <c r="HB28" s="43"/>
      <c r="HC28" s="43"/>
      <c r="HD28" s="43"/>
      <c r="HE28" s="43"/>
      <c r="HF28" s="43"/>
      <c r="HG28" s="43"/>
      <c r="HH28" s="43"/>
      <c r="HI28" s="43"/>
      <c r="HJ28" s="43"/>
      <c r="HK28" s="43"/>
      <c r="HL28" s="43"/>
      <c r="HM28" s="43"/>
      <c r="HN28" s="43"/>
      <c r="HO28" s="43"/>
      <c r="HP28" s="43"/>
      <c r="HQ28" s="43"/>
      <c r="HR28" s="43"/>
      <c r="HS28" s="43"/>
      <c r="HT28" s="43"/>
      <c r="HU28" s="43"/>
      <c r="HV28" s="43"/>
      <c r="HW28" s="43"/>
      <c r="HX28" s="43"/>
      <c r="HY28" s="43"/>
      <c r="HZ28" s="43"/>
      <c r="IA28" s="43"/>
      <c r="IB28" s="43"/>
      <c r="IC28" s="43"/>
      <c r="ID28" s="43"/>
      <c r="IE28" s="43"/>
      <c r="IF28" s="43"/>
      <c r="IG28" s="43"/>
      <c r="IH28" s="43"/>
      <c r="II28" s="43"/>
      <c r="IJ28" s="43"/>
      <c r="IK28" s="43"/>
      <c r="IL28" s="43"/>
      <c r="IM28" s="43"/>
      <c r="IN28" s="43"/>
      <c r="IO28" s="43"/>
      <c r="IP28" s="43"/>
      <c r="IQ28" s="43"/>
      <c r="IR28" s="43"/>
      <c r="IS28" s="43"/>
      <c r="IT28" s="43"/>
      <c r="IU28" s="43"/>
      <c r="IV28" s="43"/>
      <c r="IW28" s="43"/>
      <c r="IX28" s="43"/>
      <c r="IY28" s="43"/>
      <c r="IZ28" s="43"/>
      <c r="JA28" s="43"/>
      <c r="JB28" s="43"/>
      <c r="JC28" s="43"/>
      <c r="JD28" s="43"/>
      <c r="JE28" s="43"/>
      <c r="JF28" s="43"/>
      <c r="JG28" s="43"/>
      <c r="JH28" s="43"/>
      <c r="JI28" s="43"/>
      <c r="JJ28" s="43"/>
      <c r="JK28" s="43"/>
      <c r="JL28" s="43"/>
      <c r="JM28" s="43"/>
      <c r="JN28" s="43"/>
      <c r="JO28" s="43"/>
      <c r="JP28" s="43"/>
      <c r="JQ28" s="43"/>
      <c r="JR28" s="43"/>
      <c r="JS28" s="43"/>
      <c r="JT28" s="43"/>
      <c r="JU28" s="43"/>
      <c r="JV28" s="43"/>
      <c r="JW28" s="43"/>
      <c r="JX28" s="43"/>
      <c r="JY28" s="43"/>
      <c r="JZ28" s="43"/>
      <c r="KA28" s="43"/>
      <c r="KB28" s="43"/>
      <c r="KC28" s="43"/>
      <c r="KD28" s="43"/>
      <c r="KE28" s="43"/>
      <c r="KF28" s="43"/>
      <c r="KG28" s="43"/>
      <c r="KH28" s="43"/>
      <c r="KI28" s="43"/>
      <c r="KJ28" s="43"/>
      <c r="KK28" s="43"/>
      <c r="KL28" s="43"/>
      <c r="KM28" s="43"/>
      <c r="KN28" s="43"/>
      <c r="KO28" s="43"/>
    </row>
    <row r="29" spans="1:301" s="42" customFormat="1" ht="75" x14ac:dyDescent="0.25">
      <c r="A29" s="43"/>
      <c r="B29" s="363"/>
      <c r="C29" s="360"/>
      <c r="D29" s="62" t="s">
        <v>263</v>
      </c>
      <c r="E29" s="278" t="s">
        <v>79</v>
      </c>
      <c r="F29" s="279" t="s">
        <v>79</v>
      </c>
      <c r="G29" s="279" t="s">
        <v>79</v>
      </c>
      <c r="H29" s="279" t="s">
        <v>79</v>
      </c>
      <c r="I29" s="279" t="s">
        <v>79</v>
      </c>
      <c r="J29" s="295" t="s">
        <v>79</v>
      </c>
      <c r="K29" s="295" t="s">
        <v>79</v>
      </c>
      <c r="L29" s="54"/>
      <c r="M29" s="41"/>
      <c r="CY29" s="43"/>
      <c r="CZ29" s="43"/>
      <c r="DA29" s="43"/>
      <c r="DB29" s="43"/>
      <c r="DC29" s="43"/>
      <c r="DD29" s="43"/>
      <c r="DE29" s="43"/>
      <c r="DF29" s="43"/>
      <c r="DG29" s="43"/>
      <c r="DH29" s="43"/>
      <c r="DI29" s="43"/>
      <c r="DJ29" s="43"/>
      <c r="DK29" s="43"/>
      <c r="DL29" s="43"/>
      <c r="DM29" s="43"/>
      <c r="DN29" s="43"/>
      <c r="DO29" s="43"/>
      <c r="DP29" s="43"/>
      <c r="DQ29" s="43"/>
      <c r="DR29" s="43"/>
      <c r="DS29" s="43"/>
      <c r="DT29" s="43"/>
      <c r="DU29" s="43"/>
      <c r="DV29" s="43"/>
      <c r="DW29" s="43"/>
      <c r="DX29" s="43"/>
      <c r="DY29" s="43"/>
      <c r="DZ29" s="43"/>
      <c r="EA29" s="43"/>
      <c r="EB29" s="43"/>
      <c r="EC29" s="43"/>
      <c r="ED29" s="43"/>
      <c r="EE29" s="43"/>
      <c r="EF29" s="43"/>
      <c r="EG29" s="43"/>
      <c r="EH29" s="43"/>
      <c r="EI29" s="43"/>
      <c r="EJ29" s="43"/>
      <c r="EK29" s="43"/>
      <c r="EL29" s="43"/>
      <c r="EM29" s="43"/>
      <c r="EN29" s="43"/>
      <c r="EO29" s="43"/>
      <c r="EP29" s="43"/>
      <c r="EQ29" s="43"/>
      <c r="ER29" s="43"/>
      <c r="ES29" s="43"/>
      <c r="ET29" s="43"/>
      <c r="EU29" s="43"/>
      <c r="EV29" s="43"/>
      <c r="EW29" s="43"/>
      <c r="EX29" s="43"/>
      <c r="EY29" s="43"/>
      <c r="EZ29" s="43"/>
      <c r="FA29" s="43"/>
      <c r="FB29" s="43"/>
      <c r="FC29" s="43"/>
      <c r="FD29" s="43"/>
      <c r="FE29" s="43"/>
      <c r="FF29" s="43"/>
      <c r="FG29" s="43"/>
      <c r="FH29" s="43"/>
      <c r="FI29" s="43"/>
      <c r="FJ29" s="43"/>
      <c r="FK29" s="43"/>
      <c r="FL29" s="43"/>
      <c r="FM29" s="43"/>
      <c r="FN29" s="43"/>
      <c r="FO29" s="43"/>
      <c r="FP29" s="43"/>
      <c r="FQ29" s="43"/>
      <c r="FR29" s="43"/>
      <c r="FS29" s="43"/>
      <c r="FT29" s="43"/>
      <c r="FU29" s="43"/>
      <c r="FV29" s="43"/>
      <c r="FW29" s="43"/>
      <c r="FX29" s="43"/>
      <c r="FY29" s="43"/>
      <c r="FZ29" s="43"/>
      <c r="GA29" s="43"/>
      <c r="GB29" s="43"/>
      <c r="GC29" s="43"/>
      <c r="GD29" s="43"/>
      <c r="GE29" s="43"/>
      <c r="GF29" s="43"/>
      <c r="GG29" s="43"/>
      <c r="GH29" s="43"/>
      <c r="GI29" s="43"/>
      <c r="GJ29" s="43"/>
      <c r="GK29" s="43"/>
      <c r="GL29" s="43"/>
      <c r="GM29" s="43"/>
      <c r="GN29" s="43"/>
      <c r="GO29" s="43"/>
      <c r="GP29" s="43"/>
      <c r="GQ29" s="43"/>
      <c r="GR29" s="43"/>
      <c r="GS29" s="43"/>
      <c r="GT29" s="43"/>
      <c r="GU29" s="43"/>
      <c r="GV29" s="43"/>
      <c r="GW29" s="43"/>
      <c r="GX29" s="43"/>
      <c r="GY29" s="43"/>
      <c r="GZ29" s="43"/>
      <c r="HA29" s="43"/>
      <c r="HB29" s="43"/>
      <c r="HC29" s="43"/>
      <c r="HD29" s="43"/>
      <c r="HE29" s="43"/>
      <c r="HF29" s="43"/>
      <c r="HG29" s="43"/>
      <c r="HH29" s="43"/>
      <c r="HI29" s="43"/>
      <c r="HJ29" s="43"/>
      <c r="HK29" s="43"/>
      <c r="HL29" s="43"/>
      <c r="HM29" s="43"/>
      <c r="HN29" s="43"/>
      <c r="HO29" s="43"/>
      <c r="HP29" s="43"/>
      <c r="HQ29" s="43"/>
      <c r="HR29" s="43"/>
      <c r="HS29" s="43"/>
      <c r="HT29" s="43"/>
      <c r="HU29" s="43"/>
      <c r="HV29" s="43"/>
      <c r="HW29" s="43"/>
      <c r="HX29" s="43"/>
      <c r="HY29" s="43"/>
      <c r="HZ29" s="43"/>
      <c r="IA29" s="43"/>
      <c r="IB29" s="43"/>
      <c r="IC29" s="43"/>
      <c r="ID29" s="43"/>
      <c r="IE29" s="43"/>
      <c r="IF29" s="43"/>
      <c r="IG29" s="43"/>
      <c r="IH29" s="43"/>
      <c r="II29" s="43"/>
      <c r="IJ29" s="43"/>
      <c r="IK29" s="43"/>
      <c r="IL29" s="43"/>
      <c r="IM29" s="43"/>
      <c r="IN29" s="43"/>
      <c r="IO29" s="43"/>
      <c r="IP29" s="43"/>
      <c r="IQ29" s="43"/>
      <c r="IR29" s="43"/>
      <c r="IS29" s="43"/>
      <c r="IT29" s="43"/>
      <c r="IU29" s="43"/>
      <c r="IV29" s="43"/>
      <c r="IW29" s="43"/>
      <c r="IX29" s="43"/>
      <c r="IY29" s="43"/>
      <c r="IZ29" s="43"/>
      <c r="JA29" s="43"/>
      <c r="JB29" s="43"/>
      <c r="JC29" s="43"/>
      <c r="JD29" s="43"/>
      <c r="JE29" s="43"/>
      <c r="JF29" s="43"/>
      <c r="JG29" s="43"/>
      <c r="JH29" s="43"/>
      <c r="JI29" s="43"/>
      <c r="JJ29" s="43"/>
      <c r="JK29" s="43"/>
      <c r="JL29" s="43"/>
      <c r="JM29" s="43"/>
      <c r="JN29" s="43"/>
      <c r="JO29" s="43"/>
      <c r="JP29" s="43"/>
      <c r="JQ29" s="43"/>
      <c r="JR29" s="43"/>
      <c r="JS29" s="43"/>
      <c r="JT29" s="43"/>
      <c r="JU29" s="43"/>
      <c r="JV29" s="43"/>
      <c r="JW29" s="43"/>
      <c r="JX29" s="43"/>
      <c r="JY29" s="43"/>
      <c r="JZ29" s="43"/>
      <c r="KA29" s="43"/>
      <c r="KB29" s="43"/>
      <c r="KC29" s="43"/>
      <c r="KD29" s="43"/>
      <c r="KE29" s="43"/>
      <c r="KF29" s="43"/>
      <c r="KG29" s="43"/>
      <c r="KH29" s="43"/>
      <c r="KI29" s="43"/>
      <c r="KJ29" s="43"/>
      <c r="KK29" s="43"/>
      <c r="KL29" s="43"/>
      <c r="KM29" s="43"/>
      <c r="KN29" s="43"/>
      <c r="KO29" s="43"/>
    </row>
    <row r="30" spans="1:301" s="42" customFormat="1" ht="60" x14ac:dyDescent="0.25">
      <c r="A30" s="43"/>
      <c r="B30" s="363"/>
      <c r="C30" s="360"/>
      <c r="D30" s="62" t="s">
        <v>267</v>
      </c>
      <c r="E30" s="54">
        <f>E31</f>
        <v>73797.3</v>
      </c>
      <c r="F30" s="54">
        <f t="shared" ref="F30:I30" si="12">F31</f>
        <v>73797.3</v>
      </c>
      <c r="G30" s="54">
        <f t="shared" si="12"/>
        <v>73797.3</v>
      </c>
      <c r="H30" s="54">
        <f t="shared" si="12"/>
        <v>32347</v>
      </c>
      <c r="I30" s="54">
        <f t="shared" si="12"/>
        <v>32347</v>
      </c>
      <c r="J30" s="268">
        <f t="shared" si="10"/>
        <v>0.43832226924291268</v>
      </c>
      <c r="K30" s="268">
        <f>H30/F30</f>
        <v>0.43832226924291268</v>
      </c>
      <c r="L30" s="54"/>
      <c r="M30" s="41"/>
      <c r="CY30" s="43"/>
      <c r="CZ30" s="43"/>
      <c r="DA30" s="43"/>
      <c r="DB30" s="43"/>
      <c r="DC30" s="43"/>
      <c r="DD30" s="43"/>
      <c r="DE30" s="43"/>
      <c r="DF30" s="43"/>
      <c r="DG30" s="43"/>
      <c r="DH30" s="43"/>
      <c r="DI30" s="43"/>
      <c r="DJ30" s="43"/>
      <c r="DK30" s="43"/>
      <c r="DL30" s="43"/>
      <c r="DM30" s="43"/>
      <c r="DN30" s="43"/>
      <c r="DO30" s="43"/>
      <c r="DP30" s="43"/>
      <c r="DQ30" s="43"/>
      <c r="DR30" s="43"/>
      <c r="DS30" s="43"/>
      <c r="DT30" s="43"/>
      <c r="DU30" s="43"/>
      <c r="DV30" s="43"/>
      <c r="DW30" s="43"/>
      <c r="DX30" s="43"/>
      <c r="DY30" s="43"/>
      <c r="DZ30" s="43"/>
      <c r="EA30" s="43"/>
      <c r="EB30" s="43"/>
      <c r="EC30" s="43"/>
      <c r="ED30" s="43"/>
      <c r="EE30" s="43"/>
      <c r="EF30" s="43"/>
      <c r="EG30" s="43"/>
      <c r="EH30" s="43"/>
      <c r="EI30" s="43"/>
      <c r="EJ30" s="43"/>
      <c r="EK30" s="43"/>
      <c r="EL30" s="43"/>
      <c r="EM30" s="43"/>
      <c r="EN30" s="43"/>
      <c r="EO30" s="43"/>
      <c r="EP30" s="43"/>
      <c r="EQ30" s="43"/>
      <c r="ER30" s="43"/>
      <c r="ES30" s="43"/>
      <c r="ET30" s="43"/>
      <c r="EU30" s="43"/>
      <c r="EV30" s="43"/>
      <c r="EW30" s="43"/>
      <c r="EX30" s="43"/>
      <c r="EY30" s="43"/>
      <c r="EZ30" s="43"/>
      <c r="FA30" s="43"/>
      <c r="FB30" s="43"/>
      <c r="FC30" s="43"/>
      <c r="FD30" s="43"/>
      <c r="FE30" s="43"/>
      <c r="FF30" s="43"/>
      <c r="FG30" s="43"/>
      <c r="FH30" s="43"/>
      <c r="FI30" s="43"/>
      <c r="FJ30" s="43"/>
      <c r="FK30" s="43"/>
      <c r="FL30" s="43"/>
      <c r="FM30" s="43"/>
      <c r="FN30" s="43"/>
      <c r="FO30" s="43"/>
      <c r="FP30" s="43"/>
      <c r="FQ30" s="43"/>
      <c r="FR30" s="43"/>
      <c r="FS30" s="43"/>
      <c r="FT30" s="43"/>
      <c r="FU30" s="43"/>
      <c r="FV30" s="43"/>
      <c r="FW30" s="43"/>
      <c r="FX30" s="43"/>
      <c r="FY30" s="43"/>
      <c r="FZ30" s="43"/>
      <c r="GA30" s="43"/>
      <c r="GB30" s="43"/>
      <c r="GC30" s="43"/>
      <c r="GD30" s="43"/>
      <c r="GE30" s="43"/>
      <c r="GF30" s="43"/>
      <c r="GG30" s="43"/>
      <c r="GH30" s="43"/>
      <c r="GI30" s="43"/>
      <c r="GJ30" s="43"/>
      <c r="GK30" s="43"/>
      <c r="GL30" s="43"/>
      <c r="GM30" s="43"/>
      <c r="GN30" s="43"/>
      <c r="GO30" s="43"/>
      <c r="GP30" s="43"/>
      <c r="GQ30" s="43"/>
      <c r="GR30" s="43"/>
      <c r="GS30" s="43"/>
      <c r="GT30" s="43"/>
      <c r="GU30" s="43"/>
      <c r="GV30" s="43"/>
      <c r="GW30" s="43"/>
      <c r="GX30" s="43"/>
      <c r="GY30" s="43"/>
      <c r="GZ30" s="43"/>
      <c r="HA30" s="43"/>
      <c r="HB30" s="43"/>
      <c r="HC30" s="43"/>
      <c r="HD30" s="43"/>
      <c r="HE30" s="43"/>
      <c r="HF30" s="43"/>
      <c r="HG30" s="43"/>
      <c r="HH30" s="43"/>
      <c r="HI30" s="43"/>
      <c r="HJ30" s="43"/>
      <c r="HK30" s="43"/>
      <c r="HL30" s="43"/>
      <c r="HM30" s="43"/>
      <c r="HN30" s="43"/>
      <c r="HO30" s="43"/>
      <c r="HP30" s="43"/>
      <c r="HQ30" s="43"/>
      <c r="HR30" s="43"/>
      <c r="HS30" s="43"/>
      <c r="HT30" s="43"/>
      <c r="HU30" s="43"/>
      <c r="HV30" s="43"/>
      <c r="HW30" s="43"/>
      <c r="HX30" s="43"/>
      <c r="HY30" s="43"/>
      <c r="HZ30" s="43"/>
      <c r="IA30" s="43"/>
      <c r="IB30" s="43"/>
      <c r="IC30" s="43"/>
      <c r="ID30" s="43"/>
      <c r="IE30" s="43"/>
      <c r="IF30" s="43"/>
      <c r="IG30" s="43"/>
      <c r="IH30" s="43"/>
      <c r="II30" s="43"/>
      <c r="IJ30" s="43"/>
      <c r="IK30" s="43"/>
      <c r="IL30" s="43"/>
      <c r="IM30" s="43"/>
      <c r="IN30" s="43"/>
      <c r="IO30" s="43"/>
      <c r="IP30" s="43"/>
      <c r="IQ30" s="43"/>
      <c r="IR30" s="43"/>
      <c r="IS30" s="43"/>
      <c r="IT30" s="43"/>
      <c r="IU30" s="43"/>
      <c r="IV30" s="43"/>
      <c r="IW30" s="43"/>
      <c r="IX30" s="43"/>
      <c r="IY30" s="43"/>
      <c r="IZ30" s="43"/>
      <c r="JA30" s="43"/>
      <c r="JB30" s="43"/>
      <c r="JC30" s="43"/>
      <c r="JD30" s="43"/>
      <c r="JE30" s="43"/>
      <c r="JF30" s="43"/>
      <c r="JG30" s="43"/>
      <c r="JH30" s="43"/>
      <c r="JI30" s="43"/>
      <c r="JJ30" s="43"/>
      <c r="JK30" s="43"/>
      <c r="JL30" s="43"/>
      <c r="JM30" s="43"/>
      <c r="JN30" s="43"/>
      <c r="JO30" s="43"/>
      <c r="JP30" s="43"/>
      <c r="JQ30" s="43"/>
      <c r="JR30" s="43"/>
      <c r="JS30" s="43"/>
      <c r="JT30" s="43"/>
      <c r="JU30" s="43"/>
      <c r="JV30" s="43"/>
      <c r="JW30" s="43"/>
      <c r="JX30" s="43"/>
      <c r="JY30" s="43"/>
      <c r="JZ30" s="43"/>
      <c r="KA30" s="43"/>
      <c r="KB30" s="43"/>
      <c r="KC30" s="43"/>
      <c r="KD30" s="43"/>
      <c r="KE30" s="43"/>
      <c r="KF30" s="43"/>
      <c r="KG30" s="43"/>
      <c r="KH30" s="43"/>
      <c r="KI30" s="43"/>
      <c r="KJ30" s="43"/>
      <c r="KK30" s="43"/>
      <c r="KL30" s="43"/>
      <c r="KM30" s="43"/>
      <c r="KN30" s="43"/>
      <c r="KO30" s="43"/>
    </row>
    <row r="31" spans="1:301" s="42" customFormat="1" x14ac:dyDescent="0.25">
      <c r="A31" s="43"/>
      <c r="B31" s="363"/>
      <c r="C31" s="360"/>
      <c r="D31" s="62" t="s">
        <v>23</v>
      </c>
      <c r="E31" s="54">
        <f>E105</f>
        <v>73797.3</v>
      </c>
      <c r="F31" s="54">
        <f t="shared" ref="F31:I31" si="13">F105</f>
        <v>73797.3</v>
      </c>
      <c r="G31" s="54">
        <f t="shared" si="13"/>
        <v>73797.3</v>
      </c>
      <c r="H31" s="54">
        <f t="shared" si="13"/>
        <v>32347</v>
      </c>
      <c r="I31" s="54">
        <f t="shared" si="13"/>
        <v>32347</v>
      </c>
      <c r="J31" s="268">
        <f t="shared" si="10"/>
        <v>0.43832226924291268</v>
      </c>
      <c r="K31" s="268">
        <f>H31/F31</f>
        <v>0.43832226924291268</v>
      </c>
      <c r="L31" s="54"/>
      <c r="M31" s="41"/>
      <c r="CY31" s="43"/>
      <c r="CZ31" s="43"/>
      <c r="DA31" s="43"/>
      <c r="DB31" s="43"/>
      <c r="DC31" s="43"/>
      <c r="DD31" s="43"/>
      <c r="DE31" s="43"/>
      <c r="DF31" s="43"/>
      <c r="DG31" s="43"/>
      <c r="DH31" s="43"/>
      <c r="DI31" s="43"/>
      <c r="DJ31" s="43"/>
      <c r="DK31" s="43"/>
      <c r="DL31" s="43"/>
      <c r="DM31" s="43"/>
      <c r="DN31" s="43"/>
      <c r="DO31" s="43"/>
      <c r="DP31" s="43"/>
      <c r="DQ31" s="43"/>
      <c r="DR31" s="43"/>
      <c r="DS31" s="43"/>
      <c r="DT31" s="43"/>
      <c r="DU31" s="43"/>
      <c r="DV31" s="43"/>
      <c r="DW31" s="43"/>
      <c r="DX31" s="43"/>
      <c r="DY31" s="43"/>
      <c r="DZ31" s="43"/>
      <c r="EA31" s="43"/>
      <c r="EB31" s="43"/>
      <c r="EC31" s="43"/>
      <c r="ED31" s="43"/>
      <c r="EE31" s="43"/>
      <c r="EF31" s="43"/>
      <c r="EG31" s="43"/>
      <c r="EH31" s="43"/>
      <c r="EI31" s="43"/>
      <c r="EJ31" s="43"/>
      <c r="EK31" s="43"/>
      <c r="EL31" s="43"/>
      <c r="EM31" s="43"/>
      <c r="EN31" s="43"/>
      <c r="EO31" s="43"/>
      <c r="EP31" s="43"/>
      <c r="EQ31" s="43"/>
      <c r="ER31" s="43"/>
      <c r="ES31" s="43"/>
      <c r="ET31" s="43"/>
      <c r="EU31" s="43"/>
      <c r="EV31" s="43"/>
      <c r="EW31" s="43"/>
      <c r="EX31" s="43"/>
      <c r="EY31" s="43"/>
      <c r="EZ31" s="43"/>
      <c r="FA31" s="43"/>
      <c r="FB31" s="43"/>
      <c r="FC31" s="43"/>
      <c r="FD31" s="43"/>
      <c r="FE31" s="43"/>
      <c r="FF31" s="43"/>
      <c r="FG31" s="43"/>
      <c r="FH31" s="43"/>
      <c r="FI31" s="43"/>
      <c r="FJ31" s="43"/>
      <c r="FK31" s="43"/>
      <c r="FL31" s="43"/>
      <c r="FM31" s="43"/>
      <c r="FN31" s="43"/>
      <c r="FO31" s="43"/>
      <c r="FP31" s="43"/>
      <c r="FQ31" s="43"/>
      <c r="FR31" s="43"/>
      <c r="FS31" s="43"/>
      <c r="FT31" s="43"/>
      <c r="FU31" s="43"/>
      <c r="FV31" s="43"/>
      <c r="FW31" s="43"/>
      <c r="FX31" s="43"/>
      <c r="FY31" s="43"/>
      <c r="FZ31" s="43"/>
      <c r="GA31" s="43"/>
      <c r="GB31" s="43"/>
      <c r="GC31" s="43"/>
      <c r="GD31" s="43"/>
      <c r="GE31" s="43"/>
      <c r="GF31" s="43"/>
      <c r="GG31" s="43"/>
      <c r="GH31" s="43"/>
      <c r="GI31" s="43"/>
      <c r="GJ31" s="43"/>
      <c r="GK31" s="43"/>
      <c r="GL31" s="43"/>
      <c r="GM31" s="43"/>
      <c r="GN31" s="43"/>
      <c r="GO31" s="43"/>
      <c r="GP31" s="43"/>
      <c r="GQ31" s="43"/>
      <c r="GR31" s="43"/>
      <c r="GS31" s="43"/>
      <c r="GT31" s="43"/>
      <c r="GU31" s="43"/>
      <c r="GV31" s="43"/>
      <c r="GW31" s="43"/>
      <c r="GX31" s="43"/>
      <c r="GY31" s="43"/>
      <c r="GZ31" s="43"/>
      <c r="HA31" s="43"/>
      <c r="HB31" s="43"/>
      <c r="HC31" s="43"/>
      <c r="HD31" s="43"/>
      <c r="HE31" s="43"/>
      <c r="HF31" s="43"/>
      <c r="HG31" s="43"/>
      <c r="HH31" s="43"/>
      <c r="HI31" s="43"/>
      <c r="HJ31" s="43"/>
      <c r="HK31" s="43"/>
      <c r="HL31" s="43"/>
      <c r="HM31" s="43"/>
      <c r="HN31" s="43"/>
      <c r="HO31" s="43"/>
      <c r="HP31" s="43"/>
      <c r="HQ31" s="43"/>
      <c r="HR31" s="43"/>
      <c r="HS31" s="43"/>
      <c r="HT31" s="43"/>
      <c r="HU31" s="43"/>
      <c r="HV31" s="43"/>
      <c r="HW31" s="43"/>
      <c r="HX31" s="43"/>
      <c r="HY31" s="43"/>
      <c r="HZ31" s="43"/>
      <c r="IA31" s="43"/>
      <c r="IB31" s="43"/>
      <c r="IC31" s="43"/>
      <c r="ID31" s="43"/>
      <c r="IE31" s="43"/>
      <c r="IF31" s="43"/>
      <c r="IG31" s="43"/>
      <c r="IH31" s="43"/>
      <c r="II31" s="43"/>
      <c r="IJ31" s="43"/>
      <c r="IK31" s="43"/>
      <c r="IL31" s="43"/>
      <c r="IM31" s="43"/>
      <c r="IN31" s="43"/>
      <c r="IO31" s="43"/>
      <c r="IP31" s="43"/>
      <c r="IQ31" s="43"/>
      <c r="IR31" s="43"/>
      <c r="IS31" s="43"/>
      <c r="IT31" s="43"/>
      <c r="IU31" s="43"/>
      <c r="IV31" s="43"/>
      <c r="IW31" s="43"/>
      <c r="IX31" s="43"/>
      <c r="IY31" s="43"/>
      <c r="IZ31" s="43"/>
      <c r="JA31" s="43"/>
      <c r="JB31" s="43"/>
      <c r="JC31" s="43"/>
      <c r="JD31" s="43"/>
      <c r="JE31" s="43"/>
      <c r="JF31" s="43"/>
      <c r="JG31" s="43"/>
      <c r="JH31" s="43"/>
      <c r="JI31" s="43"/>
      <c r="JJ31" s="43"/>
      <c r="JK31" s="43"/>
      <c r="JL31" s="43"/>
      <c r="JM31" s="43"/>
      <c r="JN31" s="43"/>
      <c r="JO31" s="43"/>
      <c r="JP31" s="43"/>
      <c r="JQ31" s="43"/>
      <c r="JR31" s="43"/>
      <c r="JS31" s="43"/>
      <c r="JT31" s="43"/>
      <c r="JU31" s="43"/>
      <c r="JV31" s="43"/>
      <c r="JW31" s="43"/>
      <c r="JX31" s="43"/>
      <c r="JY31" s="43"/>
      <c r="JZ31" s="43"/>
      <c r="KA31" s="43"/>
      <c r="KB31" s="43"/>
      <c r="KC31" s="43"/>
      <c r="KD31" s="43"/>
      <c r="KE31" s="43"/>
      <c r="KF31" s="43"/>
      <c r="KG31" s="43"/>
      <c r="KH31" s="43"/>
      <c r="KI31" s="43"/>
      <c r="KJ31" s="43"/>
      <c r="KK31" s="43"/>
      <c r="KL31" s="43"/>
      <c r="KM31" s="43"/>
      <c r="KN31" s="43"/>
      <c r="KO31" s="43"/>
    </row>
    <row r="32" spans="1:301" s="42" customFormat="1" x14ac:dyDescent="0.25">
      <c r="A32" s="43"/>
      <c r="B32" s="363"/>
      <c r="C32" s="360"/>
      <c r="D32" s="62" t="s">
        <v>269</v>
      </c>
      <c r="E32" s="275" t="s">
        <v>79</v>
      </c>
      <c r="F32" s="308" t="s">
        <v>277</v>
      </c>
      <c r="G32" s="308" t="s">
        <v>277</v>
      </c>
      <c r="H32" s="308" t="s">
        <v>277</v>
      </c>
      <c r="I32" s="275" t="s">
        <v>79</v>
      </c>
      <c r="J32" s="296" t="s">
        <v>79</v>
      </c>
      <c r="K32" s="319" t="s">
        <v>277</v>
      </c>
      <c r="L32" s="54"/>
      <c r="M32" s="41"/>
      <c r="CY32" s="43"/>
      <c r="CZ32" s="43"/>
      <c r="DA32" s="43"/>
      <c r="DB32" s="43"/>
      <c r="DC32" s="43"/>
      <c r="DD32" s="43"/>
      <c r="DE32" s="43"/>
      <c r="DF32" s="43"/>
      <c r="DG32" s="43"/>
      <c r="DH32" s="43"/>
      <c r="DI32" s="43"/>
      <c r="DJ32" s="43"/>
      <c r="DK32" s="43"/>
      <c r="DL32" s="43"/>
      <c r="DM32" s="43"/>
      <c r="DN32" s="43"/>
      <c r="DO32" s="43"/>
      <c r="DP32" s="43"/>
      <c r="DQ32" s="43"/>
      <c r="DR32" s="43"/>
      <c r="DS32" s="43"/>
      <c r="DT32" s="43"/>
      <c r="DU32" s="43"/>
      <c r="DV32" s="43"/>
      <c r="DW32" s="43"/>
      <c r="DX32" s="43"/>
      <c r="DY32" s="43"/>
      <c r="DZ32" s="43"/>
      <c r="EA32" s="43"/>
      <c r="EB32" s="43"/>
      <c r="EC32" s="43"/>
      <c r="ED32" s="43"/>
      <c r="EE32" s="43"/>
      <c r="EF32" s="43"/>
      <c r="EG32" s="43"/>
      <c r="EH32" s="43"/>
      <c r="EI32" s="43"/>
      <c r="EJ32" s="43"/>
      <c r="EK32" s="43"/>
      <c r="EL32" s="43"/>
      <c r="EM32" s="43"/>
      <c r="EN32" s="43"/>
      <c r="EO32" s="43"/>
      <c r="EP32" s="43"/>
      <c r="EQ32" s="43"/>
      <c r="ER32" s="43"/>
      <c r="ES32" s="43"/>
      <c r="ET32" s="43"/>
      <c r="EU32" s="43"/>
      <c r="EV32" s="43"/>
      <c r="EW32" s="43"/>
      <c r="EX32" s="43"/>
      <c r="EY32" s="43"/>
      <c r="EZ32" s="43"/>
      <c r="FA32" s="43"/>
      <c r="FB32" s="43"/>
      <c r="FC32" s="43"/>
      <c r="FD32" s="43"/>
      <c r="FE32" s="43"/>
      <c r="FF32" s="43"/>
      <c r="FG32" s="43"/>
      <c r="FH32" s="43"/>
      <c r="FI32" s="43"/>
      <c r="FJ32" s="43"/>
      <c r="FK32" s="43"/>
      <c r="FL32" s="43"/>
      <c r="FM32" s="43"/>
      <c r="FN32" s="43"/>
      <c r="FO32" s="43"/>
      <c r="FP32" s="43"/>
      <c r="FQ32" s="43"/>
      <c r="FR32" s="43"/>
      <c r="FS32" s="43"/>
      <c r="FT32" s="43"/>
      <c r="FU32" s="43"/>
      <c r="FV32" s="43"/>
      <c r="FW32" s="43"/>
      <c r="FX32" s="43"/>
      <c r="FY32" s="43"/>
      <c r="FZ32" s="43"/>
      <c r="GA32" s="43"/>
      <c r="GB32" s="43"/>
      <c r="GC32" s="43"/>
      <c r="GD32" s="43"/>
      <c r="GE32" s="43"/>
      <c r="GF32" s="43"/>
      <c r="GG32" s="43"/>
      <c r="GH32" s="43"/>
      <c r="GI32" s="43"/>
      <c r="GJ32" s="43"/>
      <c r="GK32" s="43"/>
      <c r="GL32" s="43"/>
      <c r="GM32" s="43"/>
      <c r="GN32" s="43"/>
      <c r="GO32" s="43"/>
      <c r="GP32" s="43"/>
      <c r="GQ32" s="43"/>
      <c r="GR32" s="43"/>
      <c r="GS32" s="43"/>
      <c r="GT32" s="43"/>
      <c r="GU32" s="43"/>
      <c r="GV32" s="43"/>
      <c r="GW32" s="43"/>
      <c r="GX32" s="43"/>
      <c r="GY32" s="43"/>
      <c r="GZ32" s="43"/>
      <c r="HA32" s="43"/>
      <c r="HB32" s="43"/>
      <c r="HC32" s="43"/>
      <c r="HD32" s="43"/>
      <c r="HE32" s="43"/>
      <c r="HF32" s="43"/>
      <c r="HG32" s="43"/>
      <c r="HH32" s="43"/>
      <c r="HI32" s="43"/>
      <c r="HJ32" s="43"/>
      <c r="HK32" s="43"/>
      <c r="HL32" s="43"/>
      <c r="HM32" s="43"/>
      <c r="HN32" s="43"/>
      <c r="HO32" s="43"/>
      <c r="HP32" s="43"/>
      <c r="HQ32" s="43"/>
      <c r="HR32" s="43"/>
      <c r="HS32" s="43"/>
      <c r="HT32" s="43"/>
      <c r="HU32" s="43"/>
      <c r="HV32" s="43"/>
      <c r="HW32" s="43"/>
      <c r="HX32" s="43"/>
      <c r="HY32" s="43"/>
      <c r="HZ32" s="43"/>
      <c r="IA32" s="43"/>
      <c r="IB32" s="43"/>
      <c r="IC32" s="43"/>
      <c r="ID32" s="43"/>
      <c r="IE32" s="43"/>
      <c r="IF32" s="43"/>
      <c r="IG32" s="43"/>
      <c r="IH32" s="43"/>
      <c r="II32" s="43"/>
      <c r="IJ32" s="43"/>
      <c r="IK32" s="43"/>
      <c r="IL32" s="43"/>
      <c r="IM32" s="43"/>
      <c r="IN32" s="43"/>
      <c r="IO32" s="43"/>
      <c r="IP32" s="43"/>
      <c r="IQ32" s="43"/>
      <c r="IR32" s="43"/>
      <c r="IS32" s="43"/>
      <c r="IT32" s="43"/>
      <c r="IU32" s="43"/>
      <c r="IV32" s="43"/>
      <c r="IW32" s="43"/>
      <c r="IX32" s="43"/>
      <c r="IY32" s="43"/>
      <c r="IZ32" s="43"/>
      <c r="JA32" s="43"/>
      <c r="JB32" s="43"/>
      <c r="JC32" s="43"/>
      <c r="JD32" s="43"/>
      <c r="JE32" s="43"/>
      <c r="JF32" s="43"/>
      <c r="JG32" s="43"/>
      <c r="JH32" s="43"/>
      <c r="JI32" s="43"/>
      <c r="JJ32" s="43"/>
      <c r="JK32" s="43"/>
      <c r="JL32" s="43"/>
      <c r="JM32" s="43"/>
      <c r="JN32" s="43"/>
      <c r="JO32" s="43"/>
      <c r="JP32" s="43"/>
      <c r="JQ32" s="43"/>
      <c r="JR32" s="43"/>
      <c r="JS32" s="43"/>
      <c r="JT32" s="43"/>
      <c r="JU32" s="43"/>
      <c r="JV32" s="43"/>
      <c r="JW32" s="43"/>
      <c r="JX32" s="43"/>
      <c r="JY32" s="43"/>
      <c r="JZ32" s="43"/>
      <c r="KA32" s="43"/>
      <c r="KB32" s="43"/>
      <c r="KC32" s="43"/>
      <c r="KD32" s="43"/>
      <c r="KE32" s="43"/>
      <c r="KF32" s="43"/>
      <c r="KG32" s="43"/>
      <c r="KH32" s="43"/>
      <c r="KI32" s="43"/>
      <c r="KJ32" s="43"/>
      <c r="KK32" s="43"/>
      <c r="KL32" s="43"/>
      <c r="KM32" s="43"/>
      <c r="KN32" s="43"/>
      <c r="KO32" s="43"/>
    </row>
    <row r="33" spans="1:301" s="42" customFormat="1" ht="30" x14ac:dyDescent="0.25">
      <c r="A33" s="43"/>
      <c r="B33" s="363"/>
      <c r="C33" s="361"/>
      <c r="D33" s="62" t="s">
        <v>268</v>
      </c>
      <c r="E33" s="54">
        <f>E107</f>
        <v>104606</v>
      </c>
      <c r="F33" s="310" t="s">
        <v>277</v>
      </c>
      <c r="G33" s="311" t="s">
        <v>277</v>
      </c>
      <c r="H33" s="311" t="s">
        <v>277</v>
      </c>
      <c r="I33" s="241">
        <f>I107</f>
        <v>0</v>
      </c>
      <c r="J33" s="268">
        <f>I33/E33</f>
        <v>0</v>
      </c>
      <c r="K33" s="320" t="s">
        <v>277</v>
      </c>
      <c r="L33" s="54"/>
      <c r="M33" s="41"/>
      <c r="CY33" s="43"/>
      <c r="CZ33" s="43"/>
      <c r="DA33" s="43"/>
      <c r="DB33" s="43"/>
      <c r="DC33" s="43"/>
      <c r="DD33" s="43"/>
      <c r="DE33" s="43"/>
      <c r="DF33" s="43"/>
      <c r="DG33" s="43"/>
      <c r="DH33" s="43"/>
      <c r="DI33" s="43"/>
      <c r="DJ33" s="43"/>
      <c r="DK33" s="43"/>
      <c r="DL33" s="43"/>
      <c r="DM33" s="43"/>
      <c r="DN33" s="43"/>
      <c r="DO33" s="43"/>
      <c r="DP33" s="43"/>
      <c r="DQ33" s="43"/>
      <c r="DR33" s="43"/>
      <c r="DS33" s="43"/>
      <c r="DT33" s="43"/>
      <c r="DU33" s="43"/>
      <c r="DV33" s="43"/>
      <c r="DW33" s="43"/>
      <c r="DX33" s="43"/>
      <c r="DY33" s="43"/>
      <c r="DZ33" s="43"/>
      <c r="EA33" s="43"/>
      <c r="EB33" s="43"/>
      <c r="EC33" s="43"/>
      <c r="ED33" s="43"/>
      <c r="EE33" s="43"/>
      <c r="EF33" s="43"/>
      <c r="EG33" s="43"/>
      <c r="EH33" s="43"/>
      <c r="EI33" s="43"/>
      <c r="EJ33" s="43"/>
      <c r="EK33" s="43"/>
      <c r="EL33" s="43"/>
      <c r="EM33" s="43"/>
      <c r="EN33" s="43"/>
      <c r="EO33" s="43"/>
      <c r="EP33" s="43"/>
      <c r="EQ33" s="43"/>
      <c r="ER33" s="43"/>
      <c r="ES33" s="43"/>
      <c r="ET33" s="43"/>
      <c r="EU33" s="43"/>
      <c r="EV33" s="43"/>
      <c r="EW33" s="43"/>
      <c r="EX33" s="43"/>
      <c r="EY33" s="43"/>
      <c r="EZ33" s="43"/>
      <c r="FA33" s="43"/>
      <c r="FB33" s="43"/>
      <c r="FC33" s="43"/>
      <c r="FD33" s="43"/>
      <c r="FE33" s="43"/>
      <c r="FF33" s="43"/>
      <c r="FG33" s="43"/>
      <c r="FH33" s="43"/>
      <c r="FI33" s="43"/>
      <c r="FJ33" s="43"/>
      <c r="FK33" s="43"/>
      <c r="FL33" s="43"/>
      <c r="FM33" s="43"/>
      <c r="FN33" s="43"/>
      <c r="FO33" s="43"/>
      <c r="FP33" s="43"/>
      <c r="FQ33" s="43"/>
      <c r="FR33" s="43"/>
      <c r="FS33" s="43"/>
      <c r="FT33" s="43"/>
      <c r="FU33" s="43"/>
      <c r="FV33" s="43"/>
      <c r="FW33" s="43"/>
      <c r="FX33" s="43"/>
      <c r="FY33" s="43"/>
      <c r="FZ33" s="43"/>
      <c r="GA33" s="43"/>
      <c r="GB33" s="43"/>
      <c r="GC33" s="43"/>
      <c r="GD33" s="43"/>
      <c r="GE33" s="43"/>
      <c r="GF33" s="43"/>
      <c r="GG33" s="43"/>
      <c r="GH33" s="43"/>
      <c r="GI33" s="43"/>
      <c r="GJ33" s="43"/>
      <c r="GK33" s="43"/>
      <c r="GL33" s="43"/>
      <c r="GM33" s="43"/>
      <c r="GN33" s="43"/>
      <c r="GO33" s="43"/>
      <c r="GP33" s="43"/>
      <c r="GQ33" s="43"/>
      <c r="GR33" s="43"/>
      <c r="GS33" s="43"/>
      <c r="GT33" s="43"/>
      <c r="GU33" s="43"/>
      <c r="GV33" s="43"/>
      <c r="GW33" s="43"/>
      <c r="GX33" s="43"/>
      <c r="GY33" s="43"/>
      <c r="GZ33" s="43"/>
      <c r="HA33" s="43"/>
      <c r="HB33" s="43"/>
      <c r="HC33" s="43"/>
      <c r="HD33" s="43"/>
      <c r="HE33" s="43"/>
      <c r="HF33" s="43"/>
      <c r="HG33" s="43"/>
      <c r="HH33" s="43"/>
      <c r="HI33" s="43"/>
      <c r="HJ33" s="43"/>
      <c r="HK33" s="43"/>
      <c r="HL33" s="43"/>
      <c r="HM33" s="43"/>
      <c r="HN33" s="43"/>
      <c r="HO33" s="43"/>
      <c r="HP33" s="43"/>
      <c r="HQ33" s="43"/>
      <c r="HR33" s="43"/>
      <c r="HS33" s="43"/>
      <c r="HT33" s="43"/>
      <c r="HU33" s="43"/>
      <c r="HV33" s="43"/>
      <c r="HW33" s="43"/>
      <c r="HX33" s="43"/>
      <c r="HY33" s="43"/>
      <c r="HZ33" s="43"/>
      <c r="IA33" s="43"/>
      <c r="IB33" s="43"/>
      <c r="IC33" s="43"/>
      <c r="ID33" s="43"/>
      <c r="IE33" s="43"/>
      <c r="IF33" s="43"/>
      <c r="IG33" s="43"/>
      <c r="IH33" s="43"/>
      <c r="II33" s="43"/>
      <c r="IJ33" s="43"/>
      <c r="IK33" s="43"/>
      <c r="IL33" s="43"/>
      <c r="IM33" s="43"/>
      <c r="IN33" s="43"/>
      <c r="IO33" s="43"/>
      <c r="IP33" s="43"/>
      <c r="IQ33" s="43"/>
      <c r="IR33" s="43"/>
      <c r="IS33" s="43"/>
      <c r="IT33" s="43"/>
      <c r="IU33" s="43"/>
      <c r="IV33" s="43"/>
      <c r="IW33" s="43"/>
      <c r="IX33" s="43"/>
      <c r="IY33" s="43"/>
      <c r="IZ33" s="43"/>
      <c r="JA33" s="43"/>
      <c r="JB33" s="43"/>
      <c r="JC33" s="43"/>
      <c r="JD33" s="43"/>
      <c r="JE33" s="43"/>
      <c r="JF33" s="43"/>
      <c r="JG33" s="43"/>
      <c r="JH33" s="43"/>
      <c r="JI33" s="43"/>
      <c r="JJ33" s="43"/>
      <c r="JK33" s="43"/>
      <c r="JL33" s="43"/>
      <c r="JM33" s="43"/>
      <c r="JN33" s="43"/>
      <c r="JO33" s="43"/>
      <c r="JP33" s="43"/>
      <c r="JQ33" s="43"/>
      <c r="JR33" s="43"/>
      <c r="JS33" s="43"/>
      <c r="JT33" s="43"/>
      <c r="JU33" s="43"/>
      <c r="JV33" s="43"/>
      <c r="JW33" s="43"/>
      <c r="JX33" s="43"/>
      <c r="JY33" s="43"/>
      <c r="JZ33" s="43"/>
      <c r="KA33" s="43"/>
      <c r="KB33" s="43"/>
      <c r="KC33" s="43"/>
      <c r="KD33" s="43"/>
      <c r="KE33" s="43"/>
      <c r="KF33" s="43"/>
      <c r="KG33" s="43"/>
      <c r="KH33" s="43"/>
      <c r="KI33" s="43"/>
      <c r="KJ33" s="43"/>
      <c r="KK33" s="43"/>
      <c r="KL33" s="43"/>
      <c r="KM33" s="43"/>
      <c r="KN33" s="43"/>
      <c r="KO33" s="43"/>
    </row>
    <row r="34" spans="1:301" s="42" customFormat="1" x14ac:dyDescent="0.25">
      <c r="A34" s="43"/>
      <c r="B34" s="363"/>
      <c r="C34" s="359" t="s">
        <v>280</v>
      </c>
      <c r="D34" s="312" t="s">
        <v>94</v>
      </c>
      <c r="E34" s="305">
        <f>E35+E38+E41</f>
        <v>21140</v>
      </c>
      <c r="F34" s="306" t="s">
        <v>277</v>
      </c>
      <c r="G34" s="306" t="s">
        <v>277</v>
      </c>
      <c r="H34" s="306" t="s">
        <v>277</v>
      </c>
      <c r="I34" s="305">
        <f>I35+I38+I41</f>
        <v>21140</v>
      </c>
      <c r="J34" s="315">
        <f>I34/E34</f>
        <v>1</v>
      </c>
      <c r="K34" s="321" t="s">
        <v>277</v>
      </c>
      <c r="L34" s="54"/>
      <c r="M34" s="41"/>
      <c r="CY34" s="43"/>
      <c r="CZ34" s="43"/>
      <c r="DA34" s="43"/>
      <c r="DB34" s="43"/>
      <c r="DC34" s="43"/>
      <c r="DD34" s="43"/>
      <c r="DE34" s="43"/>
      <c r="DF34" s="43"/>
      <c r="DG34" s="43"/>
      <c r="DH34" s="43"/>
      <c r="DI34" s="43"/>
      <c r="DJ34" s="43"/>
      <c r="DK34" s="43"/>
      <c r="DL34" s="43"/>
      <c r="DM34" s="43"/>
      <c r="DN34" s="43"/>
      <c r="DO34" s="43"/>
      <c r="DP34" s="43"/>
      <c r="DQ34" s="43"/>
      <c r="DR34" s="43"/>
      <c r="DS34" s="43"/>
      <c r="DT34" s="43"/>
      <c r="DU34" s="43"/>
      <c r="DV34" s="43"/>
      <c r="DW34" s="43"/>
      <c r="DX34" s="43"/>
      <c r="DY34" s="43"/>
      <c r="DZ34" s="43"/>
      <c r="EA34" s="43"/>
      <c r="EB34" s="43"/>
      <c r="EC34" s="43"/>
      <c r="ED34" s="43"/>
      <c r="EE34" s="43"/>
      <c r="EF34" s="43"/>
      <c r="EG34" s="43"/>
      <c r="EH34" s="43"/>
      <c r="EI34" s="43"/>
      <c r="EJ34" s="43"/>
      <c r="EK34" s="43"/>
      <c r="EL34" s="43"/>
      <c r="EM34" s="43"/>
      <c r="EN34" s="43"/>
      <c r="EO34" s="43"/>
      <c r="EP34" s="43"/>
      <c r="EQ34" s="43"/>
      <c r="ER34" s="43"/>
      <c r="ES34" s="43"/>
      <c r="ET34" s="43"/>
      <c r="EU34" s="43"/>
      <c r="EV34" s="43"/>
      <c r="EW34" s="43"/>
      <c r="EX34" s="43"/>
      <c r="EY34" s="43"/>
      <c r="EZ34" s="43"/>
      <c r="FA34" s="43"/>
      <c r="FB34" s="43"/>
      <c r="FC34" s="43"/>
      <c r="FD34" s="43"/>
      <c r="FE34" s="43"/>
      <c r="FF34" s="43"/>
      <c r="FG34" s="43"/>
      <c r="FH34" s="43"/>
      <c r="FI34" s="43"/>
      <c r="FJ34" s="43"/>
      <c r="FK34" s="43"/>
      <c r="FL34" s="43"/>
      <c r="FM34" s="43"/>
      <c r="FN34" s="43"/>
      <c r="FO34" s="43"/>
      <c r="FP34" s="43"/>
      <c r="FQ34" s="43"/>
      <c r="FR34" s="43"/>
      <c r="FS34" s="43"/>
      <c r="FT34" s="43"/>
      <c r="FU34" s="43"/>
      <c r="FV34" s="43"/>
      <c r="FW34" s="43"/>
      <c r="FX34" s="43"/>
      <c r="FY34" s="43"/>
      <c r="FZ34" s="43"/>
      <c r="GA34" s="43"/>
      <c r="GB34" s="43"/>
      <c r="GC34" s="43"/>
      <c r="GD34" s="43"/>
      <c r="GE34" s="43"/>
      <c r="GF34" s="43"/>
      <c r="GG34" s="43"/>
      <c r="GH34" s="43"/>
      <c r="GI34" s="43"/>
      <c r="GJ34" s="43"/>
      <c r="GK34" s="43"/>
      <c r="GL34" s="43"/>
      <c r="GM34" s="43"/>
      <c r="GN34" s="43"/>
      <c r="GO34" s="43"/>
      <c r="GP34" s="43"/>
      <c r="GQ34" s="43"/>
      <c r="GR34" s="43"/>
      <c r="GS34" s="43"/>
      <c r="GT34" s="43"/>
      <c r="GU34" s="43"/>
      <c r="GV34" s="43"/>
      <c r="GW34" s="43"/>
      <c r="GX34" s="43"/>
      <c r="GY34" s="43"/>
      <c r="GZ34" s="43"/>
      <c r="HA34" s="43"/>
      <c r="HB34" s="43"/>
      <c r="HC34" s="43"/>
      <c r="HD34" s="43"/>
      <c r="HE34" s="43"/>
      <c r="HF34" s="43"/>
      <c r="HG34" s="43"/>
      <c r="HH34" s="43"/>
      <c r="HI34" s="43"/>
      <c r="HJ34" s="43"/>
      <c r="HK34" s="43"/>
      <c r="HL34" s="43"/>
      <c r="HM34" s="43"/>
      <c r="HN34" s="43"/>
      <c r="HO34" s="43"/>
      <c r="HP34" s="43"/>
      <c r="HQ34" s="43"/>
      <c r="HR34" s="43"/>
      <c r="HS34" s="43"/>
      <c r="HT34" s="43"/>
      <c r="HU34" s="43"/>
      <c r="HV34" s="43"/>
      <c r="HW34" s="43"/>
      <c r="HX34" s="43"/>
      <c r="HY34" s="43"/>
      <c r="HZ34" s="43"/>
      <c r="IA34" s="43"/>
      <c r="IB34" s="43"/>
      <c r="IC34" s="43"/>
      <c r="ID34" s="43"/>
      <c r="IE34" s="43"/>
      <c r="IF34" s="43"/>
      <c r="IG34" s="43"/>
      <c r="IH34" s="43"/>
      <c r="II34" s="43"/>
      <c r="IJ34" s="43"/>
      <c r="IK34" s="43"/>
      <c r="IL34" s="43"/>
      <c r="IM34" s="43"/>
      <c r="IN34" s="43"/>
      <c r="IO34" s="43"/>
      <c r="IP34" s="43"/>
      <c r="IQ34" s="43"/>
      <c r="IR34" s="43"/>
      <c r="IS34" s="43"/>
      <c r="IT34" s="43"/>
      <c r="IU34" s="43"/>
      <c r="IV34" s="43"/>
      <c r="IW34" s="43"/>
      <c r="IX34" s="43"/>
      <c r="IY34" s="43"/>
      <c r="IZ34" s="43"/>
      <c r="JA34" s="43"/>
      <c r="JB34" s="43"/>
      <c r="JC34" s="43"/>
      <c r="JD34" s="43"/>
      <c r="JE34" s="43"/>
      <c r="JF34" s="43"/>
      <c r="JG34" s="43"/>
      <c r="JH34" s="43"/>
      <c r="JI34" s="43"/>
      <c r="JJ34" s="43"/>
      <c r="JK34" s="43"/>
      <c r="JL34" s="43"/>
      <c r="JM34" s="43"/>
      <c r="JN34" s="43"/>
      <c r="JO34" s="43"/>
      <c r="JP34" s="43"/>
      <c r="JQ34" s="43"/>
      <c r="JR34" s="43"/>
      <c r="JS34" s="43"/>
      <c r="JT34" s="43"/>
      <c r="JU34" s="43"/>
      <c r="JV34" s="43"/>
      <c r="JW34" s="43"/>
      <c r="JX34" s="43"/>
      <c r="JY34" s="43"/>
      <c r="JZ34" s="43"/>
      <c r="KA34" s="43"/>
      <c r="KB34" s="43"/>
      <c r="KC34" s="43"/>
      <c r="KD34" s="43"/>
      <c r="KE34" s="43"/>
      <c r="KF34" s="43"/>
      <c r="KG34" s="43"/>
      <c r="KH34" s="43"/>
      <c r="KI34" s="43"/>
      <c r="KJ34" s="43"/>
      <c r="KK34" s="43"/>
      <c r="KL34" s="43"/>
      <c r="KM34" s="43"/>
      <c r="KN34" s="43"/>
      <c r="KO34" s="43"/>
    </row>
    <row r="35" spans="1:301" s="42" customFormat="1" ht="27" x14ac:dyDescent="0.25">
      <c r="A35" s="43"/>
      <c r="B35" s="363"/>
      <c r="C35" s="360"/>
      <c r="D35" s="61" t="s">
        <v>261</v>
      </c>
      <c r="E35" s="55">
        <f>E93</f>
        <v>18645.5</v>
      </c>
      <c r="F35" s="55">
        <f t="shared" ref="F35:I35" si="14">F93</f>
        <v>18645.5</v>
      </c>
      <c r="G35" s="55">
        <f t="shared" si="14"/>
        <v>18645.5</v>
      </c>
      <c r="H35" s="55">
        <f t="shared" si="14"/>
        <v>18645.5</v>
      </c>
      <c r="I35" s="55">
        <f t="shared" si="14"/>
        <v>18645.5</v>
      </c>
      <c r="J35" s="318">
        <f>I35/E35</f>
        <v>1</v>
      </c>
      <c r="K35" s="318">
        <f>H35/F35</f>
        <v>1</v>
      </c>
      <c r="L35" s="54"/>
      <c r="M35" s="41"/>
      <c r="CY35" s="43"/>
      <c r="CZ35" s="43"/>
      <c r="DA35" s="43"/>
      <c r="DB35" s="43"/>
      <c r="DC35" s="43"/>
      <c r="DD35" s="43"/>
      <c r="DE35" s="43"/>
      <c r="DF35" s="43"/>
      <c r="DG35" s="43"/>
      <c r="DH35" s="43"/>
      <c r="DI35" s="43"/>
      <c r="DJ35" s="43"/>
      <c r="DK35" s="43"/>
      <c r="DL35" s="43"/>
      <c r="DM35" s="43"/>
      <c r="DN35" s="43"/>
      <c r="DO35" s="43"/>
      <c r="DP35" s="43"/>
      <c r="DQ35" s="43"/>
      <c r="DR35" s="43"/>
      <c r="DS35" s="43"/>
      <c r="DT35" s="43"/>
      <c r="DU35" s="43"/>
      <c r="DV35" s="43"/>
      <c r="DW35" s="43"/>
      <c r="DX35" s="43"/>
      <c r="DY35" s="43"/>
      <c r="DZ35" s="43"/>
      <c r="EA35" s="43"/>
      <c r="EB35" s="43"/>
      <c r="EC35" s="43"/>
      <c r="ED35" s="43"/>
      <c r="EE35" s="43"/>
      <c r="EF35" s="43"/>
      <c r="EG35" s="43"/>
      <c r="EH35" s="43"/>
      <c r="EI35" s="43"/>
      <c r="EJ35" s="43"/>
      <c r="EK35" s="43"/>
      <c r="EL35" s="43"/>
      <c r="EM35" s="43"/>
      <c r="EN35" s="43"/>
      <c r="EO35" s="43"/>
      <c r="EP35" s="43"/>
      <c r="EQ35" s="43"/>
      <c r="ER35" s="43"/>
      <c r="ES35" s="43"/>
      <c r="ET35" s="43"/>
      <c r="EU35" s="43"/>
      <c r="EV35" s="43"/>
      <c r="EW35" s="43"/>
      <c r="EX35" s="43"/>
      <c r="EY35" s="43"/>
      <c r="EZ35" s="43"/>
      <c r="FA35" s="43"/>
      <c r="FB35" s="43"/>
      <c r="FC35" s="43"/>
      <c r="FD35" s="43"/>
      <c r="FE35" s="43"/>
      <c r="FF35" s="43"/>
      <c r="FG35" s="43"/>
      <c r="FH35" s="43"/>
      <c r="FI35" s="43"/>
      <c r="FJ35" s="43"/>
      <c r="FK35" s="43"/>
      <c r="FL35" s="43"/>
      <c r="FM35" s="43"/>
      <c r="FN35" s="43"/>
      <c r="FO35" s="43"/>
      <c r="FP35" s="43"/>
      <c r="FQ35" s="43"/>
      <c r="FR35" s="43"/>
      <c r="FS35" s="43"/>
      <c r="FT35" s="43"/>
      <c r="FU35" s="43"/>
      <c r="FV35" s="43"/>
      <c r="FW35" s="43"/>
      <c r="FX35" s="43"/>
      <c r="FY35" s="43"/>
      <c r="FZ35" s="43"/>
      <c r="GA35" s="43"/>
      <c r="GB35" s="43"/>
      <c r="GC35" s="43"/>
      <c r="GD35" s="43"/>
      <c r="GE35" s="43"/>
      <c r="GF35" s="43"/>
      <c r="GG35" s="43"/>
      <c r="GH35" s="43"/>
      <c r="GI35" s="43"/>
      <c r="GJ35" s="43"/>
      <c r="GK35" s="43"/>
      <c r="GL35" s="43"/>
      <c r="GM35" s="43"/>
      <c r="GN35" s="43"/>
      <c r="GO35" s="43"/>
      <c r="GP35" s="43"/>
      <c r="GQ35" s="43"/>
      <c r="GR35" s="43"/>
      <c r="GS35" s="43"/>
      <c r="GT35" s="43"/>
      <c r="GU35" s="43"/>
      <c r="GV35" s="43"/>
      <c r="GW35" s="43"/>
      <c r="GX35" s="43"/>
      <c r="GY35" s="43"/>
      <c r="GZ35" s="43"/>
      <c r="HA35" s="43"/>
      <c r="HB35" s="43"/>
      <c r="HC35" s="43"/>
      <c r="HD35" s="43"/>
      <c r="HE35" s="43"/>
      <c r="HF35" s="43"/>
      <c r="HG35" s="43"/>
      <c r="HH35" s="43"/>
      <c r="HI35" s="43"/>
      <c r="HJ35" s="43"/>
      <c r="HK35" s="43"/>
      <c r="HL35" s="43"/>
      <c r="HM35" s="43"/>
      <c r="HN35" s="43"/>
      <c r="HO35" s="43"/>
      <c r="HP35" s="43"/>
      <c r="HQ35" s="43"/>
      <c r="HR35" s="43"/>
      <c r="HS35" s="43"/>
      <c r="HT35" s="43"/>
      <c r="HU35" s="43"/>
      <c r="HV35" s="43"/>
      <c r="HW35" s="43"/>
      <c r="HX35" s="43"/>
      <c r="HY35" s="43"/>
      <c r="HZ35" s="43"/>
      <c r="IA35" s="43"/>
      <c r="IB35" s="43"/>
      <c r="IC35" s="43"/>
      <c r="ID35" s="43"/>
      <c r="IE35" s="43"/>
      <c r="IF35" s="43"/>
      <c r="IG35" s="43"/>
      <c r="IH35" s="43"/>
      <c r="II35" s="43"/>
      <c r="IJ35" s="43"/>
      <c r="IK35" s="43"/>
      <c r="IL35" s="43"/>
      <c r="IM35" s="43"/>
      <c r="IN35" s="43"/>
      <c r="IO35" s="43"/>
      <c r="IP35" s="43"/>
      <c r="IQ35" s="43"/>
      <c r="IR35" s="43"/>
      <c r="IS35" s="43"/>
      <c r="IT35" s="43"/>
      <c r="IU35" s="43"/>
      <c r="IV35" s="43"/>
      <c r="IW35" s="43"/>
      <c r="IX35" s="43"/>
      <c r="IY35" s="43"/>
      <c r="IZ35" s="43"/>
      <c r="JA35" s="43"/>
      <c r="JB35" s="43"/>
      <c r="JC35" s="43"/>
      <c r="JD35" s="43"/>
      <c r="JE35" s="43"/>
      <c r="JF35" s="43"/>
      <c r="JG35" s="43"/>
      <c r="JH35" s="43"/>
      <c r="JI35" s="43"/>
      <c r="JJ35" s="43"/>
      <c r="JK35" s="43"/>
      <c r="JL35" s="43"/>
      <c r="JM35" s="43"/>
      <c r="JN35" s="43"/>
      <c r="JO35" s="43"/>
      <c r="JP35" s="43"/>
      <c r="JQ35" s="43"/>
      <c r="JR35" s="43"/>
      <c r="JS35" s="43"/>
      <c r="JT35" s="43"/>
      <c r="JU35" s="43"/>
      <c r="JV35" s="43"/>
      <c r="JW35" s="43"/>
      <c r="JX35" s="43"/>
      <c r="JY35" s="43"/>
      <c r="JZ35" s="43"/>
      <c r="KA35" s="43"/>
      <c r="KB35" s="43"/>
      <c r="KC35" s="43"/>
      <c r="KD35" s="43"/>
      <c r="KE35" s="43"/>
      <c r="KF35" s="43"/>
      <c r="KG35" s="43"/>
      <c r="KH35" s="43"/>
      <c r="KI35" s="43"/>
      <c r="KJ35" s="43"/>
      <c r="KK35" s="43"/>
      <c r="KL35" s="43"/>
      <c r="KM35" s="43"/>
      <c r="KN35" s="43"/>
      <c r="KO35" s="43"/>
    </row>
    <row r="36" spans="1:301" s="42" customFormat="1" ht="54" x14ac:dyDescent="0.25">
      <c r="A36" s="43"/>
      <c r="B36" s="363"/>
      <c r="C36" s="360"/>
      <c r="D36" s="61" t="s">
        <v>262</v>
      </c>
      <c r="E36" s="275" t="s">
        <v>79</v>
      </c>
      <c r="F36" s="277" t="s">
        <v>79</v>
      </c>
      <c r="G36" s="277" t="s">
        <v>79</v>
      </c>
      <c r="H36" s="277" t="s">
        <v>79</v>
      </c>
      <c r="I36" s="277" t="s">
        <v>79</v>
      </c>
      <c r="J36" s="277" t="s">
        <v>79</v>
      </c>
      <c r="K36" s="277" t="s">
        <v>79</v>
      </c>
      <c r="L36" s="54"/>
      <c r="M36" s="41"/>
      <c r="CY36" s="43"/>
      <c r="CZ36" s="43"/>
      <c r="DA36" s="43"/>
      <c r="DB36" s="43"/>
      <c r="DC36" s="43"/>
      <c r="DD36" s="43"/>
      <c r="DE36" s="43"/>
      <c r="DF36" s="43"/>
      <c r="DG36" s="43"/>
      <c r="DH36" s="43"/>
      <c r="DI36" s="43"/>
      <c r="DJ36" s="43"/>
      <c r="DK36" s="43"/>
      <c r="DL36" s="43"/>
      <c r="DM36" s="43"/>
      <c r="DN36" s="43"/>
      <c r="DO36" s="43"/>
      <c r="DP36" s="43"/>
      <c r="DQ36" s="43"/>
      <c r="DR36" s="43"/>
      <c r="DS36" s="43"/>
      <c r="DT36" s="43"/>
      <c r="DU36" s="43"/>
      <c r="DV36" s="43"/>
      <c r="DW36" s="43"/>
      <c r="DX36" s="43"/>
      <c r="DY36" s="43"/>
      <c r="DZ36" s="43"/>
      <c r="EA36" s="43"/>
      <c r="EB36" s="43"/>
      <c r="EC36" s="43"/>
      <c r="ED36" s="43"/>
      <c r="EE36" s="43"/>
      <c r="EF36" s="43"/>
      <c r="EG36" s="43"/>
      <c r="EH36" s="43"/>
      <c r="EI36" s="43"/>
      <c r="EJ36" s="43"/>
      <c r="EK36" s="43"/>
      <c r="EL36" s="43"/>
      <c r="EM36" s="43"/>
      <c r="EN36" s="43"/>
      <c r="EO36" s="43"/>
      <c r="EP36" s="43"/>
      <c r="EQ36" s="43"/>
      <c r="ER36" s="43"/>
      <c r="ES36" s="43"/>
      <c r="ET36" s="43"/>
      <c r="EU36" s="43"/>
      <c r="EV36" s="43"/>
      <c r="EW36" s="43"/>
      <c r="EX36" s="43"/>
      <c r="EY36" s="43"/>
      <c r="EZ36" s="43"/>
      <c r="FA36" s="43"/>
      <c r="FB36" s="43"/>
      <c r="FC36" s="43"/>
      <c r="FD36" s="43"/>
      <c r="FE36" s="43"/>
      <c r="FF36" s="43"/>
      <c r="FG36" s="43"/>
      <c r="FH36" s="43"/>
      <c r="FI36" s="43"/>
      <c r="FJ36" s="43"/>
      <c r="FK36" s="43"/>
      <c r="FL36" s="43"/>
      <c r="FM36" s="43"/>
      <c r="FN36" s="43"/>
      <c r="FO36" s="43"/>
      <c r="FP36" s="43"/>
      <c r="FQ36" s="43"/>
      <c r="FR36" s="43"/>
      <c r="FS36" s="43"/>
      <c r="FT36" s="43"/>
      <c r="FU36" s="43"/>
      <c r="FV36" s="43"/>
      <c r="FW36" s="43"/>
      <c r="FX36" s="43"/>
      <c r="FY36" s="43"/>
      <c r="FZ36" s="43"/>
      <c r="GA36" s="43"/>
      <c r="GB36" s="43"/>
      <c r="GC36" s="43"/>
      <c r="GD36" s="43"/>
      <c r="GE36" s="43"/>
      <c r="GF36" s="43"/>
      <c r="GG36" s="43"/>
      <c r="GH36" s="43"/>
      <c r="GI36" s="43"/>
      <c r="GJ36" s="43"/>
      <c r="GK36" s="43"/>
      <c r="GL36" s="43"/>
      <c r="GM36" s="43"/>
      <c r="GN36" s="43"/>
      <c r="GO36" s="43"/>
      <c r="GP36" s="43"/>
      <c r="GQ36" s="43"/>
      <c r="GR36" s="43"/>
      <c r="GS36" s="43"/>
      <c r="GT36" s="43"/>
      <c r="GU36" s="43"/>
      <c r="GV36" s="43"/>
      <c r="GW36" s="43"/>
      <c r="GX36" s="43"/>
      <c r="GY36" s="43"/>
      <c r="GZ36" s="43"/>
      <c r="HA36" s="43"/>
      <c r="HB36" s="43"/>
      <c r="HC36" s="43"/>
      <c r="HD36" s="43"/>
      <c r="HE36" s="43"/>
      <c r="HF36" s="43"/>
      <c r="HG36" s="43"/>
      <c r="HH36" s="43"/>
      <c r="HI36" s="43"/>
      <c r="HJ36" s="43"/>
      <c r="HK36" s="43"/>
      <c r="HL36" s="43"/>
      <c r="HM36" s="43"/>
      <c r="HN36" s="43"/>
      <c r="HO36" s="43"/>
      <c r="HP36" s="43"/>
      <c r="HQ36" s="43"/>
      <c r="HR36" s="43"/>
      <c r="HS36" s="43"/>
      <c r="HT36" s="43"/>
      <c r="HU36" s="43"/>
      <c r="HV36" s="43"/>
      <c r="HW36" s="43"/>
      <c r="HX36" s="43"/>
      <c r="HY36" s="43"/>
      <c r="HZ36" s="43"/>
      <c r="IA36" s="43"/>
      <c r="IB36" s="43"/>
      <c r="IC36" s="43"/>
      <c r="ID36" s="43"/>
      <c r="IE36" s="43"/>
      <c r="IF36" s="43"/>
      <c r="IG36" s="43"/>
      <c r="IH36" s="43"/>
      <c r="II36" s="43"/>
      <c r="IJ36" s="43"/>
      <c r="IK36" s="43"/>
      <c r="IL36" s="43"/>
      <c r="IM36" s="43"/>
      <c r="IN36" s="43"/>
      <c r="IO36" s="43"/>
      <c r="IP36" s="43"/>
      <c r="IQ36" s="43"/>
      <c r="IR36" s="43"/>
      <c r="IS36" s="43"/>
      <c r="IT36" s="43"/>
      <c r="IU36" s="43"/>
      <c r="IV36" s="43"/>
      <c r="IW36" s="43"/>
      <c r="IX36" s="43"/>
      <c r="IY36" s="43"/>
      <c r="IZ36" s="43"/>
      <c r="JA36" s="43"/>
      <c r="JB36" s="43"/>
      <c r="JC36" s="43"/>
      <c r="JD36" s="43"/>
      <c r="JE36" s="43"/>
      <c r="JF36" s="43"/>
      <c r="JG36" s="43"/>
      <c r="JH36" s="43"/>
      <c r="JI36" s="43"/>
      <c r="JJ36" s="43"/>
      <c r="JK36" s="43"/>
      <c r="JL36" s="43"/>
      <c r="JM36" s="43"/>
      <c r="JN36" s="43"/>
      <c r="JO36" s="43"/>
      <c r="JP36" s="43"/>
      <c r="JQ36" s="43"/>
      <c r="JR36" s="43"/>
      <c r="JS36" s="43"/>
      <c r="JT36" s="43"/>
      <c r="JU36" s="43"/>
      <c r="JV36" s="43"/>
      <c r="JW36" s="43"/>
      <c r="JX36" s="43"/>
      <c r="JY36" s="43"/>
      <c r="JZ36" s="43"/>
      <c r="KA36" s="43"/>
      <c r="KB36" s="43"/>
      <c r="KC36" s="43"/>
      <c r="KD36" s="43"/>
      <c r="KE36" s="43"/>
      <c r="KF36" s="43"/>
      <c r="KG36" s="43"/>
      <c r="KH36" s="43"/>
      <c r="KI36" s="43"/>
      <c r="KJ36" s="43"/>
      <c r="KK36" s="43"/>
      <c r="KL36" s="43"/>
      <c r="KM36" s="43"/>
      <c r="KN36" s="43"/>
      <c r="KO36" s="43"/>
    </row>
    <row r="37" spans="1:301" s="42" customFormat="1" ht="54" x14ac:dyDescent="0.25">
      <c r="A37" s="43"/>
      <c r="B37" s="363"/>
      <c r="C37" s="360"/>
      <c r="D37" s="61" t="s">
        <v>263</v>
      </c>
      <c r="E37" s="278" t="s">
        <v>79</v>
      </c>
      <c r="F37" s="279" t="s">
        <v>79</v>
      </c>
      <c r="G37" s="279" t="s">
        <v>79</v>
      </c>
      <c r="H37" s="279" t="s">
        <v>79</v>
      </c>
      <c r="I37" s="279" t="s">
        <v>79</v>
      </c>
      <c r="J37" s="279" t="s">
        <v>79</v>
      </c>
      <c r="K37" s="279" t="s">
        <v>79</v>
      </c>
      <c r="L37" s="54"/>
      <c r="M37" s="41"/>
      <c r="CY37" s="43"/>
      <c r="CZ37" s="43"/>
      <c r="DA37" s="43"/>
      <c r="DB37" s="43"/>
      <c r="DC37" s="43"/>
      <c r="DD37" s="43"/>
      <c r="DE37" s="43"/>
      <c r="DF37" s="43"/>
      <c r="DG37" s="43"/>
      <c r="DH37" s="43"/>
      <c r="DI37" s="43"/>
      <c r="DJ37" s="43"/>
      <c r="DK37" s="43"/>
      <c r="DL37" s="43"/>
      <c r="DM37" s="43"/>
      <c r="DN37" s="43"/>
      <c r="DO37" s="43"/>
      <c r="DP37" s="43"/>
      <c r="DQ37" s="43"/>
      <c r="DR37" s="43"/>
      <c r="DS37" s="43"/>
      <c r="DT37" s="43"/>
      <c r="DU37" s="43"/>
      <c r="DV37" s="43"/>
      <c r="DW37" s="43"/>
      <c r="DX37" s="43"/>
      <c r="DY37" s="43"/>
      <c r="DZ37" s="43"/>
      <c r="EA37" s="43"/>
      <c r="EB37" s="43"/>
      <c r="EC37" s="43"/>
      <c r="ED37" s="43"/>
      <c r="EE37" s="43"/>
      <c r="EF37" s="43"/>
      <c r="EG37" s="43"/>
      <c r="EH37" s="43"/>
      <c r="EI37" s="43"/>
      <c r="EJ37" s="43"/>
      <c r="EK37" s="43"/>
      <c r="EL37" s="43"/>
      <c r="EM37" s="43"/>
      <c r="EN37" s="43"/>
      <c r="EO37" s="43"/>
      <c r="EP37" s="43"/>
      <c r="EQ37" s="43"/>
      <c r="ER37" s="43"/>
      <c r="ES37" s="43"/>
      <c r="ET37" s="43"/>
      <c r="EU37" s="43"/>
      <c r="EV37" s="43"/>
      <c r="EW37" s="43"/>
      <c r="EX37" s="43"/>
      <c r="EY37" s="43"/>
      <c r="EZ37" s="43"/>
      <c r="FA37" s="43"/>
      <c r="FB37" s="43"/>
      <c r="FC37" s="43"/>
      <c r="FD37" s="43"/>
      <c r="FE37" s="43"/>
      <c r="FF37" s="43"/>
      <c r="FG37" s="43"/>
      <c r="FH37" s="43"/>
      <c r="FI37" s="43"/>
      <c r="FJ37" s="43"/>
      <c r="FK37" s="43"/>
      <c r="FL37" s="43"/>
      <c r="FM37" s="43"/>
      <c r="FN37" s="43"/>
      <c r="FO37" s="43"/>
      <c r="FP37" s="43"/>
      <c r="FQ37" s="43"/>
      <c r="FR37" s="43"/>
      <c r="FS37" s="43"/>
      <c r="FT37" s="43"/>
      <c r="FU37" s="43"/>
      <c r="FV37" s="43"/>
      <c r="FW37" s="43"/>
      <c r="FX37" s="43"/>
      <c r="FY37" s="43"/>
      <c r="FZ37" s="43"/>
      <c r="GA37" s="43"/>
      <c r="GB37" s="43"/>
      <c r="GC37" s="43"/>
      <c r="GD37" s="43"/>
      <c r="GE37" s="43"/>
      <c r="GF37" s="43"/>
      <c r="GG37" s="43"/>
      <c r="GH37" s="43"/>
      <c r="GI37" s="43"/>
      <c r="GJ37" s="43"/>
      <c r="GK37" s="43"/>
      <c r="GL37" s="43"/>
      <c r="GM37" s="43"/>
      <c r="GN37" s="43"/>
      <c r="GO37" s="43"/>
      <c r="GP37" s="43"/>
      <c r="GQ37" s="43"/>
      <c r="GR37" s="43"/>
      <c r="GS37" s="43"/>
      <c r="GT37" s="43"/>
      <c r="GU37" s="43"/>
      <c r="GV37" s="43"/>
      <c r="GW37" s="43"/>
      <c r="GX37" s="43"/>
      <c r="GY37" s="43"/>
      <c r="GZ37" s="43"/>
      <c r="HA37" s="43"/>
      <c r="HB37" s="43"/>
      <c r="HC37" s="43"/>
      <c r="HD37" s="43"/>
      <c r="HE37" s="43"/>
      <c r="HF37" s="43"/>
      <c r="HG37" s="43"/>
      <c r="HH37" s="43"/>
      <c r="HI37" s="43"/>
      <c r="HJ37" s="43"/>
      <c r="HK37" s="43"/>
      <c r="HL37" s="43"/>
      <c r="HM37" s="43"/>
      <c r="HN37" s="43"/>
      <c r="HO37" s="43"/>
      <c r="HP37" s="43"/>
      <c r="HQ37" s="43"/>
      <c r="HR37" s="43"/>
      <c r="HS37" s="43"/>
      <c r="HT37" s="43"/>
      <c r="HU37" s="43"/>
      <c r="HV37" s="43"/>
      <c r="HW37" s="43"/>
      <c r="HX37" s="43"/>
      <c r="HY37" s="43"/>
      <c r="HZ37" s="43"/>
      <c r="IA37" s="43"/>
      <c r="IB37" s="43"/>
      <c r="IC37" s="43"/>
      <c r="ID37" s="43"/>
      <c r="IE37" s="43"/>
      <c r="IF37" s="43"/>
      <c r="IG37" s="43"/>
      <c r="IH37" s="43"/>
      <c r="II37" s="43"/>
      <c r="IJ37" s="43"/>
      <c r="IK37" s="43"/>
      <c r="IL37" s="43"/>
      <c r="IM37" s="43"/>
      <c r="IN37" s="43"/>
      <c r="IO37" s="43"/>
      <c r="IP37" s="43"/>
      <c r="IQ37" s="43"/>
      <c r="IR37" s="43"/>
      <c r="IS37" s="43"/>
      <c r="IT37" s="43"/>
      <c r="IU37" s="43"/>
      <c r="IV37" s="43"/>
      <c r="IW37" s="43"/>
      <c r="IX37" s="43"/>
      <c r="IY37" s="43"/>
      <c r="IZ37" s="43"/>
      <c r="JA37" s="43"/>
      <c r="JB37" s="43"/>
      <c r="JC37" s="43"/>
      <c r="JD37" s="43"/>
      <c r="JE37" s="43"/>
      <c r="JF37" s="43"/>
      <c r="JG37" s="43"/>
      <c r="JH37" s="43"/>
      <c r="JI37" s="43"/>
      <c r="JJ37" s="43"/>
      <c r="JK37" s="43"/>
      <c r="JL37" s="43"/>
      <c r="JM37" s="43"/>
      <c r="JN37" s="43"/>
      <c r="JO37" s="43"/>
      <c r="JP37" s="43"/>
      <c r="JQ37" s="43"/>
      <c r="JR37" s="43"/>
      <c r="JS37" s="43"/>
      <c r="JT37" s="43"/>
      <c r="JU37" s="43"/>
      <c r="JV37" s="43"/>
      <c r="JW37" s="43"/>
      <c r="JX37" s="43"/>
      <c r="JY37" s="43"/>
      <c r="JZ37" s="43"/>
      <c r="KA37" s="43"/>
      <c r="KB37" s="43"/>
      <c r="KC37" s="43"/>
      <c r="KD37" s="43"/>
      <c r="KE37" s="43"/>
      <c r="KF37" s="43"/>
      <c r="KG37" s="43"/>
      <c r="KH37" s="43"/>
      <c r="KI37" s="43"/>
      <c r="KJ37" s="43"/>
      <c r="KK37" s="43"/>
      <c r="KL37" s="43"/>
      <c r="KM37" s="43"/>
      <c r="KN37" s="43"/>
      <c r="KO37" s="43"/>
    </row>
    <row r="38" spans="1:301" s="42" customFormat="1" ht="40.5" x14ac:dyDescent="0.25">
      <c r="A38" s="43"/>
      <c r="B38" s="363"/>
      <c r="C38" s="360"/>
      <c r="D38" s="61" t="s">
        <v>267</v>
      </c>
      <c r="E38" s="55">
        <f>E39</f>
        <v>380.5</v>
      </c>
      <c r="F38" s="55">
        <f t="shared" ref="F38:I38" si="15">F39</f>
        <v>380.5</v>
      </c>
      <c r="G38" s="55">
        <f t="shared" si="15"/>
        <v>380.5</v>
      </c>
      <c r="H38" s="55">
        <f t="shared" si="15"/>
        <v>380.5</v>
      </c>
      <c r="I38" s="55">
        <f t="shared" si="15"/>
        <v>380.5</v>
      </c>
      <c r="J38" s="268">
        <f>I38/F38</f>
        <v>1</v>
      </c>
      <c r="K38" s="268">
        <f>H38/F38</f>
        <v>1</v>
      </c>
      <c r="L38" s="54"/>
      <c r="M38" s="41"/>
      <c r="CY38" s="43"/>
      <c r="CZ38" s="43"/>
      <c r="DA38" s="43"/>
      <c r="DB38" s="43"/>
      <c r="DC38" s="43"/>
      <c r="DD38" s="43"/>
      <c r="DE38" s="43"/>
      <c r="DF38" s="43"/>
      <c r="DG38" s="43"/>
      <c r="DH38" s="43"/>
      <c r="DI38" s="43"/>
      <c r="DJ38" s="43"/>
      <c r="DK38" s="43"/>
      <c r="DL38" s="43"/>
      <c r="DM38" s="43"/>
      <c r="DN38" s="43"/>
      <c r="DO38" s="43"/>
      <c r="DP38" s="43"/>
      <c r="DQ38" s="43"/>
      <c r="DR38" s="43"/>
      <c r="DS38" s="43"/>
      <c r="DT38" s="43"/>
      <c r="DU38" s="43"/>
      <c r="DV38" s="43"/>
      <c r="DW38" s="43"/>
      <c r="DX38" s="43"/>
      <c r="DY38" s="43"/>
      <c r="DZ38" s="43"/>
      <c r="EA38" s="43"/>
      <c r="EB38" s="43"/>
      <c r="EC38" s="43"/>
      <c r="ED38" s="43"/>
      <c r="EE38" s="43"/>
      <c r="EF38" s="43"/>
      <c r="EG38" s="43"/>
      <c r="EH38" s="43"/>
      <c r="EI38" s="43"/>
      <c r="EJ38" s="43"/>
      <c r="EK38" s="43"/>
      <c r="EL38" s="43"/>
      <c r="EM38" s="43"/>
      <c r="EN38" s="43"/>
      <c r="EO38" s="43"/>
      <c r="EP38" s="43"/>
      <c r="EQ38" s="43"/>
      <c r="ER38" s="43"/>
      <c r="ES38" s="43"/>
      <c r="ET38" s="43"/>
      <c r="EU38" s="43"/>
      <c r="EV38" s="43"/>
      <c r="EW38" s="43"/>
      <c r="EX38" s="43"/>
      <c r="EY38" s="43"/>
      <c r="EZ38" s="43"/>
      <c r="FA38" s="43"/>
      <c r="FB38" s="43"/>
      <c r="FC38" s="43"/>
      <c r="FD38" s="43"/>
      <c r="FE38" s="43"/>
      <c r="FF38" s="43"/>
      <c r="FG38" s="43"/>
      <c r="FH38" s="43"/>
      <c r="FI38" s="43"/>
      <c r="FJ38" s="43"/>
      <c r="FK38" s="43"/>
      <c r="FL38" s="43"/>
      <c r="FM38" s="43"/>
      <c r="FN38" s="43"/>
      <c r="FO38" s="43"/>
      <c r="FP38" s="43"/>
      <c r="FQ38" s="43"/>
      <c r="FR38" s="43"/>
      <c r="FS38" s="43"/>
      <c r="FT38" s="43"/>
      <c r="FU38" s="43"/>
      <c r="FV38" s="43"/>
      <c r="FW38" s="43"/>
      <c r="FX38" s="43"/>
      <c r="FY38" s="43"/>
      <c r="FZ38" s="43"/>
      <c r="GA38" s="43"/>
      <c r="GB38" s="43"/>
      <c r="GC38" s="43"/>
      <c r="GD38" s="43"/>
      <c r="GE38" s="43"/>
      <c r="GF38" s="43"/>
      <c r="GG38" s="43"/>
      <c r="GH38" s="43"/>
      <c r="GI38" s="43"/>
      <c r="GJ38" s="43"/>
      <c r="GK38" s="43"/>
      <c r="GL38" s="43"/>
      <c r="GM38" s="43"/>
      <c r="GN38" s="43"/>
      <c r="GO38" s="43"/>
      <c r="GP38" s="43"/>
      <c r="GQ38" s="43"/>
      <c r="GR38" s="43"/>
      <c r="GS38" s="43"/>
      <c r="GT38" s="43"/>
      <c r="GU38" s="43"/>
      <c r="GV38" s="43"/>
      <c r="GW38" s="43"/>
      <c r="GX38" s="43"/>
      <c r="GY38" s="43"/>
      <c r="GZ38" s="43"/>
      <c r="HA38" s="43"/>
      <c r="HB38" s="43"/>
      <c r="HC38" s="43"/>
      <c r="HD38" s="43"/>
      <c r="HE38" s="43"/>
      <c r="HF38" s="43"/>
      <c r="HG38" s="43"/>
      <c r="HH38" s="43"/>
      <c r="HI38" s="43"/>
      <c r="HJ38" s="43"/>
      <c r="HK38" s="43"/>
      <c r="HL38" s="43"/>
      <c r="HM38" s="43"/>
      <c r="HN38" s="43"/>
      <c r="HO38" s="43"/>
      <c r="HP38" s="43"/>
      <c r="HQ38" s="43"/>
      <c r="HR38" s="43"/>
      <c r="HS38" s="43"/>
      <c r="HT38" s="43"/>
      <c r="HU38" s="43"/>
      <c r="HV38" s="43"/>
      <c r="HW38" s="43"/>
      <c r="HX38" s="43"/>
      <c r="HY38" s="43"/>
      <c r="HZ38" s="43"/>
      <c r="IA38" s="43"/>
      <c r="IB38" s="43"/>
      <c r="IC38" s="43"/>
      <c r="ID38" s="43"/>
      <c r="IE38" s="43"/>
      <c r="IF38" s="43"/>
      <c r="IG38" s="43"/>
      <c r="IH38" s="43"/>
      <c r="II38" s="43"/>
      <c r="IJ38" s="43"/>
      <c r="IK38" s="43"/>
      <c r="IL38" s="43"/>
      <c r="IM38" s="43"/>
      <c r="IN38" s="43"/>
      <c r="IO38" s="43"/>
      <c r="IP38" s="43"/>
      <c r="IQ38" s="43"/>
      <c r="IR38" s="43"/>
      <c r="IS38" s="43"/>
      <c r="IT38" s="43"/>
      <c r="IU38" s="43"/>
      <c r="IV38" s="43"/>
      <c r="IW38" s="43"/>
      <c r="IX38" s="43"/>
      <c r="IY38" s="43"/>
      <c r="IZ38" s="43"/>
      <c r="JA38" s="43"/>
      <c r="JB38" s="43"/>
      <c r="JC38" s="43"/>
      <c r="JD38" s="43"/>
      <c r="JE38" s="43"/>
      <c r="JF38" s="43"/>
      <c r="JG38" s="43"/>
      <c r="JH38" s="43"/>
      <c r="JI38" s="43"/>
      <c r="JJ38" s="43"/>
      <c r="JK38" s="43"/>
      <c r="JL38" s="43"/>
      <c r="JM38" s="43"/>
      <c r="JN38" s="43"/>
      <c r="JO38" s="43"/>
      <c r="JP38" s="43"/>
      <c r="JQ38" s="43"/>
      <c r="JR38" s="43"/>
      <c r="JS38" s="43"/>
      <c r="JT38" s="43"/>
      <c r="JU38" s="43"/>
      <c r="JV38" s="43"/>
      <c r="JW38" s="43"/>
      <c r="JX38" s="43"/>
      <c r="JY38" s="43"/>
      <c r="JZ38" s="43"/>
      <c r="KA38" s="43"/>
      <c r="KB38" s="43"/>
      <c r="KC38" s="43"/>
      <c r="KD38" s="43"/>
      <c r="KE38" s="43"/>
      <c r="KF38" s="43"/>
      <c r="KG38" s="43"/>
      <c r="KH38" s="43"/>
      <c r="KI38" s="43"/>
      <c r="KJ38" s="43"/>
      <c r="KK38" s="43"/>
      <c r="KL38" s="43"/>
      <c r="KM38" s="43"/>
      <c r="KN38" s="43"/>
      <c r="KO38" s="43"/>
    </row>
    <row r="39" spans="1:301" s="42" customFormat="1" x14ac:dyDescent="0.25">
      <c r="A39" s="43"/>
      <c r="B39" s="363"/>
      <c r="C39" s="360"/>
      <c r="D39" s="228" t="s">
        <v>23</v>
      </c>
      <c r="E39" s="55">
        <f>E97</f>
        <v>380.5</v>
      </c>
      <c r="F39" s="55">
        <f t="shared" ref="F39:I39" si="16">F97</f>
        <v>380.5</v>
      </c>
      <c r="G39" s="55">
        <f t="shared" si="16"/>
        <v>380.5</v>
      </c>
      <c r="H39" s="55">
        <f t="shared" si="16"/>
        <v>380.5</v>
      </c>
      <c r="I39" s="55">
        <f t="shared" si="16"/>
        <v>380.5</v>
      </c>
      <c r="J39" s="268">
        <f>I39/F39</f>
        <v>1</v>
      </c>
      <c r="K39" s="268">
        <f>H39/F39</f>
        <v>1</v>
      </c>
      <c r="L39" s="54"/>
      <c r="M39" s="41"/>
      <c r="CY39" s="43"/>
      <c r="CZ39" s="43"/>
      <c r="DA39" s="43"/>
      <c r="DB39" s="43"/>
      <c r="DC39" s="43"/>
      <c r="DD39" s="43"/>
      <c r="DE39" s="43"/>
      <c r="DF39" s="43"/>
      <c r="DG39" s="43"/>
      <c r="DH39" s="43"/>
      <c r="DI39" s="43"/>
      <c r="DJ39" s="43"/>
      <c r="DK39" s="43"/>
      <c r="DL39" s="43"/>
      <c r="DM39" s="43"/>
      <c r="DN39" s="43"/>
      <c r="DO39" s="43"/>
      <c r="DP39" s="43"/>
      <c r="DQ39" s="43"/>
      <c r="DR39" s="43"/>
      <c r="DS39" s="43"/>
      <c r="DT39" s="43"/>
      <c r="DU39" s="43"/>
      <c r="DV39" s="43"/>
      <c r="DW39" s="43"/>
      <c r="DX39" s="43"/>
      <c r="DY39" s="43"/>
      <c r="DZ39" s="43"/>
      <c r="EA39" s="43"/>
      <c r="EB39" s="43"/>
      <c r="EC39" s="43"/>
      <c r="ED39" s="43"/>
      <c r="EE39" s="43"/>
      <c r="EF39" s="43"/>
      <c r="EG39" s="43"/>
      <c r="EH39" s="43"/>
      <c r="EI39" s="43"/>
      <c r="EJ39" s="43"/>
      <c r="EK39" s="43"/>
      <c r="EL39" s="43"/>
      <c r="EM39" s="43"/>
      <c r="EN39" s="43"/>
      <c r="EO39" s="43"/>
      <c r="EP39" s="43"/>
      <c r="EQ39" s="43"/>
      <c r="ER39" s="43"/>
      <c r="ES39" s="43"/>
      <c r="ET39" s="43"/>
      <c r="EU39" s="43"/>
      <c r="EV39" s="43"/>
      <c r="EW39" s="43"/>
      <c r="EX39" s="43"/>
      <c r="EY39" s="43"/>
      <c r="EZ39" s="43"/>
      <c r="FA39" s="43"/>
      <c r="FB39" s="43"/>
      <c r="FC39" s="43"/>
      <c r="FD39" s="43"/>
      <c r="FE39" s="43"/>
      <c r="FF39" s="43"/>
      <c r="FG39" s="43"/>
      <c r="FH39" s="43"/>
      <c r="FI39" s="43"/>
      <c r="FJ39" s="43"/>
      <c r="FK39" s="43"/>
      <c r="FL39" s="43"/>
      <c r="FM39" s="43"/>
      <c r="FN39" s="43"/>
      <c r="FO39" s="43"/>
      <c r="FP39" s="43"/>
      <c r="FQ39" s="43"/>
      <c r="FR39" s="43"/>
      <c r="FS39" s="43"/>
      <c r="FT39" s="43"/>
      <c r="FU39" s="43"/>
      <c r="FV39" s="43"/>
      <c r="FW39" s="43"/>
      <c r="FX39" s="43"/>
      <c r="FY39" s="43"/>
      <c r="FZ39" s="43"/>
      <c r="GA39" s="43"/>
      <c r="GB39" s="43"/>
      <c r="GC39" s="43"/>
      <c r="GD39" s="43"/>
      <c r="GE39" s="43"/>
      <c r="GF39" s="43"/>
      <c r="GG39" s="43"/>
      <c r="GH39" s="43"/>
      <c r="GI39" s="43"/>
      <c r="GJ39" s="43"/>
      <c r="GK39" s="43"/>
      <c r="GL39" s="43"/>
      <c r="GM39" s="43"/>
      <c r="GN39" s="43"/>
      <c r="GO39" s="43"/>
      <c r="GP39" s="43"/>
      <c r="GQ39" s="43"/>
      <c r="GR39" s="43"/>
      <c r="GS39" s="43"/>
      <c r="GT39" s="43"/>
      <c r="GU39" s="43"/>
      <c r="GV39" s="43"/>
      <c r="GW39" s="43"/>
      <c r="GX39" s="43"/>
      <c r="GY39" s="43"/>
      <c r="GZ39" s="43"/>
      <c r="HA39" s="43"/>
      <c r="HB39" s="43"/>
      <c r="HC39" s="43"/>
      <c r="HD39" s="43"/>
      <c r="HE39" s="43"/>
      <c r="HF39" s="43"/>
      <c r="HG39" s="43"/>
      <c r="HH39" s="43"/>
      <c r="HI39" s="43"/>
      <c r="HJ39" s="43"/>
      <c r="HK39" s="43"/>
      <c r="HL39" s="43"/>
      <c r="HM39" s="43"/>
      <c r="HN39" s="43"/>
      <c r="HO39" s="43"/>
      <c r="HP39" s="43"/>
      <c r="HQ39" s="43"/>
      <c r="HR39" s="43"/>
      <c r="HS39" s="43"/>
      <c r="HT39" s="43"/>
      <c r="HU39" s="43"/>
      <c r="HV39" s="43"/>
      <c r="HW39" s="43"/>
      <c r="HX39" s="43"/>
      <c r="HY39" s="43"/>
      <c r="HZ39" s="43"/>
      <c r="IA39" s="43"/>
      <c r="IB39" s="43"/>
      <c r="IC39" s="43"/>
      <c r="ID39" s="43"/>
      <c r="IE39" s="43"/>
      <c r="IF39" s="43"/>
      <c r="IG39" s="43"/>
      <c r="IH39" s="43"/>
      <c r="II39" s="43"/>
      <c r="IJ39" s="43"/>
      <c r="IK39" s="43"/>
      <c r="IL39" s="43"/>
      <c r="IM39" s="43"/>
      <c r="IN39" s="43"/>
      <c r="IO39" s="43"/>
      <c r="IP39" s="43"/>
      <c r="IQ39" s="43"/>
      <c r="IR39" s="43"/>
      <c r="IS39" s="43"/>
      <c r="IT39" s="43"/>
      <c r="IU39" s="43"/>
      <c r="IV39" s="43"/>
      <c r="IW39" s="43"/>
      <c r="IX39" s="43"/>
      <c r="IY39" s="43"/>
      <c r="IZ39" s="43"/>
      <c r="JA39" s="43"/>
      <c r="JB39" s="43"/>
      <c r="JC39" s="43"/>
      <c r="JD39" s="43"/>
      <c r="JE39" s="43"/>
      <c r="JF39" s="43"/>
      <c r="JG39" s="43"/>
      <c r="JH39" s="43"/>
      <c r="JI39" s="43"/>
      <c r="JJ39" s="43"/>
      <c r="JK39" s="43"/>
      <c r="JL39" s="43"/>
      <c r="JM39" s="43"/>
      <c r="JN39" s="43"/>
      <c r="JO39" s="43"/>
      <c r="JP39" s="43"/>
      <c r="JQ39" s="43"/>
      <c r="JR39" s="43"/>
      <c r="JS39" s="43"/>
      <c r="JT39" s="43"/>
      <c r="JU39" s="43"/>
      <c r="JV39" s="43"/>
      <c r="JW39" s="43"/>
      <c r="JX39" s="43"/>
      <c r="JY39" s="43"/>
      <c r="JZ39" s="43"/>
      <c r="KA39" s="43"/>
      <c r="KB39" s="43"/>
      <c r="KC39" s="43"/>
      <c r="KD39" s="43"/>
      <c r="KE39" s="43"/>
      <c r="KF39" s="43"/>
      <c r="KG39" s="43"/>
      <c r="KH39" s="43"/>
      <c r="KI39" s="43"/>
      <c r="KJ39" s="43"/>
      <c r="KK39" s="43"/>
      <c r="KL39" s="43"/>
      <c r="KM39" s="43"/>
      <c r="KN39" s="43"/>
      <c r="KO39" s="43"/>
    </row>
    <row r="40" spans="1:301" s="42" customFormat="1" x14ac:dyDescent="0.25">
      <c r="A40" s="43"/>
      <c r="B40" s="363"/>
      <c r="C40" s="360"/>
      <c r="D40" s="228" t="s">
        <v>269</v>
      </c>
      <c r="E40" s="276" t="s">
        <v>79</v>
      </c>
      <c r="F40" s="308" t="s">
        <v>277</v>
      </c>
      <c r="G40" s="309" t="s">
        <v>277</v>
      </c>
      <c r="H40" s="309" t="s">
        <v>277</v>
      </c>
      <c r="I40" s="275" t="s">
        <v>79</v>
      </c>
      <c r="J40" s="275" t="s">
        <v>79</v>
      </c>
      <c r="K40" s="309" t="s">
        <v>277</v>
      </c>
      <c r="L40" s="54"/>
      <c r="M40" s="41"/>
      <c r="CY40" s="43"/>
      <c r="CZ40" s="43"/>
      <c r="DA40" s="43"/>
      <c r="DB40" s="43"/>
      <c r="DC40" s="43"/>
      <c r="DD40" s="43"/>
      <c r="DE40" s="43"/>
      <c r="DF40" s="43"/>
      <c r="DG40" s="43"/>
      <c r="DH40" s="43"/>
      <c r="DI40" s="43"/>
      <c r="DJ40" s="43"/>
      <c r="DK40" s="43"/>
      <c r="DL40" s="43"/>
      <c r="DM40" s="43"/>
      <c r="DN40" s="43"/>
      <c r="DO40" s="43"/>
      <c r="DP40" s="43"/>
      <c r="DQ40" s="43"/>
      <c r="DR40" s="43"/>
      <c r="DS40" s="43"/>
      <c r="DT40" s="43"/>
      <c r="DU40" s="43"/>
      <c r="DV40" s="43"/>
      <c r="DW40" s="43"/>
      <c r="DX40" s="43"/>
      <c r="DY40" s="43"/>
      <c r="DZ40" s="43"/>
      <c r="EA40" s="43"/>
      <c r="EB40" s="43"/>
      <c r="EC40" s="43"/>
      <c r="ED40" s="43"/>
      <c r="EE40" s="43"/>
      <c r="EF40" s="43"/>
      <c r="EG40" s="43"/>
      <c r="EH40" s="43"/>
      <c r="EI40" s="43"/>
      <c r="EJ40" s="43"/>
      <c r="EK40" s="43"/>
      <c r="EL40" s="43"/>
      <c r="EM40" s="43"/>
      <c r="EN40" s="43"/>
      <c r="EO40" s="43"/>
      <c r="EP40" s="43"/>
      <c r="EQ40" s="43"/>
      <c r="ER40" s="43"/>
      <c r="ES40" s="43"/>
      <c r="ET40" s="43"/>
      <c r="EU40" s="43"/>
      <c r="EV40" s="43"/>
      <c r="EW40" s="43"/>
      <c r="EX40" s="43"/>
      <c r="EY40" s="43"/>
      <c r="EZ40" s="43"/>
      <c r="FA40" s="43"/>
      <c r="FB40" s="43"/>
      <c r="FC40" s="43"/>
      <c r="FD40" s="43"/>
      <c r="FE40" s="43"/>
      <c r="FF40" s="43"/>
      <c r="FG40" s="43"/>
      <c r="FH40" s="43"/>
      <c r="FI40" s="43"/>
      <c r="FJ40" s="43"/>
      <c r="FK40" s="43"/>
      <c r="FL40" s="43"/>
      <c r="FM40" s="43"/>
      <c r="FN40" s="43"/>
      <c r="FO40" s="43"/>
      <c r="FP40" s="43"/>
      <c r="FQ40" s="43"/>
      <c r="FR40" s="43"/>
      <c r="FS40" s="43"/>
      <c r="FT40" s="43"/>
      <c r="FU40" s="43"/>
      <c r="FV40" s="43"/>
      <c r="FW40" s="43"/>
      <c r="FX40" s="43"/>
      <c r="FY40" s="43"/>
      <c r="FZ40" s="43"/>
      <c r="GA40" s="43"/>
      <c r="GB40" s="43"/>
      <c r="GC40" s="43"/>
      <c r="GD40" s="43"/>
      <c r="GE40" s="43"/>
      <c r="GF40" s="43"/>
      <c r="GG40" s="43"/>
      <c r="GH40" s="43"/>
      <c r="GI40" s="43"/>
      <c r="GJ40" s="43"/>
      <c r="GK40" s="43"/>
      <c r="GL40" s="43"/>
      <c r="GM40" s="43"/>
      <c r="GN40" s="43"/>
      <c r="GO40" s="43"/>
      <c r="GP40" s="43"/>
      <c r="GQ40" s="43"/>
      <c r="GR40" s="43"/>
      <c r="GS40" s="43"/>
      <c r="GT40" s="43"/>
      <c r="GU40" s="43"/>
      <c r="GV40" s="43"/>
      <c r="GW40" s="43"/>
      <c r="GX40" s="43"/>
      <c r="GY40" s="43"/>
      <c r="GZ40" s="43"/>
      <c r="HA40" s="43"/>
      <c r="HB40" s="43"/>
      <c r="HC40" s="43"/>
      <c r="HD40" s="43"/>
      <c r="HE40" s="43"/>
      <c r="HF40" s="43"/>
      <c r="HG40" s="43"/>
      <c r="HH40" s="43"/>
      <c r="HI40" s="43"/>
      <c r="HJ40" s="43"/>
      <c r="HK40" s="43"/>
      <c r="HL40" s="43"/>
      <c r="HM40" s="43"/>
      <c r="HN40" s="43"/>
      <c r="HO40" s="43"/>
      <c r="HP40" s="43"/>
      <c r="HQ40" s="43"/>
      <c r="HR40" s="43"/>
      <c r="HS40" s="43"/>
      <c r="HT40" s="43"/>
      <c r="HU40" s="43"/>
      <c r="HV40" s="43"/>
      <c r="HW40" s="43"/>
      <c r="HX40" s="43"/>
      <c r="HY40" s="43"/>
      <c r="HZ40" s="43"/>
      <c r="IA40" s="43"/>
      <c r="IB40" s="43"/>
      <c r="IC40" s="43"/>
      <c r="ID40" s="43"/>
      <c r="IE40" s="43"/>
      <c r="IF40" s="43"/>
      <c r="IG40" s="43"/>
      <c r="IH40" s="43"/>
      <c r="II40" s="43"/>
      <c r="IJ40" s="43"/>
      <c r="IK40" s="43"/>
      <c r="IL40" s="43"/>
      <c r="IM40" s="43"/>
      <c r="IN40" s="43"/>
      <c r="IO40" s="43"/>
      <c r="IP40" s="43"/>
      <c r="IQ40" s="43"/>
      <c r="IR40" s="43"/>
      <c r="IS40" s="43"/>
      <c r="IT40" s="43"/>
      <c r="IU40" s="43"/>
      <c r="IV40" s="43"/>
      <c r="IW40" s="43"/>
      <c r="IX40" s="43"/>
      <c r="IY40" s="43"/>
      <c r="IZ40" s="43"/>
      <c r="JA40" s="43"/>
      <c r="JB40" s="43"/>
      <c r="JC40" s="43"/>
      <c r="JD40" s="43"/>
      <c r="JE40" s="43"/>
      <c r="JF40" s="43"/>
      <c r="JG40" s="43"/>
      <c r="JH40" s="43"/>
      <c r="JI40" s="43"/>
      <c r="JJ40" s="43"/>
      <c r="JK40" s="43"/>
      <c r="JL40" s="43"/>
      <c r="JM40" s="43"/>
      <c r="JN40" s="43"/>
      <c r="JO40" s="43"/>
      <c r="JP40" s="43"/>
      <c r="JQ40" s="43"/>
      <c r="JR40" s="43"/>
      <c r="JS40" s="43"/>
      <c r="JT40" s="43"/>
      <c r="JU40" s="43"/>
      <c r="JV40" s="43"/>
      <c r="JW40" s="43"/>
      <c r="JX40" s="43"/>
      <c r="JY40" s="43"/>
      <c r="JZ40" s="43"/>
      <c r="KA40" s="43"/>
      <c r="KB40" s="43"/>
      <c r="KC40" s="43"/>
      <c r="KD40" s="43"/>
      <c r="KE40" s="43"/>
      <c r="KF40" s="43"/>
      <c r="KG40" s="43"/>
      <c r="KH40" s="43"/>
      <c r="KI40" s="43"/>
      <c r="KJ40" s="43"/>
      <c r="KK40" s="43"/>
      <c r="KL40" s="43"/>
      <c r="KM40" s="43"/>
      <c r="KN40" s="43"/>
      <c r="KO40" s="43"/>
    </row>
    <row r="41" spans="1:301" s="42" customFormat="1" ht="30" x14ac:dyDescent="0.25">
      <c r="A41" s="43"/>
      <c r="B41" s="364"/>
      <c r="C41" s="361"/>
      <c r="D41" s="62" t="s">
        <v>268</v>
      </c>
      <c r="E41" s="55">
        <f>E99</f>
        <v>2114</v>
      </c>
      <c r="F41" s="310" t="s">
        <v>277</v>
      </c>
      <c r="G41" s="311" t="s">
        <v>277</v>
      </c>
      <c r="H41" s="311" t="s">
        <v>277</v>
      </c>
      <c r="I41" s="63">
        <f>I99</f>
        <v>2114</v>
      </c>
      <c r="J41" s="54">
        <f>I41/E41</f>
        <v>1</v>
      </c>
      <c r="K41" s="311" t="s">
        <v>277</v>
      </c>
      <c r="L41" s="54"/>
      <c r="M41" s="41"/>
      <c r="CY41" s="43"/>
      <c r="CZ41" s="43"/>
      <c r="DA41" s="43"/>
      <c r="DB41" s="43"/>
      <c r="DC41" s="43"/>
      <c r="DD41" s="43"/>
      <c r="DE41" s="43"/>
      <c r="DF41" s="43"/>
      <c r="DG41" s="43"/>
      <c r="DH41" s="43"/>
      <c r="DI41" s="43"/>
      <c r="DJ41" s="43"/>
      <c r="DK41" s="43"/>
      <c r="DL41" s="43"/>
      <c r="DM41" s="43"/>
      <c r="DN41" s="43"/>
      <c r="DO41" s="43"/>
      <c r="DP41" s="43"/>
      <c r="DQ41" s="43"/>
      <c r="DR41" s="43"/>
      <c r="DS41" s="43"/>
      <c r="DT41" s="43"/>
      <c r="DU41" s="43"/>
      <c r="DV41" s="43"/>
      <c r="DW41" s="43"/>
      <c r="DX41" s="43"/>
      <c r="DY41" s="43"/>
      <c r="DZ41" s="43"/>
      <c r="EA41" s="43"/>
      <c r="EB41" s="43"/>
      <c r="EC41" s="43"/>
      <c r="ED41" s="43"/>
      <c r="EE41" s="43"/>
      <c r="EF41" s="43"/>
      <c r="EG41" s="43"/>
      <c r="EH41" s="43"/>
      <c r="EI41" s="43"/>
      <c r="EJ41" s="43"/>
      <c r="EK41" s="43"/>
      <c r="EL41" s="43"/>
      <c r="EM41" s="43"/>
      <c r="EN41" s="43"/>
      <c r="EO41" s="43"/>
      <c r="EP41" s="43"/>
      <c r="EQ41" s="43"/>
      <c r="ER41" s="43"/>
      <c r="ES41" s="43"/>
      <c r="ET41" s="43"/>
      <c r="EU41" s="43"/>
      <c r="EV41" s="43"/>
      <c r="EW41" s="43"/>
      <c r="EX41" s="43"/>
      <c r="EY41" s="43"/>
      <c r="EZ41" s="43"/>
      <c r="FA41" s="43"/>
      <c r="FB41" s="43"/>
      <c r="FC41" s="43"/>
      <c r="FD41" s="43"/>
      <c r="FE41" s="43"/>
      <c r="FF41" s="43"/>
      <c r="FG41" s="43"/>
      <c r="FH41" s="43"/>
      <c r="FI41" s="43"/>
      <c r="FJ41" s="43"/>
      <c r="FK41" s="43"/>
      <c r="FL41" s="43"/>
      <c r="FM41" s="43"/>
      <c r="FN41" s="43"/>
      <c r="FO41" s="43"/>
      <c r="FP41" s="43"/>
      <c r="FQ41" s="43"/>
      <c r="FR41" s="43"/>
      <c r="FS41" s="43"/>
      <c r="FT41" s="43"/>
      <c r="FU41" s="43"/>
      <c r="FV41" s="43"/>
      <c r="FW41" s="43"/>
      <c r="FX41" s="43"/>
      <c r="FY41" s="43"/>
      <c r="FZ41" s="43"/>
      <c r="GA41" s="43"/>
      <c r="GB41" s="43"/>
      <c r="GC41" s="43"/>
      <c r="GD41" s="43"/>
      <c r="GE41" s="43"/>
      <c r="GF41" s="43"/>
      <c r="GG41" s="43"/>
      <c r="GH41" s="43"/>
      <c r="GI41" s="43"/>
      <c r="GJ41" s="43"/>
      <c r="GK41" s="43"/>
      <c r="GL41" s="43"/>
      <c r="GM41" s="43"/>
      <c r="GN41" s="43"/>
      <c r="GO41" s="43"/>
      <c r="GP41" s="43"/>
      <c r="GQ41" s="43"/>
      <c r="GR41" s="43"/>
      <c r="GS41" s="43"/>
      <c r="GT41" s="43"/>
      <c r="GU41" s="43"/>
      <c r="GV41" s="43"/>
      <c r="GW41" s="43"/>
      <c r="GX41" s="43"/>
      <c r="GY41" s="43"/>
      <c r="GZ41" s="43"/>
      <c r="HA41" s="43"/>
      <c r="HB41" s="43"/>
      <c r="HC41" s="43"/>
      <c r="HD41" s="43"/>
      <c r="HE41" s="43"/>
      <c r="HF41" s="43"/>
      <c r="HG41" s="43"/>
      <c r="HH41" s="43"/>
      <c r="HI41" s="43"/>
      <c r="HJ41" s="43"/>
      <c r="HK41" s="43"/>
      <c r="HL41" s="43"/>
      <c r="HM41" s="43"/>
      <c r="HN41" s="43"/>
      <c r="HO41" s="43"/>
      <c r="HP41" s="43"/>
      <c r="HQ41" s="43"/>
      <c r="HR41" s="43"/>
      <c r="HS41" s="43"/>
      <c r="HT41" s="43"/>
      <c r="HU41" s="43"/>
      <c r="HV41" s="43"/>
      <c r="HW41" s="43"/>
      <c r="HX41" s="43"/>
      <c r="HY41" s="43"/>
      <c r="HZ41" s="43"/>
      <c r="IA41" s="43"/>
      <c r="IB41" s="43"/>
      <c r="IC41" s="43"/>
      <c r="ID41" s="43"/>
      <c r="IE41" s="43"/>
      <c r="IF41" s="43"/>
      <c r="IG41" s="43"/>
      <c r="IH41" s="43"/>
      <c r="II41" s="43"/>
      <c r="IJ41" s="43"/>
      <c r="IK41" s="43"/>
      <c r="IL41" s="43"/>
      <c r="IM41" s="43"/>
      <c r="IN41" s="43"/>
      <c r="IO41" s="43"/>
      <c r="IP41" s="43"/>
      <c r="IQ41" s="43"/>
      <c r="IR41" s="43"/>
      <c r="IS41" s="43"/>
      <c r="IT41" s="43"/>
      <c r="IU41" s="43"/>
      <c r="IV41" s="43"/>
      <c r="IW41" s="43"/>
      <c r="IX41" s="43"/>
      <c r="IY41" s="43"/>
      <c r="IZ41" s="43"/>
      <c r="JA41" s="43"/>
      <c r="JB41" s="43"/>
      <c r="JC41" s="43"/>
      <c r="JD41" s="43"/>
      <c r="JE41" s="43"/>
      <c r="JF41" s="43"/>
      <c r="JG41" s="43"/>
      <c r="JH41" s="43"/>
      <c r="JI41" s="43"/>
      <c r="JJ41" s="43"/>
      <c r="JK41" s="43"/>
      <c r="JL41" s="43"/>
      <c r="JM41" s="43"/>
      <c r="JN41" s="43"/>
      <c r="JO41" s="43"/>
      <c r="JP41" s="43"/>
      <c r="JQ41" s="43"/>
      <c r="JR41" s="43"/>
      <c r="JS41" s="43"/>
      <c r="JT41" s="43"/>
      <c r="JU41" s="43"/>
      <c r="JV41" s="43"/>
      <c r="JW41" s="43"/>
      <c r="JX41" s="43"/>
      <c r="JY41" s="43"/>
      <c r="JZ41" s="43"/>
      <c r="KA41" s="43"/>
      <c r="KB41" s="43"/>
      <c r="KC41" s="43"/>
      <c r="KD41" s="43"/>
      <c r="KE41" s="43"/>
      <c r="KF41" s="43"/>
      <c r="KG41" s="43"/>
      <c r="KH41" s="43"/>
      <c r="KI41" s="43"/>
      <c r="KJ41" s="43"/>
      <c r="KK41" s="43"/>
      <c r="KL41" s="43"/>
      <c r="KM41" s="43"/>
      <c r="KN41" s="43"/>
      <c r="KO41" s="43"/>
    </row>
    <row r="42" spans="1:301" s="42" customFormat="1" ht="15" customHeight="1" x14ac:dyDescent="0.25">
      <c r="A42" s="43"/>
      <c r="B42" s="354" t="s">
        <v>271</v>
      </c>
      <c r="C42" s="353" t="s">
        <v>279</v>
      </c>
      <c r="D42" s="314" t="s">
        <v>94</v>
      </c>
      <c r="E42" s="306">
        <f>E43+E46</f>
        <v>152158.79999999999</v>
      </c>
      <c r="F42" s="306" t="s">
        <v>277</v>
      </c>
      <c r="G42" s="306" t="s">
        <v>277</v>
      </c>
      <c r="H42" s="306" t="s">
        <v>277</v>
      </c>
      <c r="I42" s="306">
        <f ca="1">I43+I46</f>
        <v>25825.7</v>
      </c>
      <c r="J42" s="315">
        <f ca="1">I42/E42</f>
        <v>0.1697285993317508</v>
      </c>
      <c r="K42" s="306" t="s">
        <v>277</v>
      </c>
      <c r="L42" s="54"/>
      <c r="CY42" s="43"/>
      <c r="CZ42" s="43"/>
      <c r="DA42" s="43"/>
      <c r="DB42" s="43"/>
      <c r="DC42" s="43"/>
      <c r="DD42" s="43"/>
      <c r="DE42" s="43"/>
      <c r="DF42" s="43"/>
      <c r="DG42" s="43"/>
      <c r="DH42" s="43"/>
      <c r="DI42" s="43"/>
      <c r="DJ42" s="43"/>
      <c r="DK42" s="43"/>
      <c r="DL42" s="43"/>
      <c r="DM42" s="43"/>
      <c r="DN42" s="43"/>
      <c r="DO42" s="43"/>
      <c r="DP42" s="43"/>
      <c r="DQ42" s="43"/>
      <c r="DR42" s="43"/>
      <c r="DS42" s="43"/>
      <c r="DT42" s="43"/>
      <c r="DU42" s="43"/>
      <c r="DV42" s="43"/>
      <c r="DW42" s="43"/>
      <c r="DX42" s="43"/>
      <c r="DY42" s="43"/>
      <c r="DZ42" s="43"/>
      <c r="EA42" s="43"/>
      <c r="EB42" s="43"/>
      <c r="EC42" s="43"/>
      <c r="ED42" s="43"/>
      <c r="EE42" s="43"/>
      <c r="EF42" s="43"/>
      <c r="EG42" s="43"/>
      <c r="EH42" s="43"/>
      <c r="EI42" s="43"/>
      <c r="EJ42" s="43"/>
      <c r="EK42" s="43"/>
      <c r="EL42" s="43"/>
      <c r="EM42" s="43"/>
      <c r="EN42" s="43"/>
      <c r="EO42" s="43"/>
      <c r="EP42" s="43"/>
      <c r="EQ42" s="43"/>
      <c r="ER42" s="43"/>
      <c r="ES42" s="43"/>
      <c r="ET42" s="43"/>
      <c r="EU42" s="43"/>
      <c r="EV42" s="43"/>
      <c r="EW42" s="43"/>
      <c r="EX42" s="43"/>
      <c r="EY42" s="43"/>
      <c r="EZ42" s="43"/>
      <c r="FA42" s="43"/>
      <c r="FB42" s="43"/>
      <c r="FC42" s="43"/>
      <c r="FD42" s="43"/>
      <c r="FE42" s="43"/>
      <c r="FF42" s="43"/>
      <c r="FG42" s="43"/>
      <c r="FH42" s="43"/>
      <c r="FI42" s="43"/>
      <c r="FJ42" s="43"/>
      <c r="FK42" s="43"/>
      <c r="FL42" s="43"/>
      <c r="FM42" s="43"/>
      <c r="FN42" s="43"/>
      <c r="FO42" s="43"/>
      <c r="FP42" s="43"/>
      <c r="FQ42" s="43"/>
      <c r="FR42" s="43"/>
      <c r="FS42" s="43"/>
      <c r="FT42" s="43"/>
      <c r="FU42" s="43"/>
      <c r="FV42" s="43"/>
      <c r="FW42" s="43"/>
      <c r="FX42" s="43"/>
      <c r="FY42" s="43"/>
      <c r="FZ42" s="43"/>
      <c r="GA42" s="43"/>
      <c r="GB42" s="43"/>
      <c r="GC42" s="43"/>
      <c r="GD42" s="43"/>
      <c r="GE42" s="43"/>
      <c r="GF42" s="43"/>
      <c r="GG42" s="43"/>
      <c r="GH42" s="43"/>
      <c r="GI42" s="43"/>
      <c r="GJ42" s="43"/>
      <c r="GK42" s="43"/>
      <c r="GL42" s="43"/>
      <c r="GM42" s="43"/>
      <c r="GN42" s="43"/>
      <c r="GO42" s="43"/>
      <c r="GP42" s="43"/>
      <c r="GQ42" s="43"/>
      <c r="GR42" s="43"/>
      <c r="GS42" s="43"/>
      <c r="GT42" s="43"/>
      <c r="GU42" s="43"/>
      <c r="GV42" s="43"/>
      <c r="GW42" s="43"/>
      <c r="GX42" s="43"/>
      <c r="GY42" s="43"/>
      <c r="GZ42" s="43"/>
      <c r="HA42" s="43"/>
      <c r="HB42" s="43"/>
      <c r="HC42" s="43"/>
      <c r="HD42" s="43"/>
      <c r="HE42" s="43"/>
      <c r="HF42" s="43"/>
      <c r="HG42" s="43"/>
      <c r="HH42" s="43"/>
      <c r="HI42" s="43"/>
      <c r="HJ42" s="43"/>
      <c r="HK42" s="43"/>
      <c r="HL42" s="43"/>
      <c r="HM42" s="43"/>
      <c r="HN42" s="43"/>
      <c r="HO42" s="43"/>
      <c r="HP42" s="43"/>
      <c r="HQ42" s="43"/>
      <c r="HR42" s="43"/>
      <c r="HS42" s="43"/>
      <c r="HT42" s="43"/>
      <c r="HU42" s="43"/>
      <c r="HV42" s="43"/>
      <c r="HW42" s="43"/>
      <c r="HX42" s="43"/>
      <c r="HY42" s="43"/>
      <c r="HZ42" s="43"/>
      <c r="IA42" s="43"/>
      <c r="IB42" s="43"/>
      <c r="IC42" s="43"/>
      <c r="ID42" s="43"/>
      <c r="IE42" s="43"/>
      <c r="IF42" s="43"/>
      <c r="IG42" s="43"/>
      <c r="IH42" s="43"/>
      <c r="II42" s="43"/>
      <c r="IJ42" s="43"/>
      <c r="IK42" s="43"/>
      <c r="IL42" s="43"/>
      <c r="IM42" s="43"/>
      <c r="IN42" s="43"/>
      <c r="IO42" s="43"/>
      <c r="IP42" s="43"/>
      <c r="IQ42" s="43"/>
      <c r="IR42" s="43"/>
      <c r="IS42" s="43"/>
      <c r="IT42" s="43"/>
      <c r="IU42" s="43"/>
      <c r="IV42" s="43"/>
      <c r="IW42" s="43"/>
      <c r="IX42" s="43"/>
      <c r="IY42" s="43"/>
      <c r="IZ42" s="43"/>
      <c r="JA42" s="43"/>
      <c r="JB42" s="43"/>
      <c r="JC42" s="43"/>
      <c r="JD42" s="43"/>
      <c r="JE42" s="43"/>
      <c r="JF42" s="43"/>
      <c r="JG42" s="43"/>
      <c r="JH42" s="43"/>
      <c r="JI42" s="43"/>
      <c r="JJ42" s="43"/>
      <c r="JK42" s="43"/>
      <c r="JL42" s="43"/>
      <c r="JM42" s="43"/>
      <c r="JN42" s="43"/>
      <c r="JO42" s="43"/>
      <c r="JP42" s="43"/>
      <c r="JQ42" s="43"/>
      <c r="JR42" s="43"/>
      <c r="JS42" s="43"/>
      <c r="JT42" s="43"/>
      <c r="JU42" s="43"/>
      <c r="JV42" s="43"/>
      <c r="JW42" s="43"/>
      <c r="JX42" s="43"/>
      <c r="JY42" s="43"/>
      <c r="JZ42" s="43"/>
      <c r="KA42" s="43"/>
      <c r="KB42" s="43"/>
      <c r="KC42" s="43"/>
      <c r="KD42" s="43"/>
      <c r="KE42" s="43"/>
      <c r="KF42" s="43"/>
      <c r="KG42" s="43"/>
      <c r="KH42" s="43"/>
      <c r="KI42" s="43"/>
      <c r="KJ42" s="43"/>
      <c r="KK42" s="43"/>
      <c r="KL42" s="43"/>
      <c r="KM42" s="43"/>
      <c r="KN42" s="43"/>
      <c r="KO42" s="43"/>
    </row>
    <row r="43" spans="1:301" s="42" customFormat="1" ht="27" x14ac:dyDescent="0.25">
      <c r="A43" s="43"/>
      <c r="B43" s="354"/>
      <c r="C43" s="353"/>
      <c r="D43" s="61" t="s">
        <v>261</v>
      </c>
      <c r="E43" s="54">
        <f>E51</f>
        <v>149115.5</v>
      </c>
      <c r="F43" s="54">
        <f t="shared" ref="F43:I43" si="17">F51</f>
        <v>149115.5</v>
      </c>
      <c r="G43" s="54">
        <f t="shared" si="17"/>
        <v>149115.5</v>
      </c>
      <c r="H43" s="54">
        <f>H51</f>
        <v>25309.200000000001</v>
      </c>
      <c r="I43" s="54">
        <f t="shared" si="17"/>
        <v>25309.200000000001</v>
      </c>
      <c r="J43" s="268">
        <f t="shared" ref="J43" si="18">I43/E43</f>
        <v>0.16972883435994246</v>
      </c>
      <c r="K43" s="268">
        <f>H43/F43</f>
        <v>0.16972883435994246</v>
      </c>
      <c r="L43" s="54"/>
      <c r="CY43" s="43"/>
      <c r="CZ43" s="43"/>
      <c r="DA43" s="43"/>
      <c r="DB43" s="43"/>
      <c r="DC43" s="43"/>
      <c r="DD43" s="43"/>
      <c r="DE43" s="43"/>
      <c r="DF43" s="43"/>
      <c r="DG43" s="43"/>
      <c r="DH43" s="43"/>
      <c r="DI43" s="43"/>
      <c r="DJ43" s="43"/>
      <c r="DK43" s="43"/>
      <c r="DL43" s="43"/>
      <c r="DM43" s="43"/>
      <c r="DN43" s="43"/>
      <c r="DO43" s="43"/>
      <c r="DP43" s="43"/>
      <c r="DQ43" s="43"/>
      <c r="DR43" s="43"/>
      <c r="DS43" s="43"/>
      <c r="DT43" s="43"/>
      <c r="DU43" s="43"/>
      <c r="DV43" s="43"/>
      <c r="DW43" s="43"/>
      <c r="DX43" s="43"/>
      <c r="DY43" s="43"/>
      <c r="DZ43" s="43"/>
      <c r="EA43" s="43"/>
      <c r="EB43" s="43"/>
      <c r="EC43" s="43"/>
      <c r="ED43" s="43"/>
      <c r="EE43" s="43"/>
      <c r="EF43" s="43"/>
      <c r="EG43" s="43"/>
      <c r="EH43" s="43"/>
      <c r="EI43" s="43"/>
      <c r="EJ43" s="43"/>
      <c r="EK43" s="43"/>
      <c r="EL43" s="43"/>
      <c r="EM43" s="43"/>
      <c r="EN43" s="43"/>
      <c r="EO43" s="43"/>
      <c r="EP43" s="43"/>
      <c r="EQ43" s="43"/>
      <c r="ER43" s="43"/>
      <c r="ES43" s="43"/>
      <c r="ET43" s="43"/>
      <c r="EU43" s="43"/>
      <c r="EV43" s="43"/>
      <c r="EW43" s="43"/>
      <c r="EX43" s="43"/>
      <c r="EY43" s="43"/>
      <c r="EZ43" s="43"/>
      <c r="FA43" s="43"/>
      <c r="FB43" s="43"/>
      <c r="FC43" s="43"/>
      <c r="FD43" s="43"/>
      <c r="FE43" s="43"/>
      <c r="FF43" s="43"/>
      <c r="FG43" s="43"/>
      <c r="FH43" s="43"/>
      <c r="FI43" s="43"/>
      <c r="FJ43" s="43"/>
      <c r="FK43" s="43"/>
      <c r="FL43" s="43"/>
      <c r="FM43" s="43"/>
      <c r="FN43" s="43"/>
      <c r="FO43" s="43"/>
      <c r="FP43" s="43"/>
      <c r="FQ43" s="43"/>
      <c r="FR43" s="43"/>
      <c r="FS43" s="43"/>
      <c r="FT43" s="43"/>
      <c r="FU43" s="43"/>
      <c r="FV43" s="43"/>
      <c r="FW43" s="43"/>
      <c r="FX43" s="43"/>
      <c r="FY43" s="43"/>
      <c r="FZ43" s="43"/>
      <c r="GA43" s="43"/>
      <c r="GB43" s="43"/>
      <c r="GC43" s="43"/>
      <c r="GD43" s="43"/>
      <c r="GE43" s="43"/>
      <c r="GF43" s="43"/>
      <c r="GG43" s="43"/>
      <c r="GH43" s="43"/>
      <c r="GI43" s="43"/>
      <c r="GJ43" s="43"/>
      <c r="GK43" s="43"/>
      <c r="GL43" s="43"/>
      <c r="GM43" s="43"/>
      <c r="GN43" s="43"/>
      <c r="GO43" s="43"/>
      <c r="GP43" s="43"/>
      <c r="GQ43" s="43"/>
      <c r="GR43" s="43"/>
      <c r="GS43" s="43"/>
      <c r="GT43" s="43"/>
      <c r="GU43" s="43"/>
      <c r="GV43" s="43"/>
      <c r="GW43" s="43"/>
      <c r="GX43" s="43"/>
      <c r="GY43" s="43"/>
      <c r="GZ43" s="43"/>
      <c r="HA43" s="43"/>
      <c r="HB43" s="43"/>
      <c r="HC43" s="43"/>
      <c r="HD43" s="43"/>
      <c r="HE43" s="43"/>
      <c r="HF43" s="43"/>
      <c r="HG43" s="43"/>
      <c r="HH43" s="43"/>
      <c r="HI43" s="43"/>
      <c r="HJ43" s="43"/>
      <c r="HK43" s="43"/>
      <c r="HL43" s="43"/>
      <c r="HM43" s="43"/>
      <c r="HN43" s="43"/>
      <c r="HO43" s="43"/>
      <c r="HP43" s="43"/>
      <c r="HQ43" s="43"/>
      <c r="HR43" s="43"/>
      <c r="HS43" s="43"/>
      <c r="HT43" s="43"/>
      <c r="HU43" s="43"/>
      <c r="HV43" s="43"/>
      <c r="HW43" s="43"/>
      <c r="HX43" s="43"/>
      <c r="HY43" s="43"/>
      <c r="HZ43" s="43"/>
      <c r="IA43" s="43"/>
      <c r="IB43" s="43"/>
      <c r="IC43" s="43"/>
      <c r="ID43" s="43"/>
      <c r="IE43" s="43"/>
      <c r="IF43" s="43"/>
      <c r="IG43" s="43"/>
      <c r="IH43" s="43"/>
      <c r="II43" s="43"/>
      <c r="IJ43" s="43"/>
      <c r="IK43" s="43"/>
      <c r="IL43" s="43"/>
      <c r="IM43" s="43"/>
      <c r="IN43" s="43"/>
      <c r="IO43" s="43"/>
      <c r="IP43" s="43"/>
      <c r="IQ43" s="43"/>
      <c r="IR43" s="43"/>
      <c r="IS43" s="43"/>
      <c r="IT43" s="43"/>
      <c r="IU43" s="43"/>
      <c r="IV43" s="43"/>
      <c r="IW43" s="43"/>
      <c r="IX43" s="43"/>
      <c r="IY43" s="43"/>
      <c r="IZ43" s="43"/>
      <c r="JA43" s="43"/>
      <c r="JB43" s="43"/>
      <c r="JC43" s="43"/>
      <c r="JD43" s="43"/>
      <c r="JE43" s="43"/>
      <c r="JF43" s="43"/>
      <c r="JG43" s="43"/>
      <c r="JH43" s="43"/>
      <c r="JI43" s="43"/>
      <c r="JJ43" s="43"/>
      <c r="JK43" s="43"/>
      <c r="JL43" s="43"/>
      <c r="JM43" s="43"/>
      <c r="JN43" s="43"/>
      <c r="JO43" s="43"/>
      <c r="JP43" s="43"/>
      <c r="JQ43" s="43"/>
      <c r="JR43" s="43"/>
      <c r="JS43" s="43"/>
      <c r="JT43" s="43"/>
      <c r="JU43" s="43"/>
      <c r="JV43" s="43"/>
      <c r="JW43" s="43"/>
      <c r="JX43" s="43"/>
      <c r="JY43" s="43"/>
      <c r="JZ43" s="43"/>
      <c r="KA43" s="43"/>
      <c r="KB43" s="43"/>
      <c r="KC43" s="43"/>
      <c r="KD43" s="43"/>
      <c r="KE43" s="43"/>
      <c r="KF43" s="43"/>
      <c r="KG43" s="43"/>
      <c r="KH43" s="43"/>
      <c r="KI43" s="43"/>
      <c r="KJ43" s="43"/>
      <c r="KK43" s="43"/>
      <c r="KL43" s="43"/>
      <c r="KM43" s="43"/>
      <c r="KN43" s="43"/>
      <c r="KO43" s="43"/>
    </row>
    <row r="44" spans="1:301" s="42" customFormat="1" ht="54" x14ac:dyDescent="0.25">
      <c r="A44" s="43"/>
      <c r="B44" s="354"/>
      <c r="C44" s="353"/>
      <c r="D44" s="61" t="s">
        <v>262</v>
      </c>
      <c r="E44" s="275" t="s">
        <v>79</v>
      </c>
      <c r="F44" s="277" t="s">
        <v>79</v>
      </c>
      <c r="G44" s="277" t="s">
        <v>79</v>
      </c>
      <c r="H44" s="277" t="s">
        <v>79</v>
      </c>
      <c r="I44" s="277" t="s">
        <v>79</v>
      </c>
      <c r="J44" s="277" t="s">
        <v>79</v>
      </c>
      <c r="K44" s="277" t="s">
        <v>79</v>
      </c>
      <c r="L44" s="54"/>
      <c r="CY44" s="43"/>
      <c r="CZ44" s="43"/>
      <c r="DA44" s="43"/>
      <c r="DB44" s="43"/>
      <c r="DC44" s="43"/>
      <c r="DD44" s="43"/>
      <c r="DE44" s="43"/>
      <c r="DF44" s="43"/>
      <c r="DG44" s="43"/>
      <c r="DH44" s="43"/>
      <c r="DI44" s="43"/>
      <c r="DJ44" s="43"/>
      <c r="DK44" s="43"/>
      <c r="DL44" s="43"/>
      <c r="DM44" s="43"/>
      <c r="DN44" s="43"/>
      <c r="DO44" s="43"/>
      <c r="DP44" s="43"/>
      <c r="DQ44" s="43"/>
      <c r="DR44" s="43"/>
      <c r="DS44" s="43"/>
      <c r="DT44" s="43"/>
      <c r="DU44" s="43"/>
      <c r="DV44" s="43"/>
      <c r="DW44" s="43"/>
      <c r="DX44" s="43"/>
      <c r="DY44" s="43"/>
      <c r="DZ44" s="43"/>
      <c r="EA44" s="43"/>
      <c r="EB44" s="43"/>
      <c r="EC44" s="43"/>
      <c r="ED44" s="43"/>
      <c r="EE44" s="43"/>
      <c r="EF44" s="43"/>
      <c r="EG44" s="43"/>
      <c r="EH44" s="43"/>
      <c r="EI44" s="43"/>
      <c r="EJ44" s="43"/>
      <c r="EK44" s="43"/>
      <c r="EL44" s="43"/>
      <c r="EM44" s="43"/>
      <c r="EN44" s="43"/>
      <c r="EO44" s="43"/>
      <c r="EP44" s="43"/>
      <c r="EQ44" s="43"/>
      <c r="ER44" s="43"/>
      <c r="ES44" s="43"/>
      <c r="ET44" s="43"/>
      <c r="EU44" s="43"/>
      <c r="EV44" s="43"/>
      <c r="EW44" s="43"/>
      <c r="EX44" s="43"/>
      <c r="EY44" s="43"/>
      <c r="EZ44" s="43"/>
      <c r="FA44" s="43"/>
      <c r="FB44" s="43"/>
      <c r="FC44" s="43"/>
      <c r="FD44" s="43"/>
      <c r="FE44" s="43"/>
      <c r="FF44" s="43"/>
      <c r="FG44" s="43"/>
      <c r="FH44" s="43"/>
      <c r="FI44" s="43"/>
      <c r="FJ44" s="43"/>
      <c r="FK44" s="43"/>
      <c r="FL44" s="43"/>
      <c r="FM44" s="43"/>
      <c r="FN44" s="43"/>
      <c r="FO44" s="43"/>
      <c r="FP44" s="43"/>
      <c r="FQ44" s="43"/>
      <c r="FR44" s="43"/>
      <c r="FS44" s="43"/>
      <c r="FT44" s="43"/>
      <c r="FU44" s="43"/>
      <c r="FV44" s="43"/>
      <c r="FW44" s="43"/>
      <c r="FX44" s="43"/>
      <c r="FY44" s="43"/>
      <c r="FZ44" s="43"/>
      <c r="GA44" s="43"/>
      <c r="GB44" s="43"/>
      <c r="GC44" s="43"/>
      <c r="GD44" s="43"/>
      <c r="GE44" s="43"/>
      <c r="GF44" s="43"/>
      <c r="GG44" s="43"/>
      <c r="GH44" s="43"/>
      <c r="GI44" s="43"/>
      <c r="GJ44" s="43"/>
      <c r="GK44" s="43"/>
      <c r="GL44" s="43"/>
      <c r="GM44" s="43"/>
      <c r="GN44" s="43"/>
      <c r="GO44" s="43"/>
      <c r="GP44" s="43"/>
      <c r="GQ44" s="43"/>
      <c r="GR44" s="43"/>
      <c r="GS44" s="43"/>
      <c r="GT44" s="43"/>
      <c r="GU44" s="43"/>
      <c r="GV44" s="43"/>
      <c r="GW44" s="43"/>
      <c r="GX44" s="43"/>
      <c r="GY44" s="43"/>
      <c r="GZ44" s="43"/>
      <c r="HA44" s="43"/>
      <c r="HB44" s="43"/>
      <c r="HC44" s="43"/>
      <c r="HD44" s="43"/>
      <c r="HE44" s="43"/>
      <c r="HF44" s="43"/>
      <c r="HG44" s="43"/>
      <c r="HH44" s="43"/>
      <c r="HI44" s="43"/>
      <c r="HJ44" s="43"/>
      <c r="HK44" s="43"/>
      <c r="HL44" s="43"/>
      <c r="HM44" s="43"/>
      <c r="HN44" s="43"/>
      <c r="HO44" s="43"/>
      <c r="HP44" s="43"/>
      <c r="HQ44" s="43"/>
      <c r="HR44" s="43"/>
      <c r="HS44" s="43"/>
      <c r="HT44" s="43"/>
      <c r="HU44" s="43"/>
      <c r="HV44" s="43"/>
      <c r="HW44" s="43"/>
      <c r="HX44" s="43"/>
      <c r="HY44" s="43"/>
      <c r="HZ44" s="43"/>
      <c r="IA44" s="43"/>
      <c r="IB44" s="43"/>
      <c r="IC44" s="43"/>
      <c r="ID44" s="43"/>
      <c r="IE44" s="43"/>
      <c r="IF44" s="43"/>
      <c r="IG44" s="43"/>
      <c r="IH44" s="43"/>
      <c r="II44" s="43"/>
      <c r="IJ44" s="43"/>
      <c r="IK44" s="43"/>
      <c r="IL44" s="43"/>
      <c r="IM44" s="43"/>
      <c r="IN44" s="43"/>
      <c r="IO44" s="43"/>
      <c r="IP44" s="43"/>
      <c r="IQ44" s="43"/>
      <c r="IR44" s="43"/>
      <c r="IS44" s="43"/>
      <c r="IT44" s="43"/>
      <c r="IU44" s="43"/>
      <c r="IV44" s="43"/>
      <c r="IW44" s="43"/>
      <c r="IX44" s="43"/>
      <c r="IY44" s="43"/>
      <c r="IZ44" s="43"/>
      <c r="JA44" s="43"/>
      <c r="JB44" s="43"/>
      <c r="JC44" s="43"/>
      <c r="JD44" s="43"/>
      <c r="JE44" s="43"/>
      <c r="JF44" s="43"/>
      <c r="JG44" s="43"/>
      <c r="JH44" s="43"/>
      <c r="JI44" s="43"/>
      <c r="JJ44" s="43"/>
      <c r="JK44" s="43"/>
      <c r="JL44" s="43"/>
      <c r="JM44" s="43"/>
      <c r="JN44" s="43"/>
      <c r="JO44" s="43"/>
      <c r="JP44" s="43"/>
      <c r="JQ44" s="43"/>
      <c r="JR44" s="43"/>
      <c r="JS44" s="43"/>
      <c r="JT44" s="43"/>
      <c r="JU44" s="43"/>
      <c r="JV44" s="43"/>
      <c r="JW44" s="43"/>
      <c r="JX44" s="43"/>
      <c r="JY44" s="43"/>
      <c r="JZ44" s="43"/>
      <c r="KA44" s="43"/>
      <c r="KB44" s="43"/>
      <c r="KC44" s="43"/>
      <c r="KD44" s="43"/>
      <c r="KE44" s="43"/>
      <c r="KF44" s="43"/>
      <c r="KG44" s="43"/>
      <c r="KH44" s="43"/>
      <c r="KI44" s="43"/>
      <c r="KJ44" s="43"/>
      <c r="KK44" s="43"/>
      <c r="KL44" s="43"/>
      <c r="KM44" s="43"/>
      <c r="KN44" s="43"/>
      <c r="KO44" s="43"/>
    </row>
    <row r="45" spans="1:301" s="42" customFormat="1" ht="54" x14ac:dyDescent="0.25">
      <c r="A45" s="43"/>
      <c r="B45" s="354"/>
      <c r="C45" s="353"/>
      <c r="D45" s="61" t="s">
        <v>263</v>
      </c>
      <c r="E45" s="278" t="s">
        <v>79</v>
      </c>
      <c r="F45" s="279" t="s">
        <v>79</v>
      </c>
      <c r="G45" s="279" t="s">
        <v>79</v>
      </c>
      <c r="H45" s="279" t="s">
        <v>79</v>
      </c>
      <c r="I45" s="279" t="s">
        <v>79</v>
      </c>
      <c r="J45" s="279" t="s">
        <v>79</v>
      </c>
      <c r="K45" s="279" t="s">
        <v>79</v>
      </c>
      <c r="L45" s="54"/>
      <c r="CY45" s="43"/>
      <c r="CZ45" s="43"/>
      <c r="DA45" s="43"/>
      <c r="DB45" s="43"/>
      <c r="DC45" s="43"/>
      <c r="DD45" s="43"/>
      <c r="DE45" s="43"/>
      <c r="DF45" s="43"/>
      <c r="DG45" s="43"/>
      <c r="DH45" s="43"/>
      <c r="DI45" s="43"/>
      <c r="DJ45" s="43"/>
      <c r="DK45" s="43"/>
      <c r="DL45" s="43"/>
      <c r="DM45" s="43"/>
      <c r="DN45" s="43"/>
      <c r="DO45" s="43"/>
      <c r="DP45" s="43"/>
      <c r="DQ45" s="43"/>
      <c r="DR45" s="43"/>
      <c r="DS45" s="43"/>
      <c r="DT45" s="43"/>
      <c r="DU45" s="43"/>
      <c r="DV45" s="43"/>
      <c r="DW45" s="43"/>
      <c r="DX45" s="43"/>
      <c r="DY45" s="43"/>
      <c r="DZ45" s="43"/>
      <c r="EA45" s="43"/>
      <c r="EB45" s="43"/>
      <c r="EC45" s="43"/>
      <c r="ED45" s="43"/>
      <c r="EE45" s="43"/>
      <c r="EF45" s="43"/>
      <c r="EG45" s="43"/>
      <c r="EH45" s="43"/>
      <c r="EI45" s="43"/>
      <c r="EJ45" s="43"/>
      <c r="EK45" s="43"/>
      <c r="EL45" s="43"/>
      <c r="EM45" s="43"/>
      <c r="EN45" s="43"/>
      <c r="EO45" s="43"/>
      <c r="EP45" s="43"/>
      <c r="EQ45" s="43"/>
      <c r="ER45" s="43"/>
      <c r="ES45" s="43"/>
      <c r="ET45" s="43"/>
      <c r="EU45" s="43"/>
      <c r="EV45" s="43"/>
      <c r="EW45" s="43"/>
      <c r="EX45" s="43"/>
      <c r="EY45" s="43"/>
      <c r="EZ45" s="43"/>
      <c r="FA45" s="43"/>
      <c r="FB45" s="43"/>
      <c r="FC45" s="43"/>
      <c r="FD45" s="43"/>
      <c r="FE45" s="43"/>
      <c r="FF45" s="43"/>
      <c r="FG45" s="43"/>
      <c r="FH45" s="43"/>
      <c r="FI45" s="43"/>
      <c r="FJ45" s="43"/>
      <c r="FK45" s="43"/>
      <c r="FL45" s="43"/>
      <c r="FM45" s="43"/>
      <c r="FN45" s="43"/>
      <c r="FO45" s="43"/>
      <c r="FP45" s="43"/>
      <c r="FQ45" s="43"/>
      <c r="FR45" s="43"/>
      <c r="FS45" s="43"/>
      <c r="FT45" s="43"/>
      <c r="FU45" s="43"/>
      <c r="FV45" s="43"/>
      <c r="FW45" s="43"/>
      <c r="FX45" s="43"/>
      <c r="FY45" s="43"/>
      <c r="FZ45" s="43"/>
      <c r="GA45" s="43"/>
      <c r="GB45" s="43"/>
      <c r="GC45" s="43"/>
      <c r="GD45" s="43"/>
      <c r="GE45" s="43"/>
      <c r="GF45" s="43"/>
      <c r="GG45" s="43"/>
      <c r="GH45" s="43"/>
      <c r="GI45" s="43"/>
      <c r="GJ45" s="43"/>
      <c r="GK45" s="43"/>
      <c r="GL45" s="43"/>
      <c r="GM45" s="43"/>
      <c r="GN45" s="43"/>
      <c r="GO45" s="43"/>
      <c r="GP45" s="43"/>
      <c r="GQ45" s="43"/>
      <c r="GR45" s="43"/>
      <c r="GS45" s="43"/>
      <c r="GT45" s="43"/>
      <c r="GU45" s="43"/>
      <c r="GV45" s="43"/>
      <c r="GW45" s="43"/>
      <c r="GX45" s="43"/>
      <c r="GY45" s="43"/>
      <c r="GZ45" s="43"/>
      <c r="HA45" s="43"/>
      <c r="HB45" s="43"/>
      <c r="HC45" s="43"/>
      <c r="HD45" s="43"/>
      <c r="HE45" s="43"/>
      <c r="HF45" s="43"/>
      <c r="HG45" s="43"/>
      <c r="HH45" s="43"/>
      <c r="HI45" s="43"/>
      <c r="HJ45" s="43"/>
      <c r="HK45" s="43"/>
      <c r="HL45" s="43"/>
      <c r="HM45" s="43"/>
      <c r="HN45" s="43"/>
      <c r="HO45" s="43"/>
      <c r="HP45" s="43"/>
      <c r="HQ45" s="43"/>
      <c r="HR45" s="43"/>
      <c r="HS45" s="43"/>
      <c r="HT45" s="43"/>
      <c r="HU45" s="43"/>
      <c r="HV45" s="43"/>
      <c r="HW45" s="43"/>
      <c r="HX45" s="43"/>
      <c r="HY45" s="43"/>
      <c r="HZ45" s="43"/>
      <c r="IA45" s="43"/>
      <c r="IB45" s="43"/>
      <c r="IC45" s="43"/>
      <c r="ID45" s="43"/>
      <c r="IE45" s="43"/>
      <c r="IF45" s="43"/>
      <c r="IG45" s="43"/>
      <c r="IH45" s="43"/>
      <c r="II45" s="43"/>
      <c r="IJ45" s="43"/>
      <c r="IK45" s="43"/>
      <c r="IL45" s="43"/>
      <c r="IM45" s="43"/>
      <c r="IN45" s="43"/>
      <c r="IO45" s="43"/>
      <c r="IP45" s="43"/>
      <c r="IQ45" s="43"/>
      <c r="IR45" s="43"/>
      <c r="IS45" s="43"/>
      <c r="IT45" s="43"/>
      <c r="IU45" s="43"/>
      <c r="IV45" s="43"/>
      <c r="IW45" s="43"/>
      <c r="IX45" s="43"/>
      <c r="IY45" s="43"/>
      <c r="IZ45" s="43"/>
      <c r="JA45" s="43"/>
      <c r="JB45" s="43"/>
      <c r="JC45" s="43"/>
      <c r="JD45" s="43"/>
      <c r="JE45" s="43"/>
      <c r="JF45" s="43"/>
      <c r="JG45" s="43"/>
      <c r="JH45" s="43"/>
      <c r="JI45" s="43"/>
      <c r="JJ45" s="43"/>
      <c r="JK45" s="43"/>
      <c r="JL45" s="43"/>
      <c r="JM45" s="43"/>
      <c r="JN45" s="43"/>
      <c r="JO45" s="43"/>
      <c r="JP45" s="43"/>
      <c r="JQ45" s="43"/>
      <c r="JR45" s="43"/>
      <c r="JS45" s="43"/>
      <c r="JT45" s="43"/>
      <c r="JU45" s="43"/>
      <c r="JV45" s="43"/>
      <c r="JW45" s="43"/>
      <c r="JX45" s="43"/>
      <c r="JY45" s="43"/>
      <c r="JZ45" s="43"/>
      <c r="KA45" s="43"/>
      <c r="KB45" s="43"/>
      <c r="KC45" s="43"/>
      <c r="KD45" s="43"/>
      <c r="KE45" s="43"/>
      <c r="KF45" s="43"/>
      <c r="KG45" s="43"/>
      <c r="KH45" s="43"/>
      <c r="KI45" s="43"/>
      <c r="KJ45" s="43"/>
      <c r="KK45" s="43"/>
      <c r="KL45" s="43"/>
      <c r="KM45" s="43"/>
      <c r="KN45" s="43"/>
      <c r="KO45" s="43"/>
    </row>
    <row r="46" spans="1:301" s="42" customFormat="1" ht="40.5" x14ac:dyDescent="0.25">
      <c r="A46" s="43"/>
      <c r="B46" s="354"/>
      <c r="C46" s="353"/>
      <c r="D46" s="61" t="s">
        <v>267</v>
      </c>
      <c r="E46" s="54">
        <f>E47</f>
        <v>3043.3</v>
      </c>
      <c r="F46" s="54">
        <f t="shared" ref="F46:I46" si="19">F47</f>
        <v>3043.3</v>
      </c>
      <c r="G46" s="54">
        <f t="shared" si="19"/>
        <v>3043.3</v>
      </c>
      <c r="H46" s="54">
        <f t="shared" ca="1" si="19"/>
        <v>516.5</v>
      </c>
      <c r="I46" s="54">
        <f t="shared" ca="1" si="19"/>
        <v>516.5</v>
      </c>
      <c r="J46" s="268">
        <f ca="1">I46/E46</f>
        <v>0.16971708342917227</v>
      </c>
      <c r="K46" s="268">
        <f ca="1">H46/F46</f>
        <v>0.16971708342917227</v>
      </c>
      <c r="L46" s="54"/>
      <c r="CY46" s="43"/>
      <c r="CZ46" s="43"/>
      <c r="DA46" s="43"/>
      <c r="DB46" s="43"/>
      <c r="DC46" s="43"/>
      <c r="DD46" s="43"/>
      <c r="DE46" s="43"/>
      <c r="DF46" s="43"/>
      <c r="DG46" s="43"/>
      <c r="DH46" s="43"/>
      <c r="DI46" s="43"/>
      <c r="DJ46" s="43"/>
      <c r="DK46" s="43"/>
      <c r="DL46" s="43"/>
      <c r="DM46" s="43"/>
      <c r="DN46" s="43"/>
      <c r="DO46" s="43"/>
      <c r="DP46" s="43"/>
      <c r="DQ46" s="43"/>
      <c r="DR46" s="43"/>
      <c r="DS46" s="43"/>
      <c r="DT46" s="43"/>
      <c r="DU46" s="43"/>
      <c r="DV46" s="43"/>
      <c r="DW46" s="43"/>
      <c r="DX46" s="43"/>
      <c r="DY46" s="43"/>
      <c r="DZ46" s="43"/>
      <c r="EA46" s="43"/>
      <c r="EB46" s="43"/>
      <c r="EC46" s="43"/>
      <c r="ED46" s="43"/>
      <c r="EE46" s="43"/>
      <c r="EF46" s="43"/>
      <c r="EG46" s="43"/>
      <c r="EH46" s="43"/>
      <c r="EI46" s="43"/>
      <c r="EJ46" s="43"/>
      <c r="EK46" s="43"/>
      <c r="EL46" s="43"/>
      <c r="EM46" s="43"/>
      <c r="EN46" s="43"/>
      <c r="EO46" s="43"/>
      <c r="EP46" s="43"/>
      <c r="EQ46" s="43"/>
      <c r="ER46" s="43"/>
      <c r="ES46" s="43"/>
      <c r="ET46" s="43"/>
      <c r="EU46" s="43"/>
      <c r="EV46" s="43"/>
      <c r="EW46" s="43"/>
      <c r="EX46" s="43"/>
      <c r="EY46" s="43"/>
      <c r="EZ46" s="43"/>
      <c r="FA46" s="43"/>
      <c r="FB46" s="43"/>
      <c r="FC46" s="43"/>
      <c r="FD46" s="43"/>
      <c r="FE46" s="43"/>
      <c r="FF46" s="43"/>
      <c r="FG46" s="43"/>
      <c r="FH46" s="43"/>
      <c r="FI46" s="43"/>
      <c r="FJ46" s="43"/>
      <c r="FK46" s="43"/>
      <c r="FL46" s="43"/>
      <c r="FM46" s="43"/>
      <c r="FN46" s="43"/>
      <c r="FO46" s="43"/>
      <c r="FP46" s="43"/>
      <c r="FQ46" s="43"/>
      <c r="FR46" s="43"/>
      <c r="FS46" s="43"/>
      <c r="FT46" s="43"/>
      <c r="FU46" s="43"/>
      <c r="FV46" s="43"/>
      <c r="FW46" s="43"/>
      <c r="FX46" s="43"/>
      <c r="FY46" s="43"/>
      <c r="FZ46" s="43"/>
      <c r="GA46" s="43"/>
      <c r="GB46" s="43"/>
      <c r="GC46" s="43"/>
      <c r="GD46" s="43"/>
      <c r="GE46" s="43"/>
      <c r="GF46" s="43"/>
      <c r="GG46" s="43"/>
      <c r="GH46" s="43"/>
      <c r="GI46" s="43"/>
      <c r="GJ46" s="43"/>
      <c r="GK46" s="43"/>
      <c r="GL46" s="43"/>
      <c r="GM46" s="43"/>
      <c r="GN46" s="43"/>
      <c r="GO46" s="43"/>
      <c r="GP46" s="43"/>
      <c r="GQ46" s="43"/>
      <c r="GR46" s="43"/>
      <c r="GS46" s="43"/>
      <c r="GT46" s="43"/>
      <c r="GU46" s="43"/>
      <c r="GV46" s="43"/>
      <c r="GW46" s="43"/>
      <c r="GX46" s="43"/>
      <c r="GY46" s="43"/>
      <c r="GZ46" s="43"/>
      <c r="HA46" s="43"/>
      <c r="HB46" s="43"/>
      <c r="HC46" s="43"/>
      <c r="HD46" s="43"/>
      <c r="HE46" s="43"/>
      <c r="HF46" s="43"/>
      <c r="HG46" s="43"/>
      <c r="HH46" s="43"/>
      <c r="HI46" s="43"/>
      <c r="HJ46" s="43"/>
      <c r="HK46" s="43"/>
      <c r="HL46" s="43"/>
      <c r="HM46" s="43"/>
      <c r="HN46" s="43"/>
      <c r="HO46" s="43"/>
      <c r="HP46" s="43"/>
      <c r="HQ46" s="43"/>
      <c r="HR46" s="43"/>
      <c r="HS46" s="43"/>
      <c r="HT46" s="43"/>
      <c r="HU46" s="43"/>
      <c r="HV46" s="43"/>
      <c r="HW46" s="43"/>
      <c r="HX46" s="43"/>
      <c r="HY46" s="43"/>
      <c r="HZ46" s="43"/>
      <c r="IA46" s="43"/>
      <c r="IB46" s="43"/>
      <c r="IC46" s="43"/>
      <c r="ID46" s="43"/>
      <c r="IE46" s="43"/>
      <c r="IF46" s="43"/>
      <c r="IG46" s="43"/>
      <c r="IH46" s="43"/>
      <c r="II46" s="43"/>
      <c r="IJ46" s="43"/>
      <c r="IK46" s="43"/>
      <c r="IL46" s="43"/>
      <c r="IM46" s="43"/>
      <c r="IN46" s="43"/>
      <c r="IO46" s="43"/>
      <c r="IP46" s="43"/>
      <c r="IQ46" s="43"/>
      <c r="IR46" s="43"/>
      <c r="IS46" s="43"/>
      <c r="IT46" s="43"/>
      <c r="IU46" s="43"/>
      <c r="IV46" s="43"/>
      <c r="IW46" s="43"/>
      <c r="IX46" s="43"/>
      <c r="IY46" s="43"/>
      <c r="IZ46" s="43"/>
      <c r="JA46" s="43"/>
      <c r="JB46" s="43"/>
      <c r="JC46" s="43"/>
      <c r="JD46" s="43"/>
      <c r="JE46" s="43"/>
      <c r="JF46" s="43"/>
      <c r="JG46" s="43"/>
      <c r="JH46" s="43"/>
      <c r="JI46" s="43"/>
      <c r="JJ46" s="43"/>
      <c r="JK46" s="43"/>
      <c r="JL46" s="43"/>
      <c r="JM46" s="43"/>
      <c r="JN46" s="43"/>
      <c r="JO46" s="43"/>
      <c r="JP46" s="43"/>
      <c r="JQ46" s="43"/>
      <c r="JR46" s="43"/>
      <c r="JS46" s="43"/>
      <c r="JT46" s="43"/>
      <c r="JU46" s="43"/>
      <c r="JV46" s="43"/>
      <c r="JW46" s="43"/>
      <c r="JX46" s="43"/>
      <c r="JY46" s="43"/>
      <c r="JZ46" s="43"/>
      <c r="KA46" s="43"/>
      <c r="KB46" s="43"/>
      <c r="KC46" s="43"/>
      <c r="KD46" s="43"/>
      <c r="KE46" s="43"/>
      <c r="KF46" s="43"/>
      <c r="KG46" s="43"/>
      <c r="KH46" s="43"/>
      <c r="KI46" s="43"/>
      <c r="KJ46" s="43"/>
      <c r="KK46" s="43"/>
      <c r="KL46" s="43"/>
      <c r="KM46" s="43"/>
      <c r="KN46" s="43"/>
      <c r="KO46" s="43"/>
    </row>
    <row r="47" spans="1:301" s="42" customFormat="1" x14ac:dyDescent="0.25">
      <c r="A47" s="43"/>
      <c r="B47" s="354"/>
      <c r="C47" s="353"/>
      <c r="D47" s="228" t="s">
        <v>23</v>
      </c>
      <c r="E47" s="54">
        <f>E55</f>
        <v>3043.3</v>
      </c>
      <c r="F47" s="54">
        <f t="shared" ref="F47:G47" si="20">F55</f>
        <v>3043.3</v>
      </c>
      <c r="G47" s="54">
        <f t="shared" si="20"/>
        <v>3043.3</v>
      </c>
      <c r="H47" s="54">
        <f ca="1">H55</f>
        <v>516.5</v>
      </c>
      <c r="I47" s="54">
        <f ca="1">I55</f>
        <v>516.5</v>
      </c>
      <c r="J47" s="268">
        <f ca="1">I47/E47</f>
        <v>0.16971708342917227</v>
      </c>
      <c r="K47" s="313">
        <f ca="1">J47/F47</f>
        <v>5.5767450934568484E-5</v>
      </c>
      <c r="L47" s="54"/>
      <c r="CY47" s="43"/>
      <c r="CZ47" s="43"/>
      <c r="DA47" s="43"/>
      <c r="DB47" s="43"/>
      <c r="DC47" s="43"/>
      <c r="DD47" s="43"/>
      <c r="DE47" s="43"/>
      <c r="DF47" s="43"/>
      <c r="DG47" s="43"/>
      <c r="DH47" s="43"/>
      <c r="DI47" s="43"/>
      <c r="DJ47" s="43"/>
      <c r="DK47" s="43"/>
      <c r="DL47" s="43"/>
      <c r="DM47" s="43"/>
      <c r="DN47" s="43"/>
      <c r="DO47" s="43"/>
      <c r="DP47" s="43"/>
      <c r="DQ47" s="43"/>
      <c r="DR47" s="43"/>
      <c r="DS47" s="43"/>
      <c r="DT47" s="43"/>
      <c r="DU47" s="43"/>
      <c r="DV47" s="43"/>
      <c r="DW47" s="43"/>
      <c r="DX47" s="43"/>
      <c r="DY47" s="43"/>
      <c r="DZ47" s="43"/>
      <c r="EA47" s="43"/>
      <c r="EB47" s="43"/>
      <c r="EC47" s="43"/>
      <c r="ED47" s="43"/>
      <c r="EE47" s="43"/>
      <c r="EF47" s="43"/>
      <c r="EG47" s="43"/>
      <c r="EH47" s="43"/>
      <c r="EI47" s="43"/>
      <c r="EJ47" s="43"/>
      <c r="EK47" s="43"/>
      <c r="EL47" s="43"/>
      <c r="EM47" s="43"/>
      <c r="EN47" s="43"/>
      <c r="EO47" s="43"/>
      <c r="EP47" s="43"/>
      <c r="EQ47" s="43"/>
      <c r="ER47" s="43"/>
      <c r="ES47" s="43"/>
      <c r="ET47" s="43"/>
      <c r="EU47" s="43"/>
      <c r="EV47" s="43"/>
      <c r="EW47" s="43"/>
      <c r="EX47" s="43"/>
      <c r="EY47" s="43"/>
      <c r="EZ47" s="43"/>
      <c r="FA47" s="43"/>
      <c r="FB47" s="43"/>
      <c r="FC47" s="43"/>
      <c r="FD47" s="43"/>
      <c r="FE47" s="43"/>
      <c r="FF47" s="43"/>
      <c r="FG47" s="43"/>
      <c r="FH47" s="43"/>
      <c r="FI47" s="43"/>
      <c r="FJ47" s="43"/>
      <c r="FK47" s="43"/>
      <c r="FL47" s="43"/>
      <c r="FM47" s="43"/>
      <c r="FN47" s="43"/>
      <c r="FO47" s="43"/>
      <c r="FP47" s="43"/>
      <c r="FQ47" s="43"/>
      <c r="FR47" s="43"/>
      <c r="FS47" s="43"/>
      <c r="FT47" s="43"/>
      <c r="FU47" s="43"/>
      <c r="FV47" s="43"/>
      <c r="FW47" s="43"/>
      <c r="FX47" s="43"/>
      <c r="FY47" s="43"/>
      <c r="FZ47" s="43"/>
      <c r="GA47" s="43"/>
      <c r="GB47" s="43"/>
      <c r="GC47" s="43"/>
      <c r="GD47" s="43"/>
      <c r="GE47" s="43"/>
      <c r="GF47" s="43"/>
      <c r="GG47" s="43"/>
      <c r="GH47" s="43"/>
      <c r="GI47" s="43"/>
      <c r="GJ47" s="43"/>
      <c r="GK47" s="43"/>
      <c r="GL47" s="43"/>
      <c r="GM47" s="43"/>
      <c r="GN47" s="43"/>
      <c r="GO47" s="43"/>
      <c r="GP47" s="43"/>
      <c r="GQ47" s="43"/>
      <c r="GR47" s="43"/>
      <c r="GS47" s="43"/>
      <c r="GT47" s="43"/>
      <c r="GU47" s="43"/>
      <c r="GV47" s="43"/>
      <c r="GW47" s="43"/>
      <c r="GX47" s="43"/>
      <c r="GY47" s="43"/>
      <c r="GZ47" s="43"/>
      <c r="HA47" s="43"/>
      <c r="HB47" s="43"/>
      <c r="HC47" s="43"/>
      <c r="HD47" s="43"/>
      <c r="HE47" s="43"/>
      <c r="HF47" s="43"/>
      <c r="HG47" s="43"/>
      <c r="HH47" s="43"/>
      <c r="HI47" s="43"/>
      <c r="HJ47" s="43"/>
      <c r="HK47" s="43"/>
      <c r="HL47" s="43"/>
      <c r="HM47" s="43"/>
      <c r="HN47" s="43"/>
      <c r="HO47" s="43"/>
      <c r="HP47" s="43"/>
      <c r="HQ47" s="43"/>
      <c r="HR47" s="43"/>
      <c r="HS47" s="43"/>
      <c r="HT47" s="43"/>
      <c r="HU47" s="43"/>
      <c r="HV47" s="43"/>
      <c r="HW47" s="43"/>
      <c r="HX47" s="43"/>
      <c r="HY47" s="43"/>
      <c r="HZ47" s="43"/>
      <c r="IA47" s="43"/>
      <c r="IB47" s="43"/>
      <c r="IC47" s="43"/>
      <c r="ID47" s="43"/>
      <c r="IE47" s="43"/>
      <c r="IF47" s="43"/>
      <c r="IG47" s="43"/>
      <c r="IH47" s="43"/>
      <c r="II47" s="43"/>
      <c r="IJ47" s="43"/>
      <c r="IK47" s="43"/>
      <c r="IL47" s="43"/>
      <c r="IM47" s="43"/>
      <c r="IN47" s="43"/>
      <c r="IO47" s="43"/>
      <c r="IP47" s="43"/>
      <c r="IQ47" s="43"/>
      <c r="IR47" s="43"/>
      <c r="IS47" s="43"/>
      <c r="IT47" s="43"/>
      <c r="IU47" s="43"/>
      <c r="IV47" s="43"/>
      <c r="IW47" s="43"/>
      <c r="IX47" s="43"/>
      <c r="IY47" s="43"/>
      <c r="IZ47" s="43"/>
      <c r="JA47" s="43"/>
      <c r="JB47" s="43"/>
      <c r="JC47" s="43"/>
      <c r="JD47" s="43"/>
      <c r="JE47" s="43"/>
      <c r="JF47" s="43"/>
      <c r="JG47" s="43"/>
      <c r="JH47" s="43"/>
      <c r="JI47" s="43"/>
      <c r="JJ47" s="43"/>
      <c r="JK47" s="43"/>
      <c r="JL47" s="43"/>
      <c r="JM47" s="43"/>
      <c r="JN47" s="43"/>
      <c r="JO47" s="43"/>
      <c r="JP47" s="43"/>
      <c r="JQ47" s="43"/>
      <c r="JR47" s="43"/>
      <c r="JS47" s="43"/>
      <c r="JT47" s="43"/>
      <c r="JU47" s="43"/>
      <c r="JV47" s="43"/>
      <c r="JW47" s="43"/>
      <c r="JX47" s="43"/>
      <c r="JY47" s="43"/>
      <c r="JZ47" s="43"/>
      <c r="KA47" s="43"/>
      <c r="KB47" s="43"/>
      <c r="KC47" s="43"/>
      <c r="KD47" s="43"/>
      <c r="KE47" s="43"/>
      <c r="KF47" s="43"/>
      <c r="KG47" s="43"/>
      <c r="KH47" s="43"/>
      <c r="KI47" s="43"/>
      <c r="KJ47" s="43"/>
      <c r="KK47" s="43"/>
      <c r="KL47" s="43"/>
      <c r="KM47" s="43"/>
      <c r="KN47" s="43"/>
      <c r="KO47" s="43"/>
    </row>
    <row r="48" spans="1:301" s="42" customFormat="1" x14ac:dyDescent="0.25">
      <c r="A48" s="43"/>
      <c r="B48" s="354"/>
      <c r="C48" s="353"/>
      <c r="D48" s="228" t="s">
        <v>269</v>
      </c>
      <c r="E48" s="54" t="s">
        <v>79</v>
      </c>
      <c r="F48" s="54" t="s">
        <v>277</v>
      </c>
      <c r="G48" s="54" t="s">
        <v>277</v>
      </c>
      <c r="H48" s="54" t="s">
        <v>277</v>
      </c>
      <c r="I48" s="54" t="s">
        <v>79</v>
      </c>
      <c r="J48" s="54" t="s">
        <v>79</v>
      </c>
      <c r="K48" s="54" t="s">
        <v>277</v>
      </c>
      <c r="L48" s="54"/>
      <c r="CY48" s="43"/>
      <c r="CZ48" s="43"/>
      <c r="DA48" s="43"/>
      <c r="DB48" s="43"/>
      <c r="DC48" s="43"/>
      <c r="DD48" s="43"/>
      <c r="DE48" s="43"/>
      <c r="DF48" s="43"/>
      <c r="DG48" s="43"/>
      <c r="DH48" s="43"/>
      <c r="DI48" s="43"/>
      <c r="DJ48" s="43"/>
      <c r="DK48" s="43"/>
      <c r="DL48" s="43"/>
      <c r="DM48" s="43"/>
      <c r="DN48" s="43"/>
      <c r="DO48" s="43"/>
      <c r="DP48" s="43"/>
      <c r="DQ48" s="43"/>
      <c r="DR48" s="43"/>
      <c r="DS48" s="43"/>
      <c r="DT48" s="43"/>
      <c r="DU48" s="43"/>
      <c r="DV48" s="43"/>
      <c r="DW48" s="43"/>
      <c r="DX48" s="43"/>
      <c r="DY48" s="43"/>
      <c r="DZ48" s="43"/>
      <c r="EA48" s="43"/>
      <c r="EB48" s="43"/>
      <c r="EC48" s="43"/>
      <c r="ED48" s="43"/>
      <c r="EE48" s="43"/>
      <c r="EF48" s="43"/>
      <c r="EG48" s="43"/>
      <c r="EH48" s="43"/>
      <c r="EI48" s="43"/>
      <c r="EJ48" s="43"/>
      <c r="EK48" s="43"/>
      <c r="EL48" s="43"/>
      <c r="EM48" s="43"/>
      <c r="EN48" s="43"/>
      <c r="EO48" s="43"/>
      <c r="EP48" s="43"/>
      <c r="EQ48" s="43"/>
      <c r="ER48" s="43"/>
      <c r="ES48" s="43"/>
      <c r="ET48" s="43"/>
      <c r="EU48" s="43"/>
      <c r="EV48" s="43"/>
      <c r="EW48" s="43"/>
      <c r="EX48" s="43"/>
      <c r="EY48" s="43"/>
      <c r="EZ48" s="43"/>
      <c r="FA48" s="43"/>
      <c r="FB48" s="43"/>
      <c r="FC48" s="43"/>
      <c r="FD48" s="43"/>
      <c r="FE48" s="43"/>
      <c r="FF48" s="43"/>
      <c r="FG48" s="43"/>
      <c r="FH48" s="43"/>
      <c r="FI48" s="43"/>
      <c r="FJ48" s="43"/>
      <c r="FK48" s="43"/>
      <c r="FL48" s="43"/>
      <c r="FM48" s="43"/>
      <c r="FN48" s="43"/>
      <c r="FO48" s="43"/>
      <c r="FP48" s="43"/>
      <c r="FQ48" s="43"/>
      <c r="FR48" s="43"/>
      <c r="FS48" s="43"/>
      <c r="FT48" s="43"/>
      <c r="FU48" s="43"/>
      <c r="FV48" s="43"/>
      <c r="FW48" s="43"/>
      <c r="FX48" s="43"/>
      <c r="FY48" s="43"/>
      <c r="FZ48" s="43"/>
      <c r="GA48" s="43"/>
      <c r="GB48" s="43"/>
      <c r="GC48" s="43"/>
      <c r="GD48" s="43"/>
      <c r="GE48" s="43"/>
      <c r="GF48" s="43"/>
      <c r="GG48" s="43"/>
      <c r="GH48" s="43"/>
      <c r="GI48" s="43"/>
      <c r="GJ48" s="43"/>
      <c r="GK48" s="43"/>
      <c r="GL48" s="43"/>
      <c r="GM48" s="43"/>
      <c r="GN48" s="43"/>
      <c r="GO48" s="43"/>
      <c r="GP48" s="43"/>
      <c r="GQ48" s="43"/>
      <c r="GR48" s="43"/>
      <c r="GS48" s="43"/>
      <c r="GT48" s="43"/>
      <c r="GU48" s="43"/>
      <c r="GV48" s="43"/>
      <c r="GW48" s="43"/>
      <c r="GX48" s="43"/>
      <c r="GY48" s="43"/>
      <c r="GZ48" s="43"/>
      <c r="HA48" s="43"/>
      <c r="HB48" s="43"/>
      <c r="HC48" s="43"/>
      <c r="HD48" s="43"/>
      <c r="HE48" s="43"/>
      <c r="HF48" s="43"/>
      <c r="HG48" s="43"/>
      <c r="HH48" s="43"/>
      <c r="HI48" s="43"/>
      <c r="HJ48" s="43"/>
      <c r="HK48" s="43"/>
      <c r="HL48" s="43"/>
      <c r="HM48" s="43"/>
      <c r="HN48" s="43"/>
      <c r="HO48" s="43"/>
      <c r="HP48" s="43"/>
      <c r="HQ48" s="43"/>
      <c r="HR48" s="43"/>
      <c r="HS48" s="43"/>
      <c r="HT48" s="43"/>
      <c r="HU48" s="43"/>
      <c r="HV48" s="43"/>
      <c r="HW48" s="43"/>
      <c r="HX48" s="43"/>
      <c r="HY48" s="43"/>
      <c r="HZ48" s="43"/>
      <c r="IA48" s="43"/>
      <c r="IB48" s="43"/>
      <c r="IC48" s="43"/>
      <c r="ID48" s="43"/>
      <c r="IE48" s="43"/>
      <c r="IF48" s="43"/>
      <c r="IG48" s="43"/>
      <c r="IH48" s="43"/>
      <c r="II48" s="43"/>
      <c r="IJ48" s="43"/>
      <c r="IK48" s="43"/>
      <c r="IL48" s="43"/>
      <c r="IM48" s="43"/>
      <c r="IN48" s="43"/>
      <c r="IO48" s="43"/>
      <c r="IP48" s="43"/>
      <c r="IQ48" s="43"/>
      <c r="IR48" s="43"/>
      <c r="IS48" s="43"/>
      <c r="IT48" s="43"/>
      <c r="IU48" s="43"/>
      <c r="IV48" s="43"/>
      <c r="IW48" s="43"/>
      <c r="IX48" s="43"/>
      <c r="IY48" s="43"/>
      <c r="IZ48" s="43"/>
      <c r="JA48" s="43"/>
      <c r="JB48" s="43"/>
      <c r="JC48" s="43"/>
      <c r="JD48" s="43"/>
      <c r="JE48" s="43"/>
      <c r="JF48" s="43"/>
      <c r="JG48" s="43"/>
      <c r="JH48" s="43"/>
      <c r="JI48" s="43"/>
      <c r="JJ48" s="43"/>
      <c r="JK48" s="43"/>
      <c r="JL48" s="43"/>
      <c r="JM48" s="43"/>
      <c r="JN48" s="43"/>
      <c r="JO48" s="43"/>
      <c r="JP48" s="43"/>
      <c r="JQ48" s="43"/>
      <c r="JR48" s="43"/>
      <c r="JS48" s="43"/>
      <c r="JT48" s="43"/>
      <c r="JU48" s="43"/>
      <c r="JV48" s="43"/>
      <c r="JW48" s="43"/>
      <c r="JX48" s="43"/>
      <c r="JY48" s="43"/>
      <c r="JZ48" s="43"/>
      <c r="KA48" s="43"/>
      <c r="KB48" s="43"/>
      <c r="KC48" s="43"/>
      <c r="KD48" s="43"/>
      <c r="KE48" s="43"/>
      <c r="KF48" s="43"/>
      <c r="KG48" s="43"/>
      <c r="KH48" s="43"/>
      <c r="KI48" s="43"/>
      <c r="KJ48" s="43"/>
      <c r="KK48" s="43"/>
      <c r="KL48" s="43"/>
      <c r="KM48" s="43"/>
      <c r="KN48" s="43"/>
      <c r="KO48" s="43"/>
    </row>
    <row r="49" spans="1:301" s="42" customFormat="1" ht="30" x14ac:dyDescent="0.25">
      <c r="A49" s="43"/>
      <c r="B49" s="354"/>
      <c r="C49" s="353"/>
      <c r="D49" s="62" t="s">
        <v>268</v>
      </c>
      <c r="E49" s="54" t="s">
        <v>79</v>
      </c>
      <c r="F49" s="54" t="s">
        <v>277</v>
      </c>
      <c r="G49" s="54" t="s">
        <v>277</v>
      </c>
      <c r="H49" s="54" t="s">
        <v>277</v>
      </c>
      <c r="I49" s="241" t="s">
        <v>79</v>
      </c>
      <c r="J49" s="54" t="s">
        <v>79</v>
      </c>
      <c r="K49" s="54" t="s">
        <v>277</v>
      </c>
      <c r="L49" s="54"/>
      <c r="CY49" s="43"/>
      <c r="CZ49" s="43"/>
      <c r="DA49" s="43"/>
      <c r="DB49" s="43"/>
      <c r="DC49" s="43"/>
      <c r="DD49" s="43"/>
      <c r="DE49" s="43"/>
      <c r="DF49" s="43"/>
      <c r="DG49" s="43"/>
      <c r="DH49" s="43"/>
      <c r="DI49" s="43"/>
      <c r="DJ49" s="43"/>
      <c r="DK49" s="43"/>
      <c r="DL49" s="43"/>
      <c r="DM49" s="43"/>
      <c r="DN49" s="43"/>
      <c r="DO49" s="43"/>
      <c r="DP49" s="43"/>
      <c r="DQ49" s="43"/>
      <c r="DR49" s="43"/>
      <c r="DS49" s="43"/>
      <c r="DT49" s="43"/>
      <c r="DU49" s="43"/>
      <c r="DV49" s="43"/>
      <c r="DW49" s="43"/>
      <c r="DX49" s="43"/>
      <c r="DY49" s="43"/>
      <c r="DZ49" s="43"/>
      <c r="EA49" s="43"/>
      <c r="EB49" s="43"/>
      <c r="EC49" s="43"/>
      <c r="ED49" s="43"/>
      <c r="EE49" s="43"/>
      <c r="EF49" s="43"/>
      <c r="EG49" s="43"/>
      <c r="EH49" s="43"/>
      <c r="EI49" s="43"/>
      <c r="EJ49" s="43"/>
      <c r="EK49" s="43"/>
      <c r="EL49" s="43"/>
      <c r="EM49" s="43"/>
      <c r="EN49" s="43"/>
      <c r="EO49" s="43"/>
      <c r="EP49" s="43"/>
      <c r="EQ49" s="43"/>
      <c r="ER49" s="43"/>
      <c r="ES49" s="43"/>
      <c r="ET49" s="43"/>
      <c r="EU49" s="43"/>
      <c r="EV49" s="43"/>
      <c r="EW49" s="43"/>
      <c r="EX49" s="43"/>
      <c r="EY49" s="43"/>
      <c r="EZ49" s="43"/>
      <c r="FA49" s="43"/>
      <c r="FB49" s="43"/>
      <c r="FC49" s="43"/>
      <c r="FD49" s="43"/>
      <c r="FE49" s="43"/>
      <c r="FF49" s="43"/>
      <c r="FG49" s="43"/>
      <c r="FH49" s="43"/>
      <c r="FI49" s="43"/>
      <c r="FJ49" s="43"/>
      <c r="FK49" s="43"/>
      <c r="FL49" s="43"/>
      <c r="FM49" s="43"/>
      <c r="FN49" s="43"/>
      <c r="FO49" s="43"/>
      <c r="FP49" s="43"/>
      <c r="FQ49" s="43"/>
      <c r="FR49" s="43"/>
      <c r="FS49" s="43"/>
      <c r="FT49" s="43"/>
      <c r="FU49" s="43"/>
      <c r="FV49" s="43"/>
      <c r="FW49" s="43"/>
      <c r="FX49" s="43"/>
      <c r="FY49" s="43"/>
      <c r="FZ49" s="43"/>
      <c r="GA49" s="43"/>
      <c r="GB49" s="43"/>
      <c r="GC49" s="43"/>
      <c r="GD49" s="43"/>
      <c r="GE49" s="43"/>
      <c r="GF49" s="43"/>
      <c r="GG49" s="43"/>
      <c r="GH49" s="43"/>
      <c r="GI49" s="43"/>
      <c r="GJ49" s="43"/>
      <c r="GK49" s="43"/>
      <c r="GL49" s="43"/>
      <c r="GM49" s="43"/>
      <c r="GN49" s="43"/>
      <c r="GO49" s="43"/>
      <c r="GP49" s="43"/>
      <c r="GQ49" s="43"/>
      <c r="GR49" s="43"/>
      <c r="GS49" s="43"/>
      <c r="GT49" s="43"/>
      <c r="GU49" s="43"/>
      <c r="GV49" s="43"/>
      <c r="GW49" s="43"/>
      <c r="GX49" s="43"/>
      <c r="GY49" s="43"/>
      <c r="GZ49" s="43"/>
      <c r="HA49" s="43"/>
      <c r="HB49" s="43"/>
      <c r="HC49" s="43"/>
      <c r="HD49" s="43"/>
      <c r="HE49" s="43"/>
      <c r="HF49" s="43"/>
      <c r="HG49" s="43"/>
      <c r="HH49" s="43"/>
      <c r="HI49" s="43"/>
      <c r="HJ49" s="43"/>
      <c r="HK49" s="43"/>
      <c r="HL49" s="43"/>
      <c r="HM49" s="43"/>
      <c r="HN49" s="43"/>
      <c r="HO49" s="43"/>
      <c r="HP49" s="43"/>
      <c r="HQ49" s="43"/>
      <c r="HR49" s="43"/>
      <c r="HS49" s="43"/>
      <c r="HT49" s="43"/>
      <c r="HU49" s="43"/>
      <c r="HV49" s="43"/>
      <c r="HW49" s="43"/>
      <c r="HX49" s="43"/>
      <c r="HY49" s="43"/>
      <c r="HZ49" s="43"/>
      <c r="IA49" s="43"/>
      <c r="IB49" s="43"/>
      <c r="IC49" s="43"/>
      <c r="ID49" s="43"/>
      <c r="IE49" s="43"/>
      <c r="IF49" s="43"/>
      <c r="IG49" s="43"/>
      <c r="IH49" s="43"/>
      <c r="II49" s="43"/>
      <c r="IJ49" s="43"/>
      <c r="IK49" s="43"/>
      <c r="IL49" s="43"/>
      <c r="IM49" s="43"/>
      <c r="IN49" s="43"/>
      <c r="IO49" s="43"/>
      <c r="IP49" s="43"/>
      <c r="IQ49" s="43"/>
      <c r="IR49" s="43"/>
      <c r="IS49" s="43"/>
      <c r="IT49" s="43"/>
      <c r="IU49" s="43"/>
      <c r="IV49" s="43"/>
      <c r="IW49" s="43"/>
      <c r="IX49" s="43"/>
      <c r="IY49" s="43"/>
      <c r="IZ49" s="43"/>
      <c r="JA49" s="43"/>
      <c r="JB49" s="43"/>
      <c r="JC49" s="43"/>
      <c r="JD49" s="43"/>
      <c r="JE49" s="43"/>
      <c r="JF49" s="43"/>
      <c r="JG49" s="43"/>
      <c r="JH49" s="43"/>
      <c r="JI49" s="43"/>
      <c r="JJ49" s="43"/>
      <c r="JK49" s="43"/>
      <c r="JL49" s="43"/>
      <c r="JM49" s="43"/>
      <c r="JN49" s="43"/>
      <c r="JO49" s="43"/>
      <c r="JP49" s="43"/>
      <c r="JQ49" s="43"/>
      <c r="JR49" s="43"/>
      <c r="JS49" s="43"/>
      <c r="JT49" s="43"/>
      <c r="JU49" s="43"/>
      <c r="JV49" s="43"/>
      <c r="JW49" s="43"/>
      <c r="JX49" s="43"/>
      <c r="JY49" s="43"/>
      <c r="JZ49" s="43"/>
      <c r="KA49" s="43"/>
      <c r="KB49" s="43"/>
      <c r="KC49" s="43"/>
      <c r="KD49" s="43"/>
      <c r="KE49" s="43"/>
      <c r="KF49" s="43"/>
      <c r="KG49" s="43"/>
      <c r="KH49" s="43"/>
      <c r="KI49" s="43"/>
      <c r="KJ49" s="43"/>
      <c r="KK49" s="43"/>
      <c r="KL49" s="43"/>
      <c r="KM49" s="43"/>
      <c r="KN49" s="43"/>
      <c r="KO49" s="43"/>
    </row>
    <row r="50" spans="1:301" s="42" customFormat="1" ht="15" customHeight="1" x14ac:dyDescent="0.25">
      <c r="A50" s="43"/>
      <c r="B50" s="354" t="s">
        <v>270</v>
      </c>
      <c r="C50" s="353" t="s">
        <v>98</v>
      </c>
      <c r="D50" s="61" t="s">
        <v>94</v>
      </c>
      <c r="E50" s="55">
        <f>E51+E54</f>
        <v>152158.79999999999</v>
      </c>
      <c r="F50" s="306" t="s">
        <v>277</v>
      </c>
      <c r="G50" s="306" t="s">
        <v>277</v>
      </c>
      <c r="H50" s="306" t="s">
        <v>277</v>
      </c>
      <c r="I50" s="54">
        <f ca="1">I51+I54</f>
        <v>25825.7</v>
      </c>
      <c r="J50" s="268">
        <f ca="1">I50/E50</f>
        <v>0.1697285993317508</v>
      </c>
      <c r="K50" s="306" t="s">
        <v>277</v>
      </c>
      <c r="L50" s="54"/>
      <c r="CY50" s="43"/>
      <c r="CZ50" s="43"/>
      <c r="DA50" s="43"/>
      <c r="DB50" s="43"/>
      <c r="DC50" s="43"/>
      <c r="DD50" s="43"/>
      <c r="DE50" s="43"/>
      <c r="DF50" s="43"/>
      <c r="DG50" s="43"/>
      <c r="DH50" s="43"/>
      <c r="DI50" s="43"/>
      <c r="DJ50" s="43"/>
      <c r="DK50" s="43"/>
      <c r="DL50" s="43"/>
      <c r="DM50" s="43"/>
      <c r="DN50" s="43"/>
      <c r="DO50" s="43"/>
      <c r="DP50" s="43"/>
      <c r="DQ50" s="43"/>
      <c r="DR50" s="43"/>
      <c r="DS50" s="43"/>
      <c r="DT50" s="43"/>
      <c r="DU50" s="43"/>
      <c r="DV50" s="43"/>
      <c r="DW50" s="43"/>
      <c r="DX50" s="43"/>
      <c r="DY50" s="43"/>
      <c r="DZ50" s="43"/>
      <c r="EA50" s="43"/>
      <c r="EB50" s="43"/>
      <c r="EC50" s="43"/>
      <c r="ED50" s="43"/>
      <c r="EE50" s="43"/>
      <c r="EF50" s="43"/>
      <c r="EG50" s="43"/>
      <c r="EH50" s="43"/>
      <c r="EI50" s="43"/>
      <c r="EJ50" s="43"/>
      <c r="EK50" s="43"/>
      <c r="EL50" s="43"/>
      <c r="EM50" s="43"/>
      <c r="EN50" s="43"/>
      <c r="EO50" s="43"/>
      <c r="EP50" s="43"/>
      <c r="EQ50" s="43"/>
      <c r="ER50" s="43"/>
      <c r="ES50" s="43"/>
      <c r="ET50" s="43"/>
      <c r="EU50" s="43"/>
      <c r="EV50" s="43"/>
      <c r="EW50" s="43"/>
      <c r="EX50" s="43"/>
      <c r="EY50" s="43"/>
      <c r="EZ50" s="43"/>
      <c r="FA50" s="43"/>
      <c r="FB50" s="43"/>
      <c r="FC50" s="43"/>
      <c r="FD50" s="43"/>
      <c r="FE50" s="43"/>
      <c r="FF50" s="43"/>
      <c r="FG50" s="43"/>
      <c r="FH50" s="43"/>
      <c r="FI50" s="43"/>
      <c r="FJ50" s="43"/>
      <c r="FK50" s="43"/>
      <c r="FL50" s="43"/>
      <c r="FM50" s="43"/>
      <c r="FN50" s="43"/>
      <c r="FO50" s="43"/>
      <c r="FP50" s="43"/>
      <c r="FQ50" s="43"/>
      <c r="FR50" s="43"/>
      <c r="FS50" s="43"/>
      <c r="FT50" s="43"/>
      <c r="FU50" s="43"/>
      <c r="FV50" s="43"/>
      <c r="FW50" s="43"/>
      <c r="FX50" s="43"/>
      <c r="FY50" s="43"/>
      <c r="FZ50" s="43"/>
      <c r="GA50" s="43"/>
      <c r="GB50" s="43"/>
      <c r="GC50" s="43"/>
      <c r="GD50" s="43"/>
      <c r="GE50" s="43"/>
      <c r="GF50" s="43"/>
      <c r="GG50" s="43"/>
      <c r="GH50" s="43"/>
      <c r="GI50" s="43"/>
      <c r="GJ50" s="43"/>
      <c r="GK50" s="43"/>
      <c r="GL50" s="43"/>
      <c r="GM50" s="43"/>
      <c r="GN50" s="43"/>
      <c r="GO50" s="43"/>
      <c r="GP50" s="43"/>
      <c r="GQ50" s="43"/>
      <c r="GR50" s="43"/>
      <c r="GS50" s="43"/>
      <c r="GT50" s="43"/>
      <c r="GU50" s="43"/>
      <c r="GV50" s="43"/>
      <c r="GW50" s="43"/>
      <c r="GX50" s="43"/>
      <c r="GY50" s="43"/>
      <c r="GZ50" s="43"/>
      <c r="HA50" s="43"/>
      <c r="HB50" s="43"/>
      <c r="HC50" s="43"/>
      <c r="HD50" s="43"/>
      <c r="HE50" s="43"/>
      <c r="HF50" s="43"/>
      <c r="HG50" s="43"/>
      <c r="HH50" s="43"/>
      <c r="HI50" s="43"/>
      <c r="HJ50" s="43"/>
      <c r="HK50" s="43"/>
      <c r="HL50" s="43"/>
      <c r="HM50" s="43"/>
      <c r="HN50" s="43"/>
      <c r="HO50" s="43"/>
      <c r="HP50" s="43"/>
      <c r="HQ50" s="43"/>
      <c r="HR50" s="43"/>
      <c r="HS50" s="43"/>
      <c r="HT50" s="43"/>
      <c r="HU50" s="43"/>
      <c r="HV50" s="43"/>
      <c r="HW50" s="43"/>
      <c r="HX50" s="43"/>
      <c r="HY50" s="43"/>
      <c r="HZ50" s="43"/>
      <c r="IA50" s="43"/>
      <c r="IB50" s="43"/>
      <c r="IC50" s="43"/>
      <c r="ID50" s="43"/>
      <c r="IE50" s="43"/>
      <c r="IF50" s="43"/>
      <c r="IG50" s="43"/>
      <c r="IH50" s="43"/>
      <c r="II50" s="43"/>
      <c r="IJ50" s="43"/>
      <c r="IK50" s="43"/>
      <c r="IL50" s="43"/>
      <c r="IM50" s="43"/>
      <c r="IN50" s="43"/>
      <c r="IO50" s="43"/>
      <c r="IP50" s="43"/>
      <c r="IQ50" s="43"/>
      <c r="IR50" s="43"/>
      <c r="IS50" s="43"/>
      <c r="IT50" s="43"/>
      <c r="IU50" s="43"/>
      <c r="IV50" s="43"/>
      <c r="IW50" s="43"/>
      <c r="IX50" s="43"/>
      <c r="IY50" s="43"/>
      <c r="IZ50" s="43"/>
      <c r="JA50" s="43"/>
      <c r="JB50" s="43"/>
      <c r="JC50" s="43"/>
      <c r="JD50" s="43"/>
      <c r="JE50" s="43"/>
      <c r="JF50" s="43"/>
      <c r="JG50" s="43"/>
      <c r="JH50" s="43"/>
      <c r="JI50" s="43"/>
      <c r="JJ50" s="43"/>
      <c r="JK50" s="43"/>
      <c r="JL50" s="43"/>
      <c r="JM50" s="43"/>
      <c r="JN50" s="43"/>
      <c r="JO50" s="43"/>
      <c r="JP50" s="43"/>
      <c r="JQ50" s="43"/>
      <c r="JR50" s="43"/>
      <c r="JS50" s="43"/>
      <c r="JT50" s="43"/>
      <c r="JU50" s="43"/>
      <c r="JV50" s="43"/>
      <c r="JW50" s="43"/>
      <c r="JX50" s="43"/>
      <c r="JY50" s="43"/>
      <c r="JZ50" s="43"/>
      <c r="KA50" s="43"/>
      <c r="KB50" s="43"/>
      <c r="KC50" s="43"/>
      <c r="KD50" s="43"/>
      <c r="KE50" s="43"/>
      <c r="KF50" s="43"/>
      <c r="KG50" s="43"/>
      <c r="KH50" s="43"/>
      <c r="KI50" s="43"/>
      <c r="KJ50" s="43"/>
      <c r="KK50" s="43"/>
      <c r="KL50" s="43"/>
      <c r="KM50" s="43"/>
      <c r="KN50" s="43"/>
      <c r="KO50" s="43"/>
    </row>
    <row r="51" spans="1:301" s="42" customFormat="1" ht="27" x14ac:dyDescent="0.25">
      <c r="A51" s="43"/>
      <c r="B51" s="355"/>
      <c r="C51" s="353"/>
      <c r="D51" s="61" t="s">
        <v>261</v>
      </c>
      <c r="E51" s="55">
        <v>149115.5</v>
      </c>
      <c r="F51" s="55">
        <v>149115.5</v>
      </c>
      <c r="G51" s="55">
        <v>149115.5</v>
      </c>
      <c r="H51" s="54">
        <v>25309.200000000001</v>
      </c>
      <c r="I51" s="54">
        <v>25309.200000000001</v>
      </c>
      <c r="J51" s="268">
        <f>I51/E51</f>
        <v>0.16972883435994246</v>
      </c>
      <c r="K51" s="268">
        <f>I51/F51</f>
        <v>0.16972883435994246</v>
      </c>
      <c r="L51" s="54"/>
      <c r="CY51" s="43"/>
      <c r="CZ51" s="43"/>
      <c r="DA51" s="43"/>
      <c r="DB51" s="43"/>
      <c r="DC51" s="43"/>
      <c r="DD51" s="43"/>
      <c r="DE51" s="43"/>
      <c r="DF51" s="43"/>
      <c r="DG51" s="43"/>
      <c r="DH51" s="43"/>
      <c r="DI51" s="43"/>
      <c r="DJ51" s="43"/>
      <c r="DK51" s="43"/>
      <c r="DL51" s="43"/>
      <c r="DM51" s="43"/>
      <c r="DN51" s="43"/>
      <c r="DO51" s="43"/>
      <c r="DP51" s="43"/>
      <c r="DQ51" s="43"/>
      <c r="DR51" s="43"/>
      <c r="DS51" s="43"/>
      <c r="DT51" s="43"/>
      <c r="DU51" s="43"/>
      <c r="DV51" s="43"/>
      <c r="DW51" s="43"/>
      <c r="DX51" s="43"/>
      <c r="DY51" s="43"/>
      <c r="DZ51" s="43"/>
      <c r="EA51" s="43"/>
      <c r="EB51" s="43"/>
      <c r="EC51" s="43"/>
      <c r="ED51" s="43"/>
      <c r="EE51" s="43"/>
      <c r="EF51" s="43"/>
      <c r="EG51" s="43"/>
      <c r="EH51" s="43"/>
      <c r="EI51" s="43"/>
      <c r="EJ51" s="43"/>
      <c r="EK51" s="43"/>
      <c r="EL51" s="43"/>
      <c r="EM51" s="43"/>
      <c r="EN51" s="43"/>
      <c r="EO51" s="43"/>
      <c r="EP51" s="43"/>
      <c r="EQ51" s="43"/>
      <c r="ER51" s="43"/>
      <c r="ES51" s="43"/>
      <c r="ET51" s="43"/>
      <c r="EU51" s="43"/>
      <c r="EV51" s="43"/>
      <c r="EW51" s="43"/>
      <c r="EX51" s="43"/>
      <c r="EY51" s="43"/>
      <c r="EZ51" s="43"/>
      <c r="FA51" s="43"/>
      <c r="FB51" s="43"/>
      <c r="FC51" s="43"/>
      <c r="FD51" s="43"/>
      <c r="FE51" s="43"/>
      <c r="FF51" s="43"/>
      <c r="FG51" s="43"/>
      <c r="FH51" s="43"/>
      <c r="FI51" s="43"/>
      <c r="FJ51" s="43"/>
      <c r="FK51" s="43"/>
      <c r="FL51" s="43"/>
      <c r="FM51" s="43"/>
      <c r="FN51" s="43"/>
      <c r="FO51" s="43"/>
      <c r="FP51" s="43"/>
      <c r="FQ51" s="43"/>
      <c r="FR51" s="43"/>
      <c r="FS51" s="43"/>
      <c r="FT51" s="43"/>
      <c r="FU51" s="43"/>
      <c r="FV51" s="43"/>
      <c r="FW51" s="43"/>
      <c r="FX51" s="43"/>
      <c r="FY51" s="43"/>
      <c r="FZ51" s="43"/>
      <c r="GA51" s="43"/>
      <c r="GB51" s="43"/>
      <c r="GC51" s="43"/>
      <c r="GD51" s="43"/>
      <c r="GE51" s="43"/>
      <c r="GF51" s="43"/>
      <c r="GG51" s="43"/>
      <c r="GH51" s="43"/>
      <c r="GI51" s="43"/>
      <c r="GJ51" s="43"/>
      <c r="GK51" s="43"/>
      <c r="GL51" s="43"/>
      <c r="GM51" s="43"/>
      <c r="GN51" s="43"/>
      <c r="GO51" s="43"/>
      <c r="GP51" s="43"/>
      <c r="GQ51" s="43"/>
      <c r="GR51" s="43"/>
      <c r="GS51" s="43"/>
      <c r="GT51" s="43"/>
      <c r="GU51" s="43"/>
      <c r="GV51" s="43"/>
      <c r="GW51" s="43"/>
      <c r="GX51" s="43"/>
      <c r="GY51" s="43"/>
      <c r="GZ51" s="43"/>
      <c r="HA51" s="43"/>
      <c r="HB51" s="43"/>
      <c r="HC51" s="43"/>
      <c r="HD51" s="43"/>
      <c r="HE51" s="43"/>
      <c r="HF51" s="43"/>
      <c r="HG51" s="43"/>
      <c r="HH51" s="43"/>
      <c r="HI51" s="43"/>
      <c r="HJ51" s="43"/>
      <c r="HK51" s="43"/>
      <c r="HL51" s="43"/>
      <c r="HM51" s="43"/>
      <c r="HN51" s="43"/>
      <c r="HO51" s="43"/>
      <c r="HP51" s="43"/>
      <c r="HQ51" s="43"/>
      <c r="HR51" s="43"/>
      <c r="HS51" s="43"/>
      <c r="HT51" s="43"/>
      <c r="HU51" s="43"/>
      <c r="HV51" s="43"/>
      <c r="HW51" s="43"/>
      <c r="HX51" s="43"/>
      <c r="HY51" s="43"/>
      <c r="HZ51" s="43"/>
      <c r="IA51" s="43"/>
      <c r="IB51" s="43"/>
      <c r="IC51" s="43"/>
      <c r="ID51" s="43"/>
      <c r="IE51" s="43"/>
      <c r="IF51" s="43"/>
      <c r="IG51" s="43"/>
      <c r="IH51" s="43"/>
      <c r="II51" s="43"/>
      <c r="IJ51" s="43"/>
      <c r="IK51" s="43"/>
      <c r="IL51" s="43"/>
      <c r="IM51" s="43"/>
      <c r="IN51" s="43"/>
      <c r="IO51" s="43"/>
      <c r="IP51" s="43"/>
      <c r="IQ51" s="43"/>
      <c r="IR51" s="43"/>
      <c r="IS51" s="43"/>
      <c r="IT51" s="43"/>
      <c r="IU51" s="43"/>
      <c r="IV51" s="43"/>
      <c r="IW51" s="43"/>
      <c r="IX51" s="43"/>
      <c r="IY51" s="43"/>
      <c r="IZ51" s="43"/>
      <c r="JA51" s="43"/>
      <c r="JB51" s="43"/>
      <c r="JC51" s="43"/>
      <c r="JD51" s="43"/>
      <c r="JE51" s="43"/>
      <c r="JF51" s="43"/>
      <c r="JG51" s="43"/>
      <c r="JH51" s="43"/>
      <c r="JI51" s="43"/>
      <c r="JJ51" s="43"/>
      <c r="JK51" s="43"/>
      <c r="JL51" s="43"/>
      <c r="JM51" s="43"/>
      <c r="JN51" s="43"/>
      <c r="JO51" s="43"/>
      <c r="JP51" s="43"/>
      <c r="JQ51" s="43"/>
      <c r="JR51" s="43"/>
      <c r="JS51" s="43"/>
      <c r="JT51" s="43"/>
      <c r="JU51" s="43"/>
      <c r="JV51" s="43"/>
      <c r="JW51" s="43"/>
      <c r="JX51" s="43"/>
      <c r="JY51" s="43"/>
      <c r="JZ51" s="43"/>
      <c r="KA51" s="43"/>
      <c r="KB51" s="43"/>
      <c r="KC51" s="43"/>
      <c r="KD51" s="43"/>
      <c r="KE51" s="43"/>
      <c r="KF51" s="43"/>
      <c r="KG51" s="43"/>
      <c r="KH51" s="43"/>
      <c r="KI51" s="43"/>
      <c r="KJ51" s="43"/>
      <c r="KK51" s="43"/>
      <c r="KL51" s="43"/>
      <c r="KM51" s="43"/>
      <c r="KN51" s="43"/>
      <c r="KO51" s="43"/>
    </row>
    <row r="52" spans="1:301" s="42" customFormat="1" ht="54" x14ac:dyDescent="0.25">
      <c r="A52" s="43"/>
      <c r="B52" s="355"/>
      <c r="C52" s="353"/>
      <c r="D52" s="61" t="s">
        <v>262</v>
      </c>
      <c r="E52" s="275" t="s">
        <v>79</v>
      </c>
      <c r="F52" s="277" t="s">
        <v>79</v>
      </c>
      <c r="G52" s="277" t="s">
        <v>79</v>
      </c>
      <c r="H52" s="277" t="s">
        <v>79</v>
      </c>
      <c r="I52" s="277" t="s">
        <v>79</v>
      </c>
      <c r="J52" s="294" t="s">
        <v>79</v>
      </c>
      <c r="K52" s="294" t="s">
        <v>79</v>
      </c>
      <c r="L52" s="54"/>
      <c r="CY52" s="43"/>
      <c r="CZ52" s="43"/>
      <c r="DA52" s="43"/>
      <c r="DB52" s="43"/>
      <c r="DC52" s="43"/>
      <c r="DD52" s="43"/>
      <c r="DE52" s="43"/>
      <c r="DF52" s="43"/>
      <c r="DG52" s="43"/>
      <c r="DH52" s="43"/>
      <c r="DI52" s="43"/>
      <c r="DJ52" s="43"/>
      <c r="DK52" s="43"/>
      <c r="DL52" s="43"/>
      <c r="DM52" s="43"/>
      <c r="DN52" s="43"/>
      <c r="DO52" s="43"/>
      <c r="DP52" s="43"/>
      <c r="DQ52" s="43"/>
      <c r="DR52" s="43"/>
      <c r="DS52" s="43"/>
      <c r="DT52" s="43"/>
      <c r="DU52" s="43"/>
      <c r="DV52" s="43"/>
      <c r="DW52" s="43"/>
      <c r="DX52" s="43"/>
      <c r="DY52" s="43"/>
      <c r="DZ52" s="43"/>
      <c r="EA52" s="43"/>
      <c r="EB52" s="43"/>
      <c r="EC52" s="43"/>
      <c r="ED52" s="43"/>
      <c r="EE52" s="43"/>
      <c r="EF52" s="43"/>
      <c r="EG52" s="43"/>
      <c r="EH52" s="43"/>
      <c r="EI52" s="43"/>
      <c r="EJ52" s="43"/>
      <c r="EK52" s="43"/>
      <c r="EL52" s="43"/>
      <c r="EM52" s="43"/>
      <c r="EN52" s="43"/>
      <c r="EO52" s="43"/>
      <c r="EP52" s="43"/>
      <c r="EQ52" s="43"/>
      <c r="ER52" s="43"/>
      <c r="ES52" s="43"/>
      <c r="ET52" s="43"/>
      <c r="EU52" s="43"/>
      <c r="EV52" s="43"/>
      <c r="EW52" s="43"/>
      <c r="EX52" s="43"/>
      <c r="EY52" s="43"/>
      <c r="EZ52" s="43"/>
      <c r="FA52" s="43"/>
      <c r="FB52" s="43"/>
      <c r="FC52" s="43"/>
      <c r="FD52" s="43"/>
      <c r="FE52" s="43"/>
      <c r="FF52" s="43"/>
      <c r="FG52" s="43"/>
      <c r="FH52" s="43"/>
      <c r="FI52" s="43"/>
      <c r="FJ52" s="43"/>
      <c r="FK52" s="43"/>
      <c r="FL52" s="43"/>
      <c r="FM52" s="43"/>
      <c r="FN52" s="43"/>
      <c r="FO52" s="43"/>
      <c r="FP52" s="43"/>
      <c r="FQ52" s="43"/>
      <c r="FR52" s="43"/>
      <c r="FS52" s="43"/>
      <c r="FT52" s="43"/>
      <c r="FU52" s="43"/>
      <c r="FV52" s="43"/>
      <c r="FW52" s="43"/>
      <c r="FX52" s="43"/>
      <c r="FY52" s="43"/>
      <c r="FZ52" s="43"/>
      <c r="GA52" s="43"/>
      <c r="GB52" s="43"/>
      <c r="GC52" s="43"/>
      <c r="GD52" s="43"/>
      <c r="GE52" s="43"/>
      <c r="GF52" s="43"/>
      <c r="GG52" s="43"/>
      <c r="GH52" s="43"/>
      <c r="GI52" s="43"/>
      <c r="GJ52" s="43"/>
      <c r="GK52" s="43"/>
      <c r="GL52" s="43"/>
      <c r="GM52" s="43"/>
      <c r="GN52" s="43"/>
      <c r="GO52" s="43"/>
      <c r="GP52" s="43"/>
      <c r="GQ52" s="43"/>
      <c r="GR52" s="43"/>
      <c r="GS52" s="43"/>
      <c r="GT52" s="43"/>
      <c r="GU52" s="43"/>
      <c r="GV52" s="43"/>
      <c r="GW52" s="43"/>
      <c r="GX52" s="43"/>
      <c r="GY52" s="43"/>
      <c r="GZ52" s="43"/>
      <c r="HA52" s="43"/>
      <c r="HB52" s="43"/>
      <c r="HC52" s="43"/>
      <c r="HD52" s="43"/>
      <c r="HE52" s="43"/>
      <c r="HF52" s="43"/>
      <c r="HG52" s="43"/>
      <c r="HH52" s="43"/>
      <c r="HI52" s="43"/>
      <c r="HJ52" s="43"/>
      <c r="HK52" s="43"/>
      <c r="HL52" s="43"/>
      <c r="HM52" s="43"/>
      <c r="HN52" s="43"/>
      <c r="HO52" s="43"/>
      <c r="HP52" s="43"/>
      <c r="HQ52" s="43"/>
      <c r="HR52" s="43"/>
      <c r="HS52" s="43"/>
      <c r="HT52" s="43"/>
      <c r="HU52" s="43"/>
      <c r="HV52" s="43"/>
      <c r="HW52" s="43"/>
      <c r="HX52" s="43"/>
      <c r="HY52" s="43"/>
      <c r="HZ52" s="43"/>
      <c r="IA52" s="43"/>
      <c r="IB52" s="43"/>
      <c r="IC52" s="43"/>
      <c r="ID52" s="43"/>
      <c r="IE52" s="43"/>
      <c r="IF52" s="43"/>
      <c r="IG52" s="43"/>
      <c r="IH52" s="43"/>
      <c r="II52" s="43"/>
      <c r="IJ52" s="43"/>
      <c r="IK52" s="43"/>
      <c r="IL52" s="43"/>
      <c r="IM52" s="43"/>
      <c r="IN52" s="43"/>
      <c r="IO52" s="43"/>
      <c r="IP52" s="43"/>
      <c r="IQ52" s="43"/>
      <c r="IR52" s="43"/>
      <c r="IS52" s="43"/>
      <c r="IT52" s="43"/>
      <c r="IU52" s="43"/>
      <c r="IV52" s="43"/>
      <c r="IW52" s="43"/>
      <c r="IX52" s="43"/>
      <c r="IY52" s="43"/>
      <c r="IZ52" s="43"/>
      <c r="JA52" s="43"/>
      <c r="JB52" s="43"/>
      <c r="JC52" s="43"/>
      <c r="JD52" s="43"/>
      <c r="JE52" s="43"/>
      <c r="JF52" s="43"/>
      <c r="JG52" s="43"/>
      <c r="JH52" s="43"/>
      <c r="JI52" s="43"/>
      <c r="JJ52" s="43"/>
      <c r="JK52" s="43"/>
      <c r="JL52" s="43"/>
      <c r="JM52" s="43"/>
      <c r="JN52" s="43"/>
      <c r="JO52" s="43"/>
      <c r="JP52" s="43"/>
      <c r="JQ52" s="43"/>
      <c r="JR52" s="43"/>
      <c r="JS52" s="43"/>
      <c r="JT52" s="43"/>
      <c r="JU52" s="43"/>
      <c r="JV52" s="43"/>
      <c r="JW52" s="43"/>
      <c r="JX52" s="43"/>
      <c r="JY52" s="43"/>
      <c r="JZ52" s="43"/>
      <c r="KA52" s="43"/>
      <c r="KB52" s="43"/>
      <c r="KC52" s="43"/>
      <c r="KD52" s="43"/>
      <c r="KE52" s="43"/>
      <c r="KF52" s="43"/>
      <c r="KG52" s="43"/>
      <c r="KH52" s="43"/>
      <c r="KI52" s="43"/>
      <c r="KJ52" s="43"/>
      <c r="KK52" s="43"/>
      <c r="KL52" s="43"/>
      <c r="KM52" s="43"/>
      <c r="KN52" s="43"/>
      <c r="KO52" s="43"/>
    </row>
    <row r="53" spans="1:301" s="42" customFormat="1" ht="54" x14ac:dyDescent="0.25">
      <c r="A53" s="43"/>
      <c r="B53" s="355"/>
      <c r="C53" s="353"/>
      <c r="D53" s="61" t="s">
        <v>263</v>
      </c>
      <c r="E53" s="278" t="s">
        <v>79</v>
      </c>
      <c r="F53" s="279" t="s">
        <v>79</v>
      </c>
      <c r="G53" s="279" t="s">
        <v>79</v>
      </c>
      <c r="H53" s="279" t="s">
        <v>79</v>
      </c>
      <c r="I53" s="279" t="s">
        <v>79</v>
      </c>
      <c r="J53" s="295" t="s">
        <v>79</v>
      </c>
      <c r="K53" s="295" t="s">
        <v>79</v>
      </c>
      <c r="L53" s="54"/>
      <c r="CY53" s="43"/>
      <c r="CZ53" s="43"/>
      <c r="DA53" s="43"/>
      <c r="DB53" s="43"/>
      <c r="DC53" s="43"/>
      <c r="DD53" s="43"/>
      <c r="DE53" s="43"/>
      <c r="DF53" s="43"/>
      <c r="DG53" s="43"/>
      <c r="DH53" s="43"/>
      <c r="DI53" s="43"/>
      <c r="DJ53" s="43"/>
      <c r="DK53" s="43"/>
      <c r="DL53" s="43"/>
      <c r="DM53" s="43"/>
      <c r="DN53" s="43"/>
      <c r="DO53" s="43"/>
      <c r="DP53" s="43"/>
      <c r="DQ53" s="43"/>
      <c r="DR53" s="43"/>
      <c r="DS53" s="43"/>
      <c r="DT53" s="43"/>
      <c r="DU53" s="43"/>
      <c r="DV53" s="43"/>
      <c r="DW53" s="43"/>
      <c r="DX53" s="43"/>
      <c r="DY53" s="43"/>
      <c r="DZ53" s="43"/>
      <c r="EA53" s="43"/>
      <c r="EB53" s="43"/>
      <c r="EC53" s="43"/>
      <c r="ED53" s="43"/>
      <c r="EE53" s="43"/>
      <c r="EF53" s="43"/>
      <c r="EG53" s="43"/>
      <c r="EH53" s="43"/>
      <c r="EI53" s="43"/>
      <c r="EJ53" s="43"/>
      <c r="EK53" s="43"/>
      <c r="EL53" s="43"/>
      <c r="EM53" s="43"/>
      <c r="EN53" s="43"/>
      <c r="EO53" s="43"/>
      <c r="EP53" s="43"/>
      <c r="EQ53" s="43"/>
      <c r="ER53" s="43"/>
      <c r="ES53" s="43"/>
      <c r="ET53" s="43"/>
      <c r="EU53" s="43"/>
      <c r="EV53" s="43"/>
      <c r="EW53" s="43"/>
      <c r="EX53" s="43"/>
      <c r="EY53" s="43"/>
      <c r="EZ53" s="43"/>
      <c r="FA53" s="43"/>
      <c r="FB53" s="43"/>
      <c r="FC53" s="43"/>
      <c r="FD53" s="43"/>
      <c r="FE53" s="43"/>
      <c r="FF53" s="43"/>
      <c r="FG53" s="43"/>
      <c r="FH53" s="43"/>
      <c r="FI53" s="43"/>
      <c r="FJ53" s="43"/>
      <c r="FK53" s="43"/>
      <c r="FL53" s="43"/>
      <c r="FM53" s="43"/>
      <c r="FN53" s="43"/>
      <c r="FO53" s="43"/>
      <c r="FP53" s="43"/>
      <c r="FQ53" s="43"/>
      <c r="FR53" s="43"/>
      <c r="FS53" s="43"/>
      <c r="FT53" s="43"/>
      <c r="FU53" s="43"/>
      <c r="FV53" s="43"/>
      <c r="FW53" s="43"/>
      <c r="FX53" s="43"/>
      <c r="FY53" s="43"/>
      <c r="FZ53" s="43"/>
      <c r="GA53" s="43"/>
      <c r="GB53" s="43"/>
      <c r="GC53" s="43"/>
      <c r="GD53" s="43"/>
      <c r="GE53" s="43"/>
      <c r="GF53" s="43"/>
      <c r="GG53" s="43"/>
      <c r="GH53" s="43"/>
      <c r="GI53" s="43"/>
      <c r="GJ53" s="43"/>
      <c r="GK53" s="43"/>
      <c r="GL53" s="43"/>
      <c r="GM53" s="43"/>
      <c r="GN53" s="43"/>
      <c r="GO53" s="43"/>
      <c r="GP53" s="43"/>
      <c r="GQ53" s="43"/>
      <c r="GR53" s="43"/>
      <c r="GS53" s="43"/>
      <c r="GT53" s="43"/>
      <c r="GU53" s="43"/>
      <c r="GV53" s="43"/>
      <c r="GW53" s="43"/>
      <c r="GX53" s="43"/>
      <c r="GY53" s="43"/>
      <c r="GZ53" s="43"/>
      <c r="HA53" s="43"/>
      <c r="HB53" s="43"/>
      <c r="HC53" s="43"/>
      <c r="HD53" s="43"/>
      <c r="HE53" s="43"/>
      <c r="HF53" s="43"/>
      <c r="HG53" s="43"/>
      <c r="HH53" s="43"/>
      <c r="HI53" s="43"/>
      <c r="HJ53" s="43"/>
      <c r="HK53" s="43"/>
      <c r="HL53" s="43"/>
      <c r="HM53" s="43"/>
      <c r="HN53" s="43"/>
      <c r="HO53" s="43"/>
      <c r="HP53" s="43"/>
      <c r="HQ53" s="43"/>
      <c r="HR53" s="43"/>
      <c r="HS53" s="43"/>
      <c r="HT53" s="43"/>
      <c r="HU53" s="43"/>
      <c r="HV53" s="43"/>
      <c r="HW53" s="43"/>
      <c r="HX53" s="43"/>
      <c r="HY53" s="43"/>
      <c r="HZ53" s="43"/>
      <c r="IA53" s="43"/>
      <c r="IB53" s="43"/>
      <c r="IC53" s="43"/>
      <c r="ID53" s="43"/>
      <c r="IE53" s="43"/>
      <c r="IF53" s="43"/>
      <c r="IG53" s="43"/>
      <c r="IH53" s="43"/>
      <c r="II53" s="43"/>
      <c r="IJ53" s="43"/>
      <c r="IK53" s="43"/>
      <c r="IL53" s="43"/>
      <c r="IM53" s="43"/>
      <c r="IN53" s="43"/>
      <c r="IO53" s="43"/>
      <c r="IP53" s="43"/>
      <c r="IQ53" s="43"/>
      <c r="IR53" s="43"/>
      <c r="IS53" s="43"/>
      <c r="IT53" s="43"/>
      <c r="IU53" s="43"/>
      <c r="IV53" s="43"/>
      <c r="IW53" s="43"/>
      <c r="IX53" s="43"/>
      <c r="IY53" s="43"/>
      <c r="IZ53" s="43"/>
      <c r="JA53" s="43"/>
      <c r="JB53" s="43"/>
      <c r="JC53" s="43"/>
      <c r="JD53" s="43"/>
      <c r="JE53" s="43"/>
      <c r="JF53" s="43"/>
      <c r="JG53" s="43"/>
      <c r="JH53" s="43"/>
      <c r="JI53" s="43"/>
      <c r="JJ53" s="43"/>
      <c r="JK53" s="43"/>
      <c r="JL53" s="43"/>
      <c r="JM53" s="43"/>
      <c r="JN53" s="43"/>
      <c r="JO53" s="43"/>
      <c r="JP53" s="43"/>
      <c r="JQ53" s="43"/>
      <c r="JR53" s="43"/>
      <c r="JS53" s="43"/>
      <c r="JT53" s="43"/>
      <c r="JU53" s="43"/>
      <c r="JV53" s="43"/>
      <c r="JW53" s="43"/>
      <c r="JX53" s="43"/>
      <c r="JY53" s="43"/>
      <c r="JZ53" s="43"/>
      <c r="KA53" s="43"/>
      <c r="KB53" s="43"/>
      <c r="KC53" s="43"/>
      <c r="KD53" s="43"/>
      <c r="KE53" s="43"/>
      <c r="KF53" s="43"/>
      <c r="KG53" s="43"/>
      <c r="KH53" s="43"/>
      <c r="KI53" s="43"/>
      <c r="KJ53" s="43"/>
      <c r="KK53" s="43"/>
      <c r="KL53" s="43"/>
      <c r="KM53" s="43"/>
      <c r="KN53" s="43"/>
      <c r="KO53" s="43"/>
    </row>
    <row r="54" spans="1:301" s="42" customFormat="1" ht="40.5" x14ac:dyDescent="0.25">
      <c r="A54" s="43"/>
      <c r="B54" s="355"/>
      <c r="C54" s="353"/>
      <c r="D54" s="61" t="s">
        <v>267</v>
      </c>
      <c r="E54" s="55">
        <f>E55</f>
        <v>3043.3</v>
      </c>
      <c r="F54" s="55">
        <f t="shared" ref="F54:G54" si="21">F55</f>
        <v>3043.3</v>
      </c>
      <c r="G54" s="55">
        <f t="shared" si="21"/>
        <v>3043.3</v>
      </c>
      <c r="H54" s="54">
        <f ca="1">H55</f>
        <v>516.5</v>
      </c>
      <c r="I54" s="54">
        <f ca="1">I55</f>
        <v>516.5</v>
      </c>
      <c r="J54" s="268">
        <f t="shared" ref="J54" ca="1" si="22">I54/E54</f>
        <v>0.16971708342917227</v>
      </c>
      <c r="K54" s="268">
        <f t="shared" ref="K54:K55" ca="1" si="23">I54/F54</f>
        <v>0.16971708342917227</v>
      </c>
      <c r="L54" s="54"/>
      <c r="CY54" s="43"/>
      <c r="CZ54" s="43"/>
      <c r="DA54" s="43"/>
      <c r="DB54" s="43"/>
      <c r="DC54" s="43"/>
      <c r="DD54" s="43"/>
      <c r="DE54" s="43"/>
      <c r="DF54" s="43"/>
      <c r="DG54" s="43"/>
      <c r="DH54" s="43"/>
      <c r="DI54" s="43"/>
      <c r="DJ54" s="43"/>
      <c r="DK54" s="43"/>
      <c r="DL54" s="43"/>
      <c r="DM54" s="43"/>
      <c r="DN54" s="43"/>
      <c r="DO54" s="43"/>
      <c r="DP54" s="43"/>
      <c r="DQ54" s="43"/>
      <c r="DR54" s="43"/>
      <c r="DS54" s="43"/>
      <c r="DT54" s="43"/>
      <c r="DU54" s="43"/>
      <c r="DV54" s="43"/>
      <c r="DW54" s="43"/>
      <c r="DX54" s="43"/>
      <c r="DY54" s="43"/>
      <c r="DZ54" s="43"/>
      <c r="EA54" s="43"/>
      <c r="EB54" s="43"/>
      <c r="EC54" s="43"/>
      <c r="ED54" s="43"/>
      <c r="EE54" s="43"/>
      <c r="EF54" s="43"/>
      <c r="EG54" s="43"/>
      <c r="EH54" s="43"/>
      <c r="EI54" s="43"/>
      <c r="EJ54" s="43"/>
      <c r="EK54" s="43"/>
      <c r="EL54" s="43"/>
      <c r="EM54" s="43"/>
      <c r="EN54" s="43"/>
      <c r="EO54" s="43"/>
      <c r="EP54" s="43"/>
      <c r="EQ54" s="43"/>
      <c r="ER54" s="43"/>
      <c r="ES54" s="43"/>
      <c r="ET54" s="43"/>
      <c r="EU54" s="43"/>
      <c r="EV54" s="43"/>
      <c r="EW54" s="43"/>
      <c r="EX54" s="43"/>
      <c r="EY54" s="43"/>
      <c r="EZ54" s="43"/>
      <c r="FA54" s="43"/>
      <c r="FB54" s="43"/>
      <c r="FC54" s="43"/>
      <c r="FD54" s="43"/>
      <c r="FE54" s="43"/>
      <c r="FF54" s="43"/>
      <c r="FG54" s="43"/>
      <c r="FH54" s="43"/>
      <c r="FI54" s="43"/>
      <c r="FJ54" s="43"/>
      <c r="FK54" s="43"/>
      <c r="FL54" s="43"/>
      <c r="FM54" s="43"/>
      <c r="FN54" s="43"/>
      <c r="FO54" s="43"/>
      <c r="FP54" s="43"/>
      <c r="FQ54" s="43"/>
      <c r="FR54" s="43"/>
      <c r="FS54" s="43"/>
      <c r="FT54" s="43"/>
      <c r="FU54" s="43"/>
      <c r="FV54" s="43"/>
      <c r="FW54" s="43"/>
      <c r="FX54" s="43"/>
      <c r="FY54" s="43"/>
      <c r="FZ54" s="43"/>
      <c r="GA54" s="43"/>
      <c r="GB54" s="43"/>
      <c r="GC54" s="43"/>
      <c r="GD54" s="43"/>
      <c r="GE54" s="43"/>
      <c r="GF54" s="43"/>
      <c r="GG54" s="43"/>
      <c r="GH54" s="43"/>
      <c r="GI54" s="43"/>
      <c r="GJ54" s="43"/>
      <c r="GK54" s="43"/>
      <c r="GL54" s="43"/>
      <c r="GM54" s="43"/>
      <c r="GN54" s="43"/>
      <c r="GO54" s="43"/>
      <c r="GP54" s="43"/>
      <c r="GQ54" s="43"/>
      <c r="GR54" s="43"/>
      <c r="GS54" s="43"/>
      <c r="GT54" s="43"/>
      <c r="GU54" s="43"/>
      <c r="GV54" s="43"/>
      <c r="GW54" s="43"/>
      <c r="GX54" s="43"/>
      <c r="GY54" s="43"/>
      <c r="GZ54" s="43"/>
      <c r="HA54" s="43"/>
      <c r="HB54" s="43"/>
      <c r="HC54" s="43"/>
      <c r="HD54" s="43"/>
      <c r="HE54" s="43"/>
      <c r="HF54" s="43"/>
      <c r="HG54" s="43"/>
      <c r="HH54" s="43"/>
      <c r="HI54" s="43"/>
      <c r="HJ54" s="43"/>
      <c r="HK54" s="43"/>
      <c r="HL54" s="43"/>
      <c r="HM54" s="43"/>
      <c r="HN54" s="43"/>
      <c r="HO54" s="43"/>
      <c r="HP54" s="43"/>
      <c r="HQ54" s="43"/>
      <c r="HR54" s="43"/>
      <c r="HS54" s="43"/>
      <c r="HT54" s="43"/>
      <c r="HU54" s="43"/>
      <c r="HV54" s="43"/>
      <c r="HW54" s="43"/>
      <c r="HX54" s="43"/>
      <c r="HY54" s="43"/>
      <c r="HZ54" s="43"/>
      <c r="IA54" s="43"/>
      <c r="IB54" s="43"/>
      <c r="IC54" s="43"/>
      <c r="ID54" s="43"/>
      <c r="IE54" s="43"/>
      <c r="IF54" s="43"/>
      <c r="IG54" s="43"/>
      <c r="IH54" s="43"/>
      <c r="II54" s="43"/>
      <c r="IJ54" s="43"/>
      <c r="IK54" s="43"/>
      <c r="IL54" s="43"/>
      <c r="IM54" s="43"/>
      <c r="IN54" s="43"/>
      <c r="IO54" s="43"/>
      <c r="IP54" s="43"/>
      <c r="IQ54" s="43"/>
      <c r="IR54" s="43"/>
      <c r="IS54" s="43"/>
      <c r="IT54" s="43"/>
      <c r="IU54" s="43"/>
      <c r="IV54" s="43"/>
      <c r="IW54" s="43"/>
      <c r="IX54" s="43"/>
      <c r="IY54" s="43"/>
      <c r="IZ54" s="43"/>
      <c r="JA54" s="43"/>
      <c r="JB54" s="43"/>
      <c r="JC54" s="43"/>
      <c r="JD54" s="43"/>
      <c r="JE54" s="43"/>
      <c r="JF54" s="43"/>
      <c r="JG54" s="43"/>
      <c r="JH54" s="43"/>
      <c r="JI54" s="43"/>
      <c r="JJ54" s="43"/>
      <c r="JK54" s="43"/>
      <c r="JL54" s="43"/>
      <c r="JM54" s="43"/>
      <c r="JN54" s="43"/>
      <c r="JO54" s="43"/>
      <c r="JP54" s="43"/>
      <c r="JQ54" s="43"/>
      <c r="JR54" s="43"/>
      <c r="JS54" s="43"/>
      <c r="JT54" s="43"/>
      <c r="JU54" s="43"/>
      <c r="JV54" s="43"/>
      <c r="JW54" s="43"/>
      <c r="JX54" s="43"/>
      <c r="JY54" s="43"/>
      <c r="JZ54" s="43"/>
      <c r="KA54" s="43"/>
      <c r="KB54" s="43"/>
      <c r="KC54" s="43"/>
      <c r="KD54" s="43"/>
      <c r="KE54" s="43"/>
      <c r="KF54" s="43"/>
      <c r="KG54" s="43"/>
      <c r="KH54" s="43"/>
      <c r="KI54" s="43"/>
      <c r="KJ54" s="43"/>
      <c r="KK54" s="43"/>
      <c r="KL54" s="43"/>
      <c r="KM54" s="43"/>
      <c r="KN54" s="43"/>
      <c r="KO54" s="43"/>
    </row>
    <row r="55" spans="1:301" s="42" customFormat="1" x14ac:dyDescent="0.25">
      <c r="A55" s="43"/>
      <c r="B55" s="355"/>
      <c r="C55" s="353"/>
      <c r="D55" s="228" t="s">
        <v>23</v>
      </c>
      <c r="E55" s="55">
        <v>3043.3</v>
      </c>
      <c r="F55" s="55">
        <v>3043.3</v>
      </c>
      <c r="G55" s="55">
        <v>3043.3</v>
      </c>
      <c r="H55" s="54">
        <f ca="1">H54</f>
        <v>516.5</v>
      </c>
      <c r="I55" s="54">
        <f ca="1">I54</f>
        <v>516.5</v>
      </c>
      <c r="J55" s="268">
        <f ca="1">I55/E55</f>
        <v>0.16971708342917227</v>
      </c>
      <c r="K55" s="268">
        <f t="shared" ca="1" si="23"/>
        <v>0.16971708342917227</v>
      </c>
      <c r="L55" s="54"/>
      <c r="CY55" s="43"/>
      <c r="CZ55" s="43"/>
      <c r="DA55" s="43"/>
      <c r="DB55" s="43"/>
      <c r="DC55" s="43"/>
      <c r="DD55" s="43"/>
      <c r="DE55" s="43"/>
      <c r="DF55" s="43"/>
      <c r="DG55" s="43"/>
      <c r="DH55" s="43"/>
      <c r="DI55" s="43"/>
      <c r="DJ55" s="43"/>
      <c r="DK55" s="43"/>
      <c r="DL55" s="43"/>
      <c r="DM55" s="43"/>
      <c r="DN55" s="43"/>
      <c r="DO55" s="43"/>
      <c r="DP55" s="43"/>
      <c r="DQ55" s="43"/>
      <c r="DR55" s="43"/>
      <c r="DS55" s="43"/>
      <c r="DT55" s="43"/>
      <c r="DU55" s="43"/>
      <c r="DV55" s="43"/>
      <c r="DW55" s="43"/>
      <c r="DX55" s="43"/>
      <c r="DY55" s="43"/>
      <c r="DZ55" s="43"/>
      <c r="EA55" s="43"/>
      <c r="EB55" s="43"/>
      <c r="EC55" s="43"/>
      <c r="ED55" s="43"/>
      <c r="EE55" s="43"/>
      <c r="EF55" s="43"/>
      <c r="EG55" s="43"/>
      <c r="EH55" s="43"/>
      <c r="EI55" s="43"/>
      <c r="EJ55" s="43"/>
      <c r="EK55" s="43"/>
      <c r="EL55" s="43"/>
      <c r="EM55" s="43"/>
      <c r="EN55" s="43"/>
      <c r="EO55" s="43"/>
      <c r="EP55" s="43"/>
      <c r="EQ55" s="43"/>
      <c r="ER55" s="43"/>
      <c r="ES55" s="43"/>
      <c r="ET55" s="43"/>
      <c r="EU55" s="43"/>
      <c r="EV55" s="43"/>
      <c r="EW55" s="43"/>
      <c r="EX55" s="43"/>
      <c r="EY55" s="43"/>
      <c r="EZ55" s="43"/>
      <c r="FA55" s="43"/>
      <c r="FB55" s="43"/>
      <c r="FC55" s="43"/>
      <c r="FD55" s="43"/>
      <c r="FE55" s="43"/>
      <c r="FF55" s="43"/>
      <c r="FG55" s="43"/>
      <c r="FH55" s="43"/>
      <c r="FI55" s="43"/>
      <c r="FJ55" s="43"/>
      <c r="FK55" s="43"/>
      <c r="FL55" s="43"/>
      <c r="FM55" s="43"/>
      <c r="FN55" s="43"/>
      <c r="FO55" s="43"/>
      <c r="FP55" s="43"/>
      <c r="FQ55" s="43"/>
      <c r="FR55" s="43"/>
      <c r="FS55" s="43"/>
      <c r="FT55" s="43"/>
      <c r="FU55" s="43"/>
      <c r="FV55" s="43"/>
      <c r="FW55" s="43"/>
      <c r="FX55" s="43"/>
      <c r="FY55" s="43"/>
      <c r="FZ55" s="43"/>
      <c r="GA55" s="43"/>
      <c r="GB55" s="43"/>
      <c r="GC55" s="43"/>
      <c r="GD55" s="43"/>
      <c r="GE55" s="43"/>
      <c r="GF55" s="43"/>
      <c r="GG55" s="43"/>
      <c r="GH55" s="43"/>
      <c r="GI55" s="43"/>
      <c r="GJ55" s="43"/>
      <c r="GK55" s="43"/>
      <c r="GL55" s="43"/>
      <c r="GM55" s="43"/>
      <c r="GN55" s="43"/>
      <c r="GO55" s="43"/>
      <c r="GP55" s="43"/>
      <c r="GQ55" s="43"/>
      <c r="GR55" s="43"/>
      <c r="GS55" s="43"/>
      <c r="GT55" s="43"/>
      <c r="GU55" s="43"/>
      <c r="GV55" s="43"/>
      <c r="GW55" s="43"/>
      <c r="GX55" s="43"/>
      <c r="GY55" s="43"/>
      <c r="GZ55" s="43"/>
      <c r="HA55" s="43"/>
      <c r="HB55" s="43"/>
      <c r="HC55" s="43"/>
      <c r="HD55" s="43"/>
      <c r="HE55" s="43"/>
      <c r="HF55" s="43"/>
      <c r="HG55" s="43"/>
      <c r="HH55" s="43"/>
      <c r="HI55" s="43"/>
      <c r="HJ55" s="43"/>
      <c r="HK55" s="43"/>
      <c r="HL55" s="43"/>
      <c r="HM55" s="43"/>
      <c r="HN55" s="43"/>
      <c r="HO55" s="43"/>
      <c r="HP55" s="43"/>
      <c r="HQ55" s="43"/>
      <c r="HR55" s="43"/>
      <c r="HS55" s="43"/>
      <c r="HT55" s="43"/>
      <c r="HU55" s="43"/>
      <c r="HV55" s="43"/>
      <c r="HW55" s="43"/>
      <c r="HX55" s="43"/>
      <c r="HY55" s="43"/>
      <c r="HZ55" s="43"/>
      <c r="IA55" s="43"/>
      <c r="IB55" s="43"/>
      <c r="IC55" s="43"/>
      <c r="ID55" s="43"/>
      <c r="IE55" s="43"/>
      <c r="IF55" s="43"/>
      <c r="IG55" s="43"/>
      <c r="IH55" s="43"/>
      <c r="II55" s="43"/>
      <c r="IJ55" s="43"/>
      <c r="IK55" s="43"/>
      <c r="IL55" s="43"/>
      <c r="IM55" s="43"/>
      <c r="IN55" s="43"/>
      <c r="IO55" s="43"/>
      <c r="IP55" s="43"/>
      <c r="IQ55" s="43"/>
      <c r="IR55" s="43"/>
      <c r="IS55" s="43"/>
      <c r="IT55" s="43"/>
      <c r="IU55" s="43"/>
      <c r="IV55" s="43"/>
      <c r="IW55" s="43"/>
      <c r="IX55" s="43"/>
      <c r="IY55" s="43"/>
      <c r="IZ55" s="43"/>
      <c r="JA55" s="43"/>
      <c r="JB55" s="43"/>
      <c r="JC55" s="43"/>
      <c r="JD55" s="43"/>
      <c r="JE55" s="43"/>
      <c r="JF55" s="43"/>
      <c r="JG55" s="43"/>
      <c r="JH55" s="43"/>
      <c r="JI55" s="43"/>
      <c r="JJ55" s="43"/>
      <c r="JK55" s="43"/>
      <c r="JL55" s="43"/>
      <c r="JM55" s="43"/>
      <c r="JN55" s="43"/>
      <c r="JO55" s="43"/>
      <c r="JP55" s="43"/>
      <c r="JQ55" s="43"/>
      <c r="JR55" s="43"/>
      <c r="JS55" s="43"/>
      <c r="JT55" s="43"/>
      <c r="JU55" s="43"/>
      <c r="JV55" s="43"/>
      <c r="JW55" s="43"/>
      <c r="JX55" s="43"/>
      <c r="JY55" s="43"/>
      <c r="JZ55" s="43"/>
      <c r="KA55" s="43"/>
      <c r="KB55" s="43"/>
      <c r="KC55" s="43"/>
      <c r="KD55" s="43"/>
      <c r="KE55" s="43"/>
      <c r="KF55" s="43"/>
      <c r="KG55" s="43"/>
      <c r="KH55" s="43"/>
      <c r="KI55" s="43"/>
      <c r="KJ55" s="43"/>
      <c r="KK55" s="43"/>
      <c r="KL55" s="43"/>
      <c r="KM55" s="43"/>
      <c r="KN55" s="43"/>
      <c r="KO55" s="43"/>
    </row>
    <row r="56" spans="1:301" s="42" customFormat="1" x14ac:dyDescent="0.25">
      <c r="A56" s="43"/>
      <c r="B56" s="355"/>
      <c r="C56" s="353"/>
      <c r="D56" s="228" t="s">
        <v>269</v>
      </c>
      <c r="E56" s="275" t="s">
        <v>79</v>
      </c>
      <c r="F56" s="308" t="s">
        <v>277</v>
      </c>
      <c r="G56" s="309" t="s">
        <v>277</v>
      </c>
      <c r="H56" s="309" t="s">
        <v>277</v>
      </c>
      <c r="I56" s="275" t="s">
        <v>79</v>
      </c>
      <c r="J56" s="275" t="s">
        <v>79</v>
      </c>
      <c r="K56" s="54" t="s">
        <v>277</v>
      </c>
      <c r="L56" s="54"/>
      <c r="CY56" s="43"/>
      <c r="CZ56" s="43"/>
      <c r="DA56" s="43"/>
      <c r="DB56" s="43"/>
      <c r="DC56" s="43"/>
      <c r="DD56" s="43"/>
      <c r="DE56" s="43"/>
      <c r="DF56" s="43"/>
      <c r="DG56" s="43"/>
      <c r="DH56" s="43"/>
      <c r="DI56" s="43"/>
      <c r="DJ56" s="43"/>
      <c r="DK56" s="43"/>
      <c r="DL56" s="43"/>
      <c r="DM56" s="43"/>
      <c r="DN56" s="43"/>
      <c r="DO56" s="43"/>
      <c r="DP56" s="43"/>
      <c r="DQ56" s="43"/>
      <c r="DR56" s="43"/>
      <c r="DS56" s="43"/>
      <c r="DT56" s="43"/>
      <c r="DU56" s="43"/>
      <c r="DV56" s="43"/>
      <c r="DW56" s="43"/>
      <c r="DX56" s="43"/>
      <c r="DY56" s="43"/>
      <c r="DZ56" s="43"/>
      <c r="EA56" s="43"/>
      <c r="EB56" s="43"/>
      <c r="EC56" s="43"/>
      <c r="ED56" s="43"/>
      <c r="EE56" s="43"/>
      <c r="EF56" s="43"/>
      <c r="EG56" s="43"/>
      <c r="EH56" s="43"/>
      <c r="EI56" s="43"/>
      <c r="EJ56" s="43"/>
      <c r="EK56" s="43"/>
      <c r="EL56" s="43"/>
      <c r="EM56" s="43"/>
      <c r="EN56" s="43"/>
      <c r="EO56" s="43"/>
      <c r="EP56" s="43"/>
      <c r="EQ56" s="43"/>
      <c r="ER56" s="43"/>
      <c r="ES56" s="43"/>
      <c r="ET56" s="43"/>
      <c r="EU56" s="43"/>
      <c r="EV56" s="43"/>
      <c r="EW56" s="43"/>
      <c r="EX56" s="43"/>
      <c r="EY56" s="43"/>
      <c r="EZ56" s="43"/>
      <c r="FA56" s="43"/>
      <c r="FB56" s="43"/>
      <c r="FC56" s="43"/>
      <c r="FD56" s="43"/>
      <c r="FE56" s="43"/>
      <c r="FF56" s="43"/>
      <c r="FG56" s="43"/>
      <c r="FH56" s="43"/>
      <c r="FI56" s="43"/>
      <c r="FJ56" s="43"/>
      <c r="FK56" s="43"/>
      <c r="FL56" s="43"/>
      <c r="FM56" s="43"/>
      <c r="FN56" s="43"/>
      <c r="FO56" s="43"/>
      <c r="FP56" s="43"/>
      <c r="FQ56" s="43"/>
      <c r="FR56" s="43"/>
      <c r="FS56" s="43"/>
      <c r="FT56" s="43"/>
      <c r="FU56" s="43"/>
      <c r="FV56" s="43"/>
      <c r="FW56" s="43"/>
      <c r="FX56" s="43"/>
      <c r="FY56" s="43"/>
      <c r="FZ56" s="43"/>
      <c r="GA56" s="43"/>
      <c r="GB56" s="43"/>
      <c r="GC56" s="43"/>
      <c r="GD56" s="43"/>
      <c r="GE56" s="43"/>
      <c r="GF56" s="43"/>
      <c r="GG56" s="43"/>
      <c r="GH56" s="43"/>
      <c r="GI56" s="43"/>
      <c r="GJ56" s="43"/>
      <c r="GK56" s="43"/>
      <c r="GL56" s="43"/>
      <c r="GM56" s="43"/>
      <c r="GN56" s="43"/>
      <c r="GO56" s="43"/>
      <c r="GP56" s="43"/>
      <c r="GQ56" s="43"/>
      <c r="GR56" s="43"/>
      <c r="GS56" s="43"/>
      <c r="GT56" s="43"/>
      <c r="GU56" s="43"/>
      <c r="GV56" s="43"/>
      <c r="GW56" s="43"/>
      <c r="GX56" s="43"/>
      <c r="GY56" s="43"/>
      <c r="GZ56" s="43"/>
      <c r="HA56" s="43"/>
      <c r="HB56" s="43"/>
      <c r="HC56" s="43"/>
      <c r="HD56" s="43"/>
      <c r="HE56" s="43"/>
      <c r="HF56" s="43"/>
      <c r="HG56" s="43"/>
      <c r="HH56" s="43"/>
      <c r="HI56" s="43"/>
      <c r="HJ56" s="43"/>
      <c r="HK56" s="43"/>
      <c r="HL56" s="43"/>
      <c r="HM56" s="43"/>
      <c r="HN56" s="43"/>
      <c r="HO56" s="43"/>
      <c r="HP56" s="43"/>
      <c r="HQ56" s="43"/>
      <c r="HR56" s="43"/>
      <c r="HS56" s="43"/>
      <c r="HT56" s="43"/>
      <c r="HU56" s="43"/>
      <c r="HV56" s="43"/>
      <c r="HW56" s="43"/>
      <c r="HX56" s="43"/>
      <c r="HY56" s="43"/>
      <c r="HZ56" s="43"/>
      <c r="IA56" s="43"/>
      <c r="IB56" s="43"/>
      <c r="IC56" s="43"/>
      <c r="ID56" s="43"/>
      <c r="IE56" s="43"/>
      <c r="IF56" s="43"/>
      <c r="IG56" s="43"/>
      <c r="IH56" s="43"/>
      <c r="II56" s="43"/>
      <c r="IJ56" s="43"/>
      <c r="IK56" s="43"/>
      <c r="IL56" s="43"/>
      <c r="IM56" s="43"/>
      <c r="IN56" s="43"/>
      <c r="IO56" s="43"/>
      <c r="IP56" s="43"/>
      <c r="IQ56" s="43"/>
      <c r="IR56" s="43"/>
      <c r="IS56" s="43"/>
      <c r="IT56" s="43"/>
      <c r="IU56" s="43"/>
      <c r="IV56" s="43"/>
      <c r="IW56" s="43"/>
      <c r="IX56" s="43"/>
      <c r="IY56" s="43"/>
      <c r="IZ56" s="43"/>
      <c r="JA56" s="43"/>
      <c r="JB56" s="43"/>
      <c r="JC56" s="43"/>
      <c r="JD56" s="43"/>
      <c r="JE56" s="43"/>
      <c r="JF56" s="43"/>
      <c r="JG56" s="43"/>
      <c r="JH56" s="43"/>
      <c r="JI56" s="43"/>
      <c r="JJ56" s="43"/>
      <c r="JK56" s="43"/>
      <c r="JL56" s="43"/>
      <c r="JM56" s="43"/>
      <c r="JN56" s="43"/>
      <c r="JO56" s="43"/>
      <c r="JP56" s="43"/>
      <c r="JQ56" s="43"/>
      <c r="JR56" s="43"/>
      <c r="JS56" s="43"/>
      <c r="JT56" s="43"/>
      <c r="JU56" s="43"/>
      <c r="JV56" s="43"/>
      <c r="JW56" s="43"/>
      <c r="JX56" s="43"/>
      <c r="JY56" s="43"/>
      <c r="JZ56" s="43"/>
      <c r="KA56" s="43"/>
      <c r="KB56" s="43"/>
      <c r="KC56" s="43"/>
      <c r="KD56" s="43"/>
      <c r="KE56" s="43"/>
      <c r="KF56" s="43"/>
      <c r="KG56" s="43"/>
      <c r="KH56" s="43"/>
      <c r="KI56" s="43"/>
      <c r="KJ56" s="43"/>
      <c r="KK56" s="43"/>
      <c r="KL56" s="43"/>
      <c r="KM56" s="43"/>
      <c r="KN56" s="43"/>
      <c r="KO56" s="43"/>
    </row>
    <row r="57" spans="1:301" s="42" customFormat="1" ht="30" x14ac:dyDescent="0.25">
      <c r="A57" s="43"/>
      <c r="B57" s="355"/>
      <c r="C57" s="353"/>
      <c r="D57" s="62" t="s">
        <v>268</v>
      </c>
      <c r="E57" s="275" t="s">
        <v>79</v>
      </c>
      <c r="F57" s="310" t="s">
        <v>277</v>
      </c>
      <c r="G57" s="311" t="s">
        <v>277</v>
      </c>
      <c r="H57" s="311" t="s">
        <v>277</v>
      </c>
      <c r="I57" s="275" t="s">
        <v>79</v>
      </c>
      <c r="J57" s="275" t="s">
        <v>79</v>
      </c>
      <c r="K57" s="54" t="s">
        <v>277</v>
      </c>
      <c r="L57" s="54"/>
      <c r="CY57" s="43"/>
      <c r="CZ57" s="43"/>
      <c r="DA57" s="43"/>
      <c r="DB57" s="43"/>
      <c r="DC57" s="43"/>
      <c r="DD57" s="43"/>
      <c r="DE57" s="43"/>
      <c r="DF57" s="43"/>
      <c r="DG57" s="43"/>
      <c r="DH57" s="43"/>
      <c r="DI57" s="43"/>
      <c r="DJ57" s="43"/>
      <c r="DK57" s="43"/>
      <c r="DL57" s="43"/>
      <c r="DM57" s="43"/>
      <c r="DN57" s="43"/>
      <c r="DO57" s="43"/>
      <c r="DP57" s="43"/>
      <c r="DQ57" s="43"/>
      <c r="DR57" s="43"/>
      <c r="DS57" s="43"/>
      <c r="DT57" s="43"/>
      <c r="DU57" s="43"/>
      <c r="DV57" s="43"/>
      <c r="DW57" s="43"/>
      <c r="DX57" s="43"/>
      <c r="DY57" s="43"/>
      <c r="DZ57" s="43"/>
      <c r="EA57" s="43"/>
      <c r="EB57" s="43"/>
      <c r="EC57" s="43"/>
      <c r="ED57" s="43"/>
      <c r="EE57" s="43"/>
      <c r="EF57" s="43"/>
      <c r="EG57" s="43"/>
      <c r="EH57" s="43"/>
      <c r="EI57" s="43"/>
      <c r="EJ57" s="43"/>
      <c r="EK57" s="43"/>
      <c r="EL57" s="43"/>
      <c r="EM57" s="43"/>
      <c r="EN57" s="43"/>
      <c r="EO57" s="43"/>
      <c r="EP57" s="43"/>
      <c r="EQ57" s="43"/>
      <c r="ER57" s="43"/>
      <c r="ES57" s="43"/>
      <c r="ET57" s="43"/>
      <c r="EU57" s="43"/>
      <c r="EV57" s="43"/>
      <c r="EW57" s="43"/>
      <c r="EX57" s="43"/>
      <c r="EY57" s="43"/>
      <c r="EZ57" s="43"/>
      <c r="FA57" s="43"/>
      <c r="FB57" s="43"/>
      <c r="FC57" s="43"/>
      <c r="FD57" s="43"/>
      <c r="FE57" s="43"/>
      <c r="FF57" s="43"/>
      <c r="FG57" s="43"/>
      <c r="FH57" s="43"/>
      <c r="FI57" s="43"/>
      <c r="FJ57" s="43"/>
      <c r="FK57" s="43"/>
      <c r="FL57" s="43"/>
      <c r="FM57" s="43"/>
      <c r="FN57" s="43"/>
      <c r="FO57" s="43"/>
      <c r="FP57" s="43"/>
      <c r="FQ57" s="43"/>
      <c r="FR57" s="43"/>
      <c r="FS57" s="43"/>
      <c r="FT57" s="43"/>
      <c r="FU57" s="43"/>
      <c r="FV57" s="43"/>
      <c r="FW57" s="43"/>
      <c r="FX57" s="43"/>
      <c r="FY57" s="43"/>
      <c r="FZ57" s="43"/>
      <c r="GA57" s="43"/>
      <c r="GB57" s="43"/>
      <c r="GC57" s="43"/>
      <c r="GD57" s="43"/>
      <c r="GE57" s="43"/>
      <c r="GF57" s="43"/>
      <c r="GG57" s="43"/>
      <c r="GH57" s="43"/>
      <c r="GI57" s="43"/>
      <c r="GJ57" s="43"/>
      <c r="GK57" s="43"/>
      <c r="GL57" s="43"/>
      <c r="GM57" s="43"/>
      <c r="GN57" s="43"/>
      <c r="GO57" s="43"/>
      <c r="GP57" s="43"/>
      <c r="GQ57" s="43"/>
      <c r="GR57" s="43"/>
      <c r="GS57" s="43"/>
      <c r="GT57" s="43"/>
      <c r="GU57" s="43"/>
      <c r="GV57" s="43"/>
      <c r="GW57" s="43"/>
      <c r="GX57" s="43"/>
      <c r="GY57" s="43"/>
      <c r="GZ57" s="43"/>
      <c r="HA57" s="43"/>
      <c r="HB57" s="43"/>
      <c r="HC57" s="43"/>
      <c r="HD57" s="43"/>
      <c r="HE57" s="43"/>
      <c r="HF57" s="43"/>
      <c r="HG57" s="43"/>
      <c r="HH57" s="43"/>
      <c r="HI57" s="43"/>
      <c r="HJ57" s="43"/>
      <c r="HK57" s="43"/>
      <c r="HL57" s="43"/>
      <c r="HM57" s="43"/>
      <c r="HN57" s="43"/>
      <c r="HO57" s="43"/>
      <c r="HP57" s="43"/>
      <c r="HQ57" s="43"/>
      <c r="HR57" s="43"/>
      <c r="HS57" s="43"/>
      <c r="HT57" s="43"/>
      <c r="HU57" s="43"/>
      <c r="HV57" s="43"/>
      <c r="HW57" s="43"/>
      <c r="HX57" s="43"/>
      <c r="HY57" s="43"/>
      <c r="HZ57" s="43"/>
      <c r="IA57" s="43"/>
      <c r="IB57" s="43"/>
      <c r="IC57" s="43"/>
      <c r="ID57" s="43"/>
      <c r="IE57" s="43"/>
      <c r="IF57" s="43"/>
      <c r="IG57" s="43"/>
      <c r="IH57" s="43"/>
      <c r="II57" s="43"/>
      <c r="IJ57" s="43"/>
      <c r="IK57" s="43"/>
      <c r="IL57" s="43"/>
      <c r="IM57" s="43"/>
      <c r="IN57" s="43"/>
      <c r="IO57" s="43"/>
      <c r="IP57" s="43"/>
      <c r="IQ57" s="43"/>
      <c r="IR57" s="43"/>
      <c r="IS57" s="43"/>
      <c r="IT57" s="43"/>
      <c r="IU57" s="43"/>
      <c r="IV57" s="43"/>
      <c r="IW57" s="43"/>
      <c r="IX57" s="43"/>
      <c r="IY57" s="43"/>
      <c r="IZ57" s="43"/>
      <c r="JA57" s="43"/>
      <c r="JB57" s="43"/>
      <c r="JC57" s="43"/>
      <c r="JD57" s="43"/>
      <c r="JE57" s="43"/>
      <c r="JF57" s="43"/>
      <c r="JG57" s="43"/>
      <c r="JH57" s="43"/>
      <c r="JI57" s="43"/>
      <c r="JJ57" s="43"/>
      <c r="JK57" s="43"/>
      <c r="JL57" s="43"/>
      <c r="JM57" s="43"/>
      <c r="JN57" s="43"/>
      <c r="JO57" s="43"/>
      <c r="JP57" s="43"/>
      <c r="JQ57" s="43"/>
      <c r="JR57" s="43"/>
      <c r="JS57" s="43"/>
      <c r="JT57" s="43"/>
      <c r="JU57" s="43"/>
      <c r="JV57" s="43"/>
      <c r="JW57" s="43"/>
      <c r="JX57" s="43"/>
      <c r="JY57" s="43"/>
      <c r="JZ57" s="43"/>
      <c r="KA57" s="43"/>
      <c r="KB57" s="43"/>
      <c r="KC57" s="43"/>
      <c r="KD57" s="43"/>
      <c r="KE57" s="43"/>
      <c r="KF57" s="43"/>
      <c r="KG57" s="43"/>
      <c r="KH57" s="43"/>
      <c r="KI57" s="43"/>
      <c r="KJ57" s="43"/>
      <c r="KK57" s="43"/>
      <c r="KL57" s="43"/>
      <c r="KM57" s="43"/>
      <c r="KN57" s="43"/>
      <c r="KO57" s="43"/>
    </row>
    <row r="58" spans="1:301" s="42" customFormat="1" ht="15" customHeight="1" x14ac:dyDescent="0.25">
      <c r="A58" s="43"/>
      <c r="B58" s="354" t="s">
        <v>101</v>
      </c>
      <c r="C58" s="353" t="s">
        <v>98</v>
      </c>
      <c r="D58" s="304" t="s">
        <v>94</v>
      </c>
      <c r="E58" s="305"/>
      <c r="F58" s="306" t="s">
        <v>277</v>
      </c>
      <c r="G58" s="306" t="s">
        <v>277</v>
      </c>
      <c r="H58" s="306" t="s">
        <v>277</v>
      </c>
      <c r="I58" s="305"/>
      <c r="J58" s="306"/>
      <c r="K58" s="306"/>
      <c r="L58" s="306"/>
      <c r="CY58" s="43"/>
      <c r="CZ58" s="43"/>
      <c r="DA58" s="43"/>
      <c r="DB58" s="43"/>
      <c r="DC58" s="43"/>
      <c r="DD58" s="43"/>
      <c r="DE58" s="43"/>
      <c r="DF58" s="43"/>
      <c r="DG58" s="43"/>
      <c r="DH58" s="43"/>
      <c r="DI58" s="43"/>
      <c r="DJ58" s="43"/>
      <c r="DK58" s="43"/>
      <c r="DL58" s="43"/>
      <c r="DM58" s="43"/>
      <c r="DN58" s="43"/>
      <c r="DO58" s="43"/>
      <c r="DP58" s="43"/>
      <c r="DQ58" s="43"/>
      <c r="DR58" s="43"/>
      <c r="DS58" s="43"/>
      <c r="DT58" s="43"/>
      <c r="DU58" s="43"/>
      <c r="DV58" s="43"/>
      <c r="DW58" s="43"/>
      <c r="DX58" s="43"/>
      <c r="DY58" s="43"/>
      <c r="DZ58" s="43"/>
      <c r="EA58" s="43"/>
      <c r="EB58" s="43"/>
      <c r="EC58" s="43"/>
      <c r="ED58" s="43"/>
      <c r="EE58" s="43"/>
      <c r="EF58" s="43"/>
      <c r="EG58" s="43"/>
      <c r="EH58" s="43"/>
      <c r="EI58" s="43"/>
      <c r="EJ58" s="43"/>
      <c r="EK58" s="43"/>
      <c r="EL58" s="43"/>
      <c r="EM58" s="43"/>
      <c r="EN58" s="43"/>
      <c r="EO58" s="43"/>
      <c r="EP58" s="43"/>
      <c r="EQ58" s="43"/>
      <c r="ER58" s="43"/>
      <c r="ES58" s="43"/>
      <c r="ET58" s="43"/>
      <c r="EU58" s="43"/>
      <c r="EV58" s="43"/>
      <c r="EW58" s="43"/>
      <c r="EX58" s="43"/>
      <c r="EY58" s="43"/>
      <c r="EZ58" s="43"/>
      <c r="FA58" s="43"/>
      <c r="FB58" s="43"/>
      <c r="FC58" s="43"/>
      <c r="FD58" s="43"/>
      <c r="FE58" s="43"/>
      <c r="FF58" s="43"/>
      <c r="FG58" s="43"/>
      <c r="FH58" s="43"/>
      <c r="FI58" s="43"/>
      <c r="FJ58" s="43"/>
      <c r="FK58" s="43"/>
      <c r="FL58" s="43"/>
      <c r="FM58" s="43"/>
      <c r="FN58" s="43"/>
      <c r="FO58" s="43"/>
      <c r="FP58" s="43"/>
      <c r="FQ58" s="43"/>
      <c r="FR58" s="43"/>
      <c r="FS58" s="43"/>
      <c r="FT58" s="43"/>
      <c r="FU58" s="43"/>
      <c r="FV58" s="43"/>
      <c r="FW58" s="43"/>
      <c r="FX58" s="43"/>
      <c r="FY58" s="43"/>
      <c r="FZ58" s="43"/>
      <c r="GA58" s="43"/>
      <c r="GB58" s="43"/>
      <c r="GC58" s="43"/>
      <c r="GD58" s="43"/>
      <c r="GE58" s="43"/>
      <c r="GF58" s="43"/>
      <c r="GG58" s="43"/>
      <c r="GH58" s="43"/>
      <c r="GI58" s="43"/>
      <c r="GJ58" s="43"/>
      <c r="GK58" s="43"/>
      <c r="GL58" s="43"/>
      <c r="GM58" s="43"/>
      <c r="GN58" s="43"/>
      <c r="GO58" s="43"/>
      <c r="GP58" s="43"/>
      <c r="GQ58" s="43"/>
      <c r="GR58" s="43"/>
      <c r="GS58" s="43"/>
      <c r="GT58" s="43"/>
      <c r="GU58" s="43"/>
      <c r="GV58" s="43"/>
      <c r="GW58" s="43"/>
      <c r="GX58" s="43"/>
      <c r="GY58" s="43"/>
      <c r="GZ58" s="43"/>
      <c r="HA58" s="43"/>
      <c r="HB58" s="43"/>
      <c r="HC58" s="43"/>
      <c r="HD58" s="43"/>
      <c r="HE58" s="43"/>
      <c r="HF58" s="43"/>
      <c r="HG58" s="43"/>
      <c r="HH58" s="43"/>
      <c r="HI58" s="43"/>
      <c r="HJ58" s="43"/>
      <c r="HK58" s="43"/>
      <c r="HL58" s="43"/>
      <c r="HM58" s="43"/>
      <c r="HN58" s="43"/>
      <c r="HO58" s="43"/>
      <c r="HP58" s="43"/>
      <c r="HQ58" s="43"/>
      <c r="HR58" s="43"/>
      <c r="HS58" s="43"/>
      <c r="HT58" s="43"/>
      <c r="HU58" s="43"/>
      <c r="HV58" s="43"/>
      <c r="HW58" s="43"/>
      <c r="HX58" s="43"/>
      <c r="HY58" s="43"/>
      <c r="HZ58" s="43"/>
      <c r="IA58" s="43"/>
      <c r="IB58" s="43"/>
      <c r="IC58" s="43"/>
      <c r="ID58" s="43"/>
      <c r="IE58" s="43"/>
      <c r="IF58" s="43"/>
      <c r="IG58" s="43"/>
      <c r="IH58" s="43"/>
      <c r="II58" s="43"/>
      <c r="IJ58" s="43"/>
      <c r="IK58" s="43"/>
      <c r="IL58" s="43"/>
      <c r="IM58" s="43"/>
      <c r="IN58" s="43"/>
      <c r="IO58" s="43"/>
      <c r="IP58" s="43"/>
      <c r="IQ58" s="43"/>
      <c r="IR58" s="43"/>
      <c r="IS58" s="43"/>
      <c r="IT58" s="43"/>
      <c r="IU58" s="43"/>
      <c r="IV58" s="43"/>
      <c r="IW58" s="43"/>
      <c r="IX58" s="43"/>
      <c r="IY58" s="43"/>
      <c r="IZ58" s="43"/>
      <c r="JA58" s="43"/>
      <c r="JB58" s="43"/>
      <c r="JC58" s="43"/>
      <c r="JD58" s="43"/>
      <c r="JE58" s="43"/>
      <c r="JF58" s="43"/>
      <c r="JG58" s="43"/>
      <c r="JH58" s="43"/>
      <c r="JI58" s="43"/>
      <c r="JJ58" s="43"/>
      <c r="JK58" s="43"/>
      <c r="JL58" s="43"/>
      <c r="JM58" s="43"/>
      <c r="JN58" s="43"/>
      <c r="JO58" s="43"/>
      <c r="JP58" s="43"/>
      <c r="JQ58" s="43"/>
      <c r="JR58" s="43"/>
      <c r="JS58" s="43"/>
      <c r="JT58" s="43"/>
      <c r="JU58" s="43"/>
      <c r="JV58" s="43"/>
      <c r="JW58" s="43"/>
      <c r="JX58" s="43"/>
      <c r="JY58" s="43"/>
      <c r="JZ58" s="43"/>
      <c r="KA58" s="43"/>
      <c r="KB58" s="43"/>
      <c r="KC58" s="43"/>
      <c r="KD58" s="43"/>
      <c r="KE58" s="43"/>
      <c r="KF58" s="43"/>
      <c r="KG58" s="43"/>
      <c r="KH58" s="43"/>
      <c r="KI58" s="43"/>
      <c r="KJ58" s="43"/>
      <c r="KK58" s="43"/>
      <c r="KL58" s="43"/>
      <c r="KM58" s="43"/>
      <c r="KN58" s="43"/>
      <c r="KO58" s="43"/>
    </row>
    <row r="59" spans="1:301" s="42" customFormat="1" ht="33.75" customHeight="1" x14ac:dyDescent="0.25">
      <c r="A59" s="43"/>
      <c r="B59" s="354"/>
      <c r="C59" s="353"/>
      <c r="D59" s="229" t="s">
        <v>261</v>
      </c>
      <c r="E59" s="55">
        <f>E67</f>
        <v>3431.2</v>
      </c>
      <c r="F59" s="55">
        <f t="shared" ref="F59:G59" si="24">F67</f>
        <v>3431.2</v>
      </c>
      <c r="G59" s="55">
        <f t="shared" si="24"/>
        <v>3431.2</v>
      </c>
      <c r="H59" s="54">
        <f>H67</f>
        <v>0</v>
      </c>
      <c r="I59" s="54">
        <f>I67</f>
        <v>0</v>
      </c>
      <c r="J59" s="54">
        <f>I59/E59</f>
        <v>0</v>
      </c>
      <c r="K59" s="54">
        <f>H59/F59</f>
        <v>0</v>
      </c>
      <c r="L59" s="54"/>
      <c r="CY59" s="43"/>
      <c r="CZ59" s="43"/>
      <c r="DA59" s="43"/>
      <c r="DB59" s="43"/>
      <c r="DC59" s="43"/>
      <c r="DD59" s="43"/>
      <c r="DE59" s="43"/>
      <c r="DF59" s="43"/>
      <c r="DG59" s="43"/>
      <c r="DH59" s="43"/>
      <c r="DI59" s="43"/>
      <c r="DJ59" s="43"/>
      <c r="DK59" s="43"/>
      <c r="DL59" s="43"/>
      <c r="DM59" s="43"/>
      <c r="DN59" s="43"/>
      <c r="DO59" s="43"/>
      <c r="DP59" s="43"/>
      <c r="DQ59" s="43"/>
      <c r="DR59" s="43"/>
      <c r="DS59" s="43"/>
      <c r="DT59" s="43"/>
      <c r="DU59" s="43"/>
      <c r="DV59" s="43"/>
      <c r="DW59" s="43"/>
      <c r="DX59" s="43"/>
      <c r="DY59" s="43"/>
      <c r="DZ59" s="43"/>
      <c r="EA59" s="43"/>
      <c r="EB59" s="43"/>
      <c r="EC59" s="43"/>
      <c r="ED59" s="43"/>
      <c r="EE59" s="43"/>
      <c r="EF59" s="43"/>
      <c r="EG59" s="43"/>
      <c r="EH59" s="43"/>
      <c r="EI59" s="43"/>
      <c r="EJ59" s="43"/>
      <c r="EK59" s="43"/>
      <c r="EL59" s="43"/>
      <c r="EM59" s="43"/>
      <c r="EN59" s="43"/>
      <c r="EO59" s="43"/>
      <c r="EP59" s="43"/>
      <c r="EQ59" s="43"/>
      <c r="ER59" s="43"/>
      <c r="ES59" s="43"/>
      <c r="ET59" s="43"/>
      <c r="EU59" s="43"/>
      <c r="EV59" s="43"/>
      <c r="EW59" s="43"/>
      <c r="EX59" s="43"/>
      <c r="EY59" s="43"/>
      <c r="EZ59" s="43"/>
      <c r="FA59" s="43"/>
      <c r="FB59" s="43"/>
      <c r="FC59" s="43"/>
      <c r="FD59" s="43"/>
      <c r="FE59" s="43"/>
      <c r="FF59" s="43"/>
      <c r="FG59" s="43"/>
      <c r="FH59" s="43"/>
      <c r="FI59" s="43"/>
      <c r="FJ59" s="43"/>
      <c r="FK59" s="43"/>
      <c r="FL59" s="43"/>
      <c r="FM59" s="43"/>
      <c r="FN59" s="43"/>
      <c r="FO59" s="43"/>
      <c r="FP59" s="43"/>
      <c r="FQ59" s="43"/>
      <c r="FR59" s="43"/>
      <c r="FS59" s="43"/>
      <c r="FT59" s="43"/>
      <c r="FU59" s="43"/>
      <c r="FV59" s="43"/>
      <c r="FW59" s="43"/>
      <c r="FX59" s="43"/>
      <c r="FY59" s="43"/>
      <c r="FZ59" s="43"/>
      <c r="GA59" s="43"/>
      <c r="GB59" s="43"/>
      <c r="GC59" s="43"/>
      <c r="GD59" s="43"/>
      <c r="GE59" s="43"/>
      <c r="GF59" s="43"/>
      <c r="GG59" s="43"/>
      <c r="GH59" s="43"/>
      <c r="GI59" s="43"/>
      <c r="GJ59" s="43"/>
      <c r="GK59" s="43"/>
      <c r="GL59" s="43"/>
      <c r="GM59" s="43"/>
      <c r="GN59" s="43"/>
      <c r="GO59" s="43"/>
      <c r="GP59" s="43"/>
      <c r="GQ59" s="43"/>
      <c r="GR59" s="43"/>
      <c r="GS59" s="43"/>
      <c r="GT59" s="43"/>
      <c r="GU59" s="43"/>
      <c r="GV59" s="43"/>
      <c r="GW59" s="43"/>
      <c r="GX59" s="43"/>
      <c r="GY59" s="43"/>
      <c r="GZ59" s="43"/>
      <c r="HA59" s="43"/>
      <c r="HB59" s="43"/>
      <c r="HC59" s="43"/>
      <c r="HD59" s="43"/>
      <c r="HE59" s="43"/>
      <c r="HF59" s="43"/>
      <c r="HG59" s="43"/>
      <c r="HH59" s="43"/>
      <c r="HI59" s="43"/>
      <c r="HJ59" s="43"/>
      <c r="HK59" s="43"/>
      <c r="HL59" s="43"/>
      <c r="HM59" s="43"/>
      <c r="HN59" s="43"/>
      <c r="HO59" s="43"/>
      <c r="HP59" s="43"/>
      <c r="HQ59" s="43"/>
      <c r="HR59" s="43"/>
      <c r="HS59" s="43"/>
      <c r="HT59" s="43"/>
      <c r="HU59" s="43"/>
      <c r="HV59" s="43"/>
      <c r="HW59" s="43"/>
      <c r="HX59" s="43"/>
      <c r="HY59" s="43"/>
      <c r="HZ59" s="43"/>
      <c r="IA59" s="43"/>
      <c r="IB59" s="43"/>
      <c r="IC59" s="43"/>
      <c r="ID59" s="43"/>
      <c r="IE59" s="43"/>
      <c r="IF59" s="43"/>
      <c r="IG59" s="43"/>
      <c r="IH59" s="43"/>
      <c r="II59" s="43"/>
      <c r="IJ59" s="43"/>
      <c r="IK59" s="43"/>
      <c r="IL59" s="43"/>
      <c r="IM59" s="43"/>
      <c r="IN59" s="43"/>
      <c r="IO59" s="43"/>
      <c r="IP59" s="43"/>
      <c r="IQ59" s="43"/>
      <c r="IR59" s="43"/>
      <c r="IS59" s="43"/>
      <c r="IT59" s="43"/>
      <c r="IU59" s="43"/>
      <c r="IV59" s="43"/>
      <c r="IW59" s="43"/>
      <c r="IX59" s="43"/>
      <c r="IY59" s="43"/>
      <c r="IZ59" s="43"/>
      <c r="JA59" s="43"/>
      <c r="JB59" s="43"/>
      <c r="JC59" s="43"/>
      <c r="JD59" s="43"/>
      <c r="JE59" s="43"/>
      <c r="JF59" s="43"/>
      <c r="JG59" s="43"/>
      <c r="JH59" s="43"/>
      <c r="JI59" s="43"/>
      <c r="JJ59" s="43"/>
      <c r="JK59" s="43"/>
      <c r="JL59" s="43"/>
      <c r="JM59" s="43"/>
      <c r="JN59" s="43"/>
      <c r="JO59" s="43"/>
      <c r="JP59" s="43"/>
      <c r="JQ59" s="43"/>
      <c r="JR59" s="43"/>
      <c r="JS59" s="43"/>
      <c r="JT59" s="43"/>
      <c r="JU59" s="43"/>
      <c r="JV59" s="43"/>
      <c r="JW59" s="43"/>
      <c r="JX59" s="43"/>
      <c r="JY59" s="43"/>
      <c r="JZ59" s="43"/>
      <c r="KA59" s="43"/>
      <c r="KB59" s="43"/>
      <c r="KC59" s="43"/>
      <c r="KD59" s="43"/>
      <c r="KE59" s="43"/>
      <c r="KF59" s="43"/>
      <c r="KG59" s="43"/>
      <c r="KH59" s="43"/>
      <c r="KI59" s="43"/>
      <c r="KJ59" s="43"/>
      <c r="KK59" s="43"/>
      <c r="KL59" s="43"/>
      <c r="KM59" s="43"/>
      <c r="KN59" s="43"/>
      <c r="KO59" s="43"/>
    </row>
    <row r="60" spans="1:301" s="42" customFormat="1" ht="54" x14ac:dyDescent="0.25">
      <c r="A60" s="43"/>
      <c r="B60" s="354"/>
      <c r="C60" s="353"/>
      <c r="D60" s="229" t="s">
        <v>262</v>
      </c>
      <c r="E60" s="275" t="s">
        <v>79</v>
      </c>
      <c r="F60" s="277" t="s">
        <v>79</v>
      </c>
      <c r="G60" s="277" t="s">
        <v>79</v>
      </c>
      <c r="H60" s="277" t="s">
        <v>79</v>
      </c>
      <c r="I60" s="277" t="s">
        <v>79</v>
      </c>
      <c r="J60" s="277" t="s">
        <v>79</v>
      </c>
      <c r="K60" s="277" t="s">
        <v>79</v>
      </c>
      <c r="L60" s="54"/>
      <c r="CY60" s="43"/>
      <c r="CZ60" s="43"/>
      <c r="DA60" s="43"/>
      <c r="DB60" s="43"/>
      <c r="DC60" s="43"/>
      <c r="DD60" s="43"/>
      <c r="DE60" s="43"/>
      <c r="DF60" s="43"/>
      <c r="DG60" s="43"/>
      <c r="DH60" s="43"/>
      <c r="DI60" s="43"/>
      <c r="DJ60" s="43"/>
      <c r="DK60" s="43"/>
      <c r="DL60" s="43"/>
      <c r="DM60" s="43"/>
      <c r="DN60" s="43"/>
      <c r="DO60" s="43"/>
      <c r="DP60" s="43"/>
      <c r="DQ60" s="43"/>
      <c r="DR60" s="43"/>
      <c r="DS60" s="43"/>
      <c r="DT60" s="43"/>
      <c r="DU60" s="43"/>
      <c r="DV60" s="43"/>
      <c r="DW60" s="43"/>
      <c r="DX60" s="43"/>
      <c r="DY60" s="43"/>
      <c r="DZ60" s="43"/>
      <c r="EA60" s="43"/>
      <c r="EB60" s="43"/>
      <c r="EC60" s="43"/>
      <c r="ED60" s="43"/>
      <c r="EE60" s="43"/>
      <c r="EF60" s="43"/>
      <c r="EG60" s="43"/>
      <c r="EH60" s="43"/>
      <c r="EI60" s="43"/>
      <c r="EJ60" s="43"/>
      <c r="EK60" s="43"/>
      <c r="EL60" s="43"/>
      <c r="EM60" s="43"/>
      <c r="EN60" s="43"/>
      <c r="EO60" s="43"/>
      <c r="EP60" s="43"/>
      <c r="EQ60" s="43"/>
      <c r="ER60" s="43"/>
      <c r="ES60" s="43"/>
      <c r="ET60" s="43"/>
      <c r="EU60" s="43"/>
      <c r="EV60" s="43"/>
      <c r="EW60" s="43"/>
      <c r="EX60" s="43"/>
      <c r="EY60" s="43"/>
      <c r="EZ60" s="43"/>
      <c r="FA60" s="43"/>
      <c r="FB60" s="43"/>
      <c r="FC60" s="43"/>
      <c r="FD60" s="43"/>
      <c r="FE60" s="43"/>
      <c r="FF60" s="43"/>
      <c r="FG60" s="43"/>
      <c r="FH60" s="43"/>
      <c r="FI60" s="43"/>
      <c r="FJ60" s="43"/>
      <c r="FK60" s="43"/>
      <c r="FL60" s="43"/>
      <c r="FM60" s="43"/>
      <c r="FN60" s="43"/>
      <c r="FO60" s="43"/>
      <c r="FP60" s="43"/>
      <c r="FQ60" s="43"/>
      <c r="FR60" s="43"/>
      <c r="FS60" s="43"/>
      <c r="FT60" s="43"/>
      <c r="FU60" s="43"/>
      <c r="FV60" s="43"/>
      <c r="FW60" s="43"/>
      <c r="FX60" s="43"/>
      <c r="FY60" s="43"/>
      <c r="FZ60" s="43"/>
      <c r="GA60" s="43"/>
      <c r="GB60" s="43"/>
      <c r="GC60" s="43"/>
      <c r="GD60" s="43"/>
      <c r="GE60" s="43"/>
      <c r="GF60" s="43"/>
      <c r="GG60" s="43"/>
      <c r="GH60" s="43"/>
      <c r="GI60" s="43"/>
      <c r="GJ60" s="43"/>
      <c r="GK60" s="43"/>
      <c r="GL60" s="43"/>
      <c r="GM60" s="43"/>
      <c r="GN60" s="43"/>
      <c r="GO60" s="43"/>
      <c r="GP60" s="43"/>
      <c r="GQ60" s="43"/>
      <c r="GR60" s="43"/>
      <c r="GS60" s="43"/>
      <c r="GT60" s="43"/>
      <c r="GU60" s="43"/>
      <c r="GV60" s="43"/>
      <c r="GW60" s="43"/>
      <c r="GX60" s="43"/>
      <c r="GY60" s="43"/>
      <c r="GZ60" s="43"/>
      <c r="HA60" s="43"/>
      <c r="HB60" s="43"/>
      <c r="HC60" s="43"/>
      <c r="HD60" s="43"/>
      <c r="HE60" s="43"/>
      <c r="HF60" s="43"/>
      <c r="HG60" s="43"/>
      <c r="HH60" s="43"/>
      <c r="HI60" s="43"/>
      <c r="HJ60" s="43"/>
      <c r="HK60" s="43"/>
      <c r="HL60" s="43"/>
      <c r="HM60" s="43"/>
      <c r="HN60" s="43"/>
      <c r="HO60" s="43"/>
      <c r="HP60" s="43"/>
      <c r="HQ60" s="43"/>
      <c r="HR60" s="43"/>
      <c r="HS60" s="43"/>
      <c r="HT60" s="43"/>
      <c r="HU60" s="43"/>
      <c r="HV60" s="43"/>
      <c r="HW60" s="43"/>
      <c r="HX60" s="43"/>
      <c r="HY60" s="43"/>
      <c r="HZ60" s="43"/>
      <c r="IA60" s="43"/>
      <c r="IB60" s="43"/>
      <c r="IC60" s="43"/>
      <c r="ID60" s="43"/>
      <c r="IE60" s="43"/>
      <c r="IF60" s="43"/>
      <c r="IG60" s="43"/>
      <c r="IH60" s="43"/>
      <c r="II60" s="43"/>
      <c r="IJ60" s="43"/>
      <c r="IK60" s="43"/>
      <c r="IL60" s="43"/>
      <c r="IM60" s="43"/>
      <c r="IN60" s="43"/>
      <c r="IO60" s="43"/>
      <c r="IP60" s="43"/>
      <c r="IQ60" s="43"/>
      <c r="IR60" s="43"/>
      <c r="IS60" s="43"/>
      <c r="IT60" s="43"/>
      <c r="IU60" s="43"/>
      <c r="IV60" s="43"/>
      <c r="IW60" s="43"/>
      <c r="IX60" s="43"/>
      <c r="IY60" s="43"/>
      <c r="IZ60" s="43"/>
      <c r="JA60" s="43"/>
      <c r="JB60" s="43"/>
      <c r="JC60" s="43"/>
      <c r="JD60" s="43"/>
      <c r="JE60" s="43"/>
      <c r="JF60" s="43"/>
      <c r="JG60" s="43"/>
      <c r="JH60" s="43"/>
      <c r="JI60" s="43"/>
      <c r="JJ60" s="43"/>
      <c r="JK60" s="43"/>
      <c r="JL60" s="43"/>
      <c r="JM60" s="43"/>
      <c r="JN60" s="43"/>
      <c r="JO60" s="43"/>
      <c r="JP60" s="43"/>
      <c r="JQ60" s="43"/>
      <c r="JR60" s="43"/>
      <c r="JS60" s="43"/>
      <c r="JT60" s="43"/>
      <c r="JU60" s="43"/>
      <c r="JV60" s="43"/>
      <c r="JW60" s="43"/>
      <c r="JX60" s="43"/>
      <c r="JY60" s="43"/>
      <c r="JZ60" s="43"/>
      <c r="KA60" s="43"/>
      <c r="KB60" s="43"/>
      <c r="KC60" s="43"/>
      <c r="KD60" s="43"/>
      <c r="KE60" s="43"/>
      <c r="KF60" s="43"/>
      <c r="KG60" s="43"/>
      <c r="KH60" s="43"/>
      <c r="KI60" s="43"/>
      <c r="KJ60" s="43"/>
      <c r="KK60" s="43"/>
      <c r="KL60" s="43"/>
      <c r="KM60" s="43"/>
      <c r="KN60" s="43"/>
      <c r="KO60" s="43"/>
    </row>
    <row r="61" spans="1:301" s="42" customFormat="1" ht="54" x14ac:dyDescent="0.25">
      <c r="A61" s="43"/>
      <c r="B61" s="354"/>
      <c r="C61" s="353"/>
      <c r="D61" s="229" t="s">
        <v>263</v>
      </c>
      <c r="E61" s="278" t="s">
        <v>79</v>
      </c>
      <c r="F61" s="279" t="s">
        <v>79</v>
      </c>
      <c r="G61" s="279" t="s">
        <v>79</v>
      </c>
      <c r="H61" s="279" t="s">
        <v>79</v>
      </c>
      <c r="I61" s="279" t="s">
        <v>79</v>
      </c>
      <c r="J61" s="279" t="s">
        <v>79</v>
      </c>
      <c r="K61" s="279" t="s">
        <v>79</v>
      </c>
      <c r="L61" s="54"/>
      <c r="CY61" s="43"/>
      <c r="CZ61" s="43"/>
      <c r="DA61" s="43"/>
      <c r="DB61" s="43"/>
      <c r="DC61" s="43"/>
      <c r="DD61" s="43"/>
      <c r="DE61" s="43"/>
      <c r="DF61" s="43"/>
      <c r="DG61" s="43"/>
      <c r="DH61" s="43"/>
      <c r="DI61" s="43"/>
      <c r="DJ61" s="43"/>
      <c r="DK61" s="43"/>
      <c r="DL61" s="43"/>
      <c r="DM61" s="43"/>
      <c r="DN61" s="43"/>
      <c r="DO61" s="43"/>
      <c r="DP61" s="43"/>
      <c r="DQ61" s="43"/>
      <c r="DR61" s="43"/>
      <c r="DS61" s="43"/>
      <c r="DT61" s="43"/>
      <c r="DU61" s="43"/>
      <c r="DV61" s="43"/>
      <c r="DW61" s="43"/>
      <c r="DX61" s="43"/>
      <c r="DY61" s="43"/>
      <c r="DZ61" s="43"/>
      <c r="EA61" s="43"/>
      <c r="EB61" s="43"/>
      <c r="EC61" s="43"/>
      <c r="ED61" s="43"/>
      <c r="EE61" s="43"/>
      <c r="EF61" s="43"/>
      <c r="EG61" s="43"/>
      <c r="EH61" s="43"/>
      <c r="EI61" s="43"/>
      <c r="EJ61" s="43"/>
      <c r="EK61" s="43"/>
      <c r="EL61" s="43"/>
      <c r="EM61" s="43"/>
      <c r="EN61" s="43"/>
      <c r="EO61" s="43"/>
      <c r="EP61" s="43"/>
      <c r="EQ61" s="43"/>
      <c r="ER61" s="43"/>
      <c r="ES61" s="43"/>
      <c r="ET61" s="43"/>
      <c r="EU61" s="43"/>
      <c r="EV61" s="43"/>
      <c r="EW61" s="43"/>
      <c r="EX61" s="43"/>
      <c r="EY61" s="43"/>
      <c r="EZ61" s="43"/>
      <c r="FA61" s="43"/>
      <c r="FB61" s="43"/>
      <c r="FC61" s="43"/>
      <c r="FD61" s="43"/>
      <c r="FE61" s="43"/>
      <c r="FF61" s="43"/>
      <c r="FG61" s="43"/>
      <c r="FH61" s="43"/>
      <c r="FI61" s="43"/>
      <c r="FJ61" s="43"/>
      <c r="FK61" s="43"/>
      <c r="FL61" s="43"/>
      <c r="FM61" s="43"/>
      <c r="FN61" s="43"/>
      <c r="FO61" s="43"/>
      <c r="FP61" s="43"/>
      <c r="FQ61" s="43"/>
      <c r="FR61" s="43"/>
      <c r="FS61" s="43"/>
      <c r="FT61" s="43"/>
      <c r="FU61" s="43"/>
      <c r="FV61" s="43"/>
      <c r="FW61" s="43"/>
      <c r="FX61" s="43"/>
      <c r="FY61" s="43"/>
      <c r="FZ61" s="43"/>
      <c r="GA61" s="43"/>
      <c r="GB61" s="43"/>
      <c r="GC61" s="43"/>
      <c r="GD61" s="43"/>
      <c r="GE61" s="43"/>
      <c r="GF61" s="43"/>
      <c r="GG61" s="43"/>
      <c r="GH61" s="43"/>
      <c r="GI61" s="43"/>
      <c r="GJ61" s="43"/>
      <c r="GK61" s="43"/>
      <c r="GL61" s="43"/>
      <c r="GM61" s="43"/>
      <c r="GN61" s="43"/>
      <c r="GO61" s="43"/>
      <c r="GP61" s="43"/>
      <c r="GQ61" s="43"/>
      <c r="GR61" s="43"/>
      <c r="GS61" s="43"/>
      <c r="GT61" s="43"/>
      <c r="GU61" s="43"/>
      <c r="GV61" s="43"/>
      <c r="GW61" s="43"/>
      <c r="GX61" s="43"/>
      <c r="GY61" s="43"/>
      <c r="GZ61" s="43"/>
      <c r="HA61" s="43"/>
      <c r="HB61" s="43"/>
      <c r="HC61" s="43"/>
      <c r="HD61" s="43"/>
      <c r="HE61" s="43"/>
      <c r="HF61" s="43"/>
      <c r="HG61" s="43"/>
      <c r="HH61" s="43"/>
      <c r="HI61" s="43"/>
      <c r="HJ61" s="43"/>
      <c r="HK61" s="43"/>
      <c r="HL61" s="43"/>
      <c r="HM61" s="43"/>
      <c r="HN61" s="43"/>
      <c r="HO61" s="43"/>
      <c r="HP61" s="43"/>
      <c r="HQ61" s="43"/>
      <c r="HR61" s="43"/>
      <c r="HS61" s="43"/>
      <c r="HT61" s="43"/>
      <c r="HU61" s="43"/>
      <c r="HV61" s="43"/>
      <c r="HW61" s="43"/>
      <c r="HX61" s="43"/>
      <c r="HY61" s="43"/>
      <c r="HZ61" s="43"/>
      <c r="IA61" s="43"/>
      <c r="IB61" s="43"/>
      <c r="IC61" s="43"/>
      <c r="ID61" s="43"/>
      <c r="IE61" s="43"/>
      <c r="IF61" s="43"/>
      <c r="IG61" s="43"/>
      <c r="IH61" s="43"/>
      <c r="II61" s="43"/>
      <c r="IJ61" s="43"/>
      <c r="IK61" s="43"/>
      <c r="IL61" s="43"/>
      <c r="IM61" s="43"/>
      <c r="IN61" s="43"/>
      <c r="IO61" s="43"/>
      <c r="IP61" s="43"/>
      <c r="IQ61" s="43"/>
      <c r="IR61" s="43"/>
      <c r="IS61" s="43"/>
      <c r="IT61" s="43"/>
      <c r="IU61" s="43"/>
      <c r="IV61" s="43"/>
      <c r="IW61" s="43"/>
      <c r="IX61" s="43"/>
      <c r="IY61" s="43"/>
      <c r="IZ61" s="43"/>
      <c r="JA61" s="43"/>
      <c r="JB61" s="43"/>
      <c r="JC61" s="43"/>
      <c r="JD61" s="43"/>
      <c r="JE61" s="43"/>
      <c r="JF61" s="43"/>
      <c r="JG61" s="43"/>
      <c r="JH61" s="43"/>
      <c r="JI61" s="43"/>
      <c r="JJ61" s="43"/>
      <c r="JK61" s="43"/>
      <c r="JL61" s="43"/>
      <c r="JM61" s="43"/>
      <c r="JN61" s="43"/>
      <c r="JO61" s="43"/>
      <c r="JP61" s="43"/>
      <c r="JQ61" s="43"/>
      <c r="JR61" s="43"/>
      <c r="JS61" s="43"/>
      <c r="JT61" s="43"/>
      <c r="JU61" s="43"/>
      <c r="JV61" s="43"/>
      <c r="JW61" s="43"/>
      <c r="JX61" s="43"/>
      <c r="JY61" s="43"/>
      <c r="JZ61" s="43"/>
      <c r="KA61" s="43"/>
      <c r="KB61" s="43"/>
      <c r="KC61" s="43"/>
      <c r="KD61" s="43"/>
      <c r="KE61" s="43"/>
      <c r="KF61" s="43"/>
      <c r="KG61" s="43"/>
      <c r="KH61" s="43"/>
      <c r="KI61" s="43"/>
      <c r="KJ61" s="43"/>
      <c r="KK61" s="43"/>
      <c r="KL61" s="43"/>
      <c r="KM61" s="43"/>
      <c r="KN61" s="43"/>
      <c r="KO61" s="43"/>
    </row>
    <row r="62" spans="1:301" s="42" customFormat="1" ht="40.5" x14ac:dyDescent="0.25">
      <c r="A62" s="43"/>
      <c r="B62" s="354"/>
      <c r="C62" s="353"/>
      <c r="D62" s="229" t="s">
        <v>267</v>
      </c>
      <c r="E62" s="54">
        <f>E63</f>
        <v>70.099999999999994</v>
      </c>
      <c r="F62" s="54">
        <f t="shared" ref="F62:I62" si="25">F63</f>
        <v>70.099999999999994</v>
      </c>
      <c r="G62" s="54">
        <f t="shared" si="25"/>
        <v>70.099999999999994</v>
      </c>
      <c r="H62" s="54">
        <f t="shared" si="25"/>
        <v>0</v>
      </c>
      <c r="I62" s="54">
        <f t="shared" si="25"/>
        <v>0</v>
      </c>
      <c r="J62" s="54">
        <f>I62/E62</f>
        <v>0</v>
      </c>
      <c r="K62" s="54">
        <f>H62/F62</f>
        <v>0</v>
      </c>
      <c r="L62" s="54"/>
      <c r="CY62" s="43"/>
      <c r="CZ62" s="43"/>
      <c r="DA62" s="43"/>
      <c r="DB62" s="43"/>
      <c r="DC62" s="43"/>
      <c r="DD62" s="43"/>
      <c r="DE62" s="43"/>
      <c r="DF62" s="43"/>
      <c r="DG62" s="43"/>
      <c r="DH62" s="43"/>
      <c r="DI62" s="43"/>
      <c r="DJ62" s="43"/>
      <c r="DK62" s="43"/>
      <c r="DL62" s="43"/>
      <c r="DM62" s="43"/>
      <c r="DN62" s="43"/>
      <c r="DO62" s="43"/>
      <c r="DP62" s="43"/>
      <c r="DQ62" s="43"/>
      <c r="DR62" s="43"/>
      <c r="DS62" s="43"/>
      <c r="DT62" s="43"/>
      <c r="DU62" s="43"/>
      <c r="DV62" s="43"/>
      <c r="DW62" s="43"/>
      <c r="DX62" s="43"/>
      <c r="DY62" s="43"/>
      <c r="DZ62" s="43"/>
      <c r="EA62" s="43"/>
      <c r="EB62" s="43"/>
      <c r="EC62" s="43"/>
      <c r="ED62" s="43"/>
      <c r="EE62" s="43"/>
      <c r="EF62" s="43"/>
      <c r="EG62" s="43"/>
      <c r="EH62" s="43"/>
      <c r="EI62" s="43"/>
      <c r="EJ62" s="43"/>
      <c r="EK62" s="43"/>
      <c r="EL62" s="43"/>
      <c r="EM62" s="43"/>
      <c r="EN62" s="43"/>
      <c r="EO62" s="43"/>
      <c r="EP62" s="43"/>
      <c r="EQ62" s="43"/>
      <c r="ER62" s="43"/>
      <c r="ES62" s="43"/>
      <c r="ET62" s="43"/>
      <c r="EU62" s="43"/>
      <c r="EV62" s="43"/>
      <c r="EW62" s="43"/>
      <c r="EX62" s="43"/>
      <c r="EY62" s="43"/>
      <c r="EZ62" s="43"/>
      <c r="FA62" s="43"/>
      <c r="FB62" s="43"/>
      <c r="FC62" s="43"/>
      <c r="FD62" s="43"/>
      <c r="FE62" s="43"/>
      <c r="FF62" s="43"/>
      <c r="FG62" s="43"/>
      <c r="FH62" s="43"/>
      <c r="FI62" s="43"/>
      <c r="FJ62" s="43"/>
      <c r="FK62" s="43"/>
      <c r="FL62" s="43"/>
      <c r="FM62" s="43"/>
      <c r="FN62" s="43"/>
      <c r="FO62" s="43"/>
      <c r="FP62" s="43"/>
      <c r="FQ62" s="43"/>
      <c r="FR62" s="43"/>
      <c r="FS62" s="43"/>
      <c r="FT62" s="43"/>
      <c r="FU62" s="43"/>
      <c r="FV62" s="43"/>
      <c r="FW62" s="43"/>
      <c r="FX62" s="43"/>
      <c r="FY62" s="43"/>
      <c r="FZ62" s="43"/>
      <c r="GA62" s="43"/>
      <c r="GB62" s="43"/>
      <c r="GC62" s="43"/>
      <c r="GD62" s="43"/>
      <c r="GE62" s="43"/>
      <c r="GF62" s="43"/>
      <c r="GG62" s="43"/>
      <c r="GH62" s="43"/>
      <c r="GI62" s="43"/>
      <c r="GJ62" s="43"/>
      <c r="GK62" s="43"/>
      <c r="GL62" s="43"/>
      <c r="GM62" s="43"/>
      <c r="GN62" s="43"/>
      <c r="GO62" s="43"/>
      <c r="GP62" s="43"/>
      <c r="GQ62" s="43"/>
      <c r="GR62" s="43"/>
      <c r="GS62" s="43"/>
      <c r="GT62" s="43"/>
      <c r="GU62" s="43"/>
      <c r="GV62" s="43"/>
      <c r="GW62" s="43"/>
      <c r="GX62" s="43"/>
      <c r="GY62" s="43"/>
      <c r="GZ62" s="43"/>
      <c r="HA62" s="43"/>
      <c r="HB62" s="43"/>
      <c r="HC62" s="43"/>
      <c r="HD62" s="43"/>
      <c r="HE62" s="43"/>
      <c r="HF62" s="43"/>
      <c r="HG62" s="43"/>
      <c r="HH62" s="43"/>
      <c r="HI62" s="43"/>
      <c r="HJ62" s="43"/>
      <c r="HK62" s="43"/>
      <c r="HL62" s="43"/>
      <c r="HM62" s="43"/>
      <c r="HN62" s="43"/>
      <c r="HO62" s="43"/>
      <c r="HP62" s="43"/>
      <c r="HQ62" s="43"/>
      <c r="HR62" s="43"/>
      <c r="HS62" s="43"/>
      <c r="HT62" s="43"/>
      <c r="HU62" s="43"/>
      <c r="HV62" s="43"/>
      <c r="HW62" s="43"/>
      <c r="HX62" s="43"/>
      <c r="HY62" s="43"/>
      <c r="HZ62" s="43"/>
      <c r="IA62" s="43"/>
      <c r="IB62" s="43"/>
      <c r="IC62" s="43"/>
      <c r="ID62" s="43"/>
      <c r="IE62" s="43"/>
      <c r="IF62" s="43"/>
      <c r="IG62" s="43"/>
      <c r="IH62" s="43"/>
      <c r="II62" s="43"/>
      <c r="IJ62" s="43"/>
      <c r="IK62" s="43"/>
      <c r="IL62" s="43"/>
      <c r="IM62" s="43"/>
      <c r="IN62" s="43"/>
      <c r="IO62" s="43"/>
      <c r="IP62" s="43"/>
      <c r="IQ62" s="43"/>
      <c r="IR62" s="43"/>
      <c r="IS62" s="43"/>
      <c r="IT62" s="43"/>
      <c r="IU62" s="43"/>
      <c r="IV62" s="43"/>
      <c r="IW62" s="43"/>
      <c r="IX62" s="43"/>
      <c r="IY62" s="43"/>
      <c r="IZ62" s="43"/>
      <c r="JA62" s="43"/>
      <c r="JB62" s="43"/>
      <c r="JC62" s="43"/>
      <c r="JD62" s="43"/>
      <c r="JE62" s="43"/>
      <c r="JF62" s="43"/>
      <c r="JG62" s="43"/>
      <c r="JH62" s="43"/>
      <c r="JI62" s="43"/>
      <c r="JJ62" s="43"/>
      <c r="JK62" s="43"/>
      <c r="JL62" s="43"/>
      <c r="JM62" s="43"/>
      <c r="JN62" s="43"/>
      <c r="JO62" s="43"/>
      <c r="JP62" s="43"/>
      <c r="JQ62" s="43"/>
      <c r="JR62" s="43"/>
      <c r="JS62" s="43"/>
      <c r="JT62" s="43"/>
      <c r="JU62" s="43"/>
      <c r="JV62" s="43"/>
      <c r="JW62" s="43"/>
      <c r="JX62" s="43"/>
      <c r="JY62" s="43"/>
      <c r="JZ62" s="43"/>
      <c r="KA62" s="43"/>
      <c r="KB62" s="43"/>
      <c r="KC62" s="43"/>
      <c r="KD62" s="43"/>
      <c r="KE62" s="43"/>
      <c r="KF62" s="43"/>
      <c r="KG62" s="43"/>
      <c r="KH62" s="43"/>
      <c r="KI62" s="43"/>
      <c r="KJ62" s="43"/>
      <c r="KK62" s="43"/>
      <c r="KL62" s="43"/>
      <c r="KM62" s="43"/>
      <c r="KN62" s="43"/>
      <c r="KO62" s="43"/>
    </row>
    <row r="63" spans="1:301" s="42" customFormat="1" ht="19.5" customHeight="1" x14ac:dyDescent="0.25">
      <c r="A63" s="43"/>
      <c r="B63" s="354"/>
      <c r="C63" s="353"/>
      <c r="D63" s="230" t="s">
        <v>23</v>
      </c>
      <c r="E63" s="54">
        <f>E71</f>
        <v>70.099999999999994</v>
      </c>
      <c r="F63" s="54">
        <f t="shared" ref="F63:G63" si="26">F71</f>
        <v>70.099999999999994</v>
      </c>
      <c r="G63" s="54">
        <f t="shared" si="26"/>
        <v>70.099999999999994</v>
      </c>
      <c r="H63" s="54">
        <v>0</v>
      </c>
      <c r="I63" s="54">
        <v>0</v>
      </c>
      <c r="J63" s="54">
        <v>0</v>
      </c>
      <c r="K63" s="54"/>
      <c r="L63" s="54"/>
      <c r="CY63" s="43"/>
      <c r="CZ63" s="43"/>
      <c r="DA63" s="43"/>
      <c r="DB63" s="43"/>
      <c r="DC63" s="43"/>
      <c r="DD63" s="43"/>
      <c r="DE63" s="43"/>
      <c r="DF63" s="43"/>
      <c r="DG63" s="43"/>
      <c r="DH63" s="43"/>
      <c r="DI63" s="43"/>
      <c r="DJ63" s="43"/>
      <c r="DK63" s="43"/>
      <c r="DL63" s="43"/>
      <c r="DM63" s="43"/>
      <c r="DN63" s="43"/>
      <c r="DO63" s="43"/>
      <c r="DP63" s="43"/>
      <c r="DQ63" s="43"/>
      <c r="DR63" s="43"/>
      <c r="DS63" s="43"/>
      <c r="DT63" s="43"/>
      <c r="DU63" s="43"/>
      <c r="DV63" s="43"/>
      <c r="DW63" s="43"/>
      <c r="DX63" s="43"/>
      <c r="DY63" s="43"/>
      <c r="DZ63" s="43"/>
      <c r="EA63" s="43"/>
      <c r="EB63" s="43"/>
      <c r="EC63" s="43"/>
      <c r="ED63" s="43"/>
      <c r="EE63" s="43"/>
      <c r="EF63" s="43"/>
      <c r="EG63" s="43"/>
      <c r="EH63" s="43"/>
      <c r="EI63" s="43"/>
      <c r="EJ63" s="43"/>
      <c r="EK63" s="43"/>
      <c r="EL63" s="43"/>
      <c r="EM63" s="43"/>
      <c r="EN63" s="43"/>
      <c r="EO63" s="43"/>
      <c r="EP63" s="43"/>
      <c r="EQ63" s="43"/>
      <c r="ER63" s="43"/>
      <c r="ES63" s="43"/>
      <c r="ET63" s="43"/>
      <c r="EU63" s="43"/>
      <c r="EV63" s="43"/>
      <c r="EW63" s="43"/>
      <c r="EX63" s="43"/>
      <c r="EY63" s="43"/>
      <c r="EZ63" s="43"/>
      <c r="FA63" s="43"/>
      <c r="FB63" s="43"/>
      <c r="FC63" s="43"/>
      <c r="FD63" s="43"/>
      <c r="FE63" s="43"/>
      <c r="FF63" s="43"/>
      <c r="FG63" s="43"/>
      <c r="FH63" s="43"/>
      <c r="FI63" s="43"/>
      <c r="FJ63" s="43"/>
      <c r="FK63" s="43"/>
      <c r="FL63" s="43"/>
      <c r="FM63" s="43"/>
      <c r="FN63" s="43"/>
      <c r="FO63" s="43"/>
      <c r="FP63" s="43"/>
      <c r="FQ63" s="43"/>
      <c r="FR63" s="43"/>
      <c r="FS63" s="43"/>
      <c r="FT63" s="43"/>
      <c r="FU63" s="43"/>
      <c r="FV63" s="43"/>
      <c r="FW63" s="43"/>
      <c r="FX63" s="43"/>
      <c r="FY63" s="43"/>
      <c r="FZ63" s="43"/>
      <c r="GA63" s="43"/>
      <c r="GB63" s="43"/>
      <c r="GC63" s="43"/>
      <c r="GD63" s="43"/>
      <c r="GE63" s="43"/>
      <c r="GF63" s="43"/>
      <c r="GG63" s="43"/>
      <c r="GH63" s="43"/>
      <c r="GI63" s="43"/>
      <c r="GJ63" s="43"/>
      <c r="GK63" s="43"/>
      <c r="GL63" s="43"/>
      <c r="GM63" s="43"/>
      <c r="GN63" s="43"/>
      <c r="GO63" s="43"/>
      <c r="GP63" s="43"/>
      <c r="GQ63" s="43"/>
      <c r="GR63" s="43"/>
      <c r="GS63" s="43"/>
      <c r="GT63" s="43"/>
      <c r="GU63" s="43"/>
      <c r="GV63" s="43"/>
      <c r="GW63" s="43"/>
      <c r="GX63" s="43"/>
      <c r="GY63" s="43"/>
      <c r="GZ63" s="43"/>
      <c r="HA63" s="43"/>
      <c r="HB63" s="43"/>
      <c r="HC63" s="43"/>
      <c r="HD63" s="43"/>
      <c r="HE63" s="43"/>
      <c r="HF63" s="43"/>
      <c r="HG63" s="43"/>
      <c r="HH63" s="43"/>
      <c r="HI63" s="43"/>
      <c r="HJ63" s="43"/>
      <c r="HK63" s="43"/>
      <c r="HL63" s="43"/>
      <c r="HM63" s="43"/>
      <c r="HN63" s="43"/>
      <c r="HO63" s="43"/>
      <c r="HP63" s="43"/>
      <c r="HQ63" s="43"/>
      <c r="HR63" s="43"/>
      <c r="HS63" s="43"/>
      <c r="HT63" s="43"/>
      <c r="HU63" s="43"/>
      <c r="HV63" s="43"/>
      <c r="HW63" s="43"/>
      <c r="HX63" s="43"/>
      <c r="HY63" s="43"/>
      <c r="HZ63" s="43"/>
      <c r="IA63" s="43"/>
      <c r="IB63" s="43"/>
      <c r="IC63" s="43"/>
      <c r="ID63" s="43"/>
      <c r="IE63" s="43"/>
      <c r="IF63" s="43"/>
      <c r="IG63" s="43"/>
      <c r="IH63" s="43"/>
      <c r="II63" s="43"/>
      <c r="IJ63" s="43"/>
      <c r="IK63" s="43"/>
      <c r="IL63" s="43"/>
      <c r="IM63" s="43"/>
      <c r="IN63" s="43"/>
      <c r="IO63" s="43"/>
      <c r="IP63" s="43"/>
      <c r="IQ63" s="43"/>
      <c r="IR63" s="43"/>
      <c r="IS63" s="43"/>
      <c r="IT63" s="43"/>
      <c r="IU63" s="43"/>
      <c r="IV63" s="43"/>
      <c r="IW63" s="43"/>
      <c r="IX63" s="43"/>
      <c r="IY63" s="43"/>
      <c r="IZ63" s="43"/>
      <c r="JA63" s="43"/>
      <c r="JB63" s="43"/>
      <c r="JC63" s="43"/>
      <c r="JD63" s="43"/>
      <c r="JE63" s="43"/>
      <c r="JF63" s="43"/>
      <c r="JG63" s="43"/>
      <c r="JH63" s="43"/>
      <c r="JI63" s="43"/>
      <c r="JJ63" s="43"/>
      <c r="JK63" s="43"/>
      <c r="JL63" s="43"/>
      <c r="JM63" s="43"/>
      <c r="JN63" s="43"/>
      <c r="JO63" s="43"/>
      <c r="JP63" s="43"/>
      <c r="JQ63" s="43"/>
      <c r="JR63" s="43"/>
      <c r="JS63" s="43"/>
      <c r="JT63" s="43"/>
      <c r="JU63" s="43"/>
      <c r="JV63" s="43"/>
      <c r="JW63" s="43"/>
      <c r="JX63" s="43"/>
      <c r="JY63" s="43"/>
      <c r="JZ63" s="43"/>
      <c r="KA63" s="43"/>
      <c r="KB63" s="43"/>
      <c r="KC63" s="43"/>
      <c r="KD63" s="43"/>
      <c r="KE63" s="43"/>
      <c r="KF63" s="43"/>
      <c r="KG63" s="43"/>
      <c r="KH63" s="43"/>
      <c r="KI63" s="43"/>
      <c r="KJ63" s="43"/>
      <c r="KK63" s="43"/>
      <c r="KL63" s="43"/>
      <c r="KM63" s="43"/>
      <c r="KN63" s="43"/>
      <c r="KO63" s="43"/>
    </row>
    <row r="64" spans="1:301" s="42" customFormat="1" x14ac:dyDescent="0.25">
      <c r="A64" s="43"/>
      <c r="B64" s="354"/>
      <c r="C64" s="353"/>
      <c r="D64" s="230" t="s">
        <v>269</v>
      </c>
      <c r="E64" s="276" t="s">
        <v>79</v>
      </c>
      <c r="F64" s="308" t="s">
        <v>277</v>
      </c>
      <c r="G64" s="309" t="s">
        <v>277</v>
      </c>
      <c r="H64" s="309" t="s">
        <v>277</v>
      </c>
      <c r="I64" s="275" t="s">
        <v>79</v>
      </c>
      <c r="J64" s="275" t="s">
        <v>79</v>
      </c>
      <c r="K64" s="54" t="s">
        <v>277</v>
      </c>
      <c r="L64" s="54"/>
      <c r="CY64" s="43"/>
      <c r="CZ64" s="43"/>
      <c r="DA64" s="43"/>
      <c r="DB64" s="43"/>
      <c r="DC64" s="43"/>
      <c r="DD64" s="43"/>
      <c r="DE64" s="43"/>
      <c r="DF64" s="43"/>
      <c r="DG64" s="43"/>
      <c r="DH64" s="43"/>
      <c r="DI64" s="43"/>
      <c r="DJ64" s="43"/>
      <c r="DK64" s="43"/>
      <c r="DL64" s="43"/>
      <c r="DM64" s="43"/>
      <c r="DN64" s="43"/>
      <c r="DO64" s="43"/>
      <c r="DP64" s="43"/>
      <c r="DQ64" s="43"/>
      <c r="DR64" s="43"/>
      <c r="DS64" s="43"/>
      <c r="DT64" s="43"/>
      <c r="DU64" s="43"/>
      <c r="DV64" s="43"/>
      <c r="DW64" s="43"/>
      <c r="DX64" s="43"/>
      <c r="DY64" s="43"/>
      <c r="DZ64" s="43"/>
      <c r="EA64" s="43"/>
      <c r="EB64" s="43"/>
      <c r="EC64" s="43"/>
      <c r="ED64" s="43"/>
      <c r="EE64" s="43"/>
      <c r="EF64" s="43"/>
      <c r="EG64" s="43"/>
      <c r="EH64" s="43"/>
      <c r="EI64" s="43"/>
      <c r="EJ64" s="43"/>
      <c r="EK64" s="43"/>
      <c r="EL64" s="43"/>
      <c r="EM64" s="43"/>
      <c r="EN64" s="43"/>
      <c r="EO64" s="43"/>
      <c r="EP64" s="43"/>
      <c r="EQ64" s="43"/>
      <c r="ER64" s="43"/>
      <c r="ES64" s="43"/>
      <c r="ET64" s="43"/>
      <c r="EU64" s="43"/>
      <c r="EV64" s="43"/>
      <c r="EW64" s="43"/>
      <c r="EX64" s="43"/>
      <c r="EY64" s="43"/>
      <c r="EZ64" s="43"/>
      <c r="FA64" s="43"/>
      <c r="FB64" s="43"/>
      <c r="FC64" s="43"/>
      <c r="FD64" s="43"/>
      <c r="FE64" s="43"/>
      <c r="FF64" s="43"/>
      <c r="FG64" s="43"/>
      <c r="FH64" s="43"/>
      <c r="FI64" s="43"/>
      <c r="FJ64" s="43"/>
      <c r="FK64" s="43"/>
      <c r="FL64" s="43"/>
      <c r="FM64" s="43"/>
      <c r="FN64" s="43"/>
      <c r="FO64" s="43"/>
      <c r="FP64" s="43"/>
      <c r="FQ64" s="43"/>
      <c r="FR64" s="43"/>
      <c r="FS64" s="43"/>
      <c r="FT64" s="43"/>
      <c r="FU64" s="43"/>
      <c r="FV64" s="43"/>
      <c r="FW64" s="43"/>
      <c r="FX64" s="43"/>
      <c r="FY64" s="43"/>
      <c r="FZ64" s="43"/>
      <c r="GA64" s="43"/>
      <c r="GB64" s="43"/>
      <c r="GC64" s="43"/>
      <c r="GD64" s="43"/>
      <c r="GE64" s="43"/>
      <c r="GF64" s="43"/>
      <c r="GG64" s="43"/>
      <c r="GH64" s="43"/>
      <c r="GI64" s="43"/>
      <c r="GJ64" s="43"/>
      <c r="GK64" s="43"/>
      <c r="GL64" s="43"/>
      <c r="GM64" s="43"/>
      <c r="GN64" s="43"/>
      <c r="GO64" s="43"/>
      <c r="GP64" s="43"/>
      <c r="GQ64" s="43"/>
      <c r="GR64" s="43"/>
      <c r="GS64" s="43"/>
      <c r="GT64" s="43"/>
      <c r="GU64" s="43"/>
      <c r="GV64" s="43"/>
      <c r="GW64" s="43"/>
      <c r="GX64" s="43"/>
      <c r="GY64" s="43"/>
      <c r="GZ64" s="43"/>
      <c r="HA64" s="43"/>
      <c r="HB64" s="43"/>
      <c r="HC64" s="43"/>
      <c r="HD64" s="43"/>
      <c r="HE64" s="43"/>
      <c r="HF64" s="43"/>
      <c r="HG64" s="43"/>
      <c r="HH64" s="43"/>
      <c r="HI64" s="43"/>
      <c r="HJ64" s="43"/>
      <c r="HK64" s="43"/>
      <c r="HL64" s="43"/>
      <c r="HM64" s="43"/>
      <c r="HN64" s="43"/>
      <c r="HO64" s="43"/>
      <c r="HP64" s="43"/>
      <c r="HQ64" s="43"/>
      <c r="HR64" s="43"/>
      <c r="HS64" s="43"/>
      <c r="HT64" s="43"/>
      <c r="HU64" s="43"/>
      <c r="HV64" s="43"/>
      <c r="HW64" s="43"/>
      <c r="HX64" s="43"/>
      <c r="HY64" s="43"/>
      <c r="HZ64" s="43"/>
      <c r="IA64" s="43"/>
      <c r="IB64" s="43"/>
      <c r="IC64" s="43"/>
      <c r="ID64" s="43"/>
      <c r="IE64" s="43"/>
      <c r="IF64" s="43"/>
      <c r="IG64" s="43"/>
      <c r="IH64" s="43"/>
      <c r="II64" s="43"/>
      <c r="IJ64" s="43"/>
      <c r="IK64" s="43"/>
      <c r="IL64" s="43"/>
      <c r="IM64" s="43"/>
      <c r="IN64" s="43"/>
      <c r="IO64" s="43"/>
      <c r="IP64" s="43"/>
      <c r="IQ64" s="43"/>
      <c r="IR64" s="43"/>
      <c r="IS64" s="43"/>
      <c r="IT64" s="43"/>
      <c r="IU64" s="43"/>
      <c r="IV64" s="43"/>
      <c r="IW64" s="43"/>
      <c r="IX64" s="43"/>
      <c r="IY64" s="43"/>
      <c r="IZ64" s="43"/>
      <c r="JA64" s="43"/>
      <c r="JB64" s="43"/>
      <c r="JC64" s="43"/>
      <c r="JD64" s="43"/>
      <c r="JE64" s="43"/>
      <c r="JF64" s="43"/>
      <c r="JG64" s="43"/>
      <c r="JH64" s="43"/>
      <c r="JI64" s="43"/>
      <c r="JJ64" s="43"/>
      <c r="JK64" s="43"/>
      <c r="JL64" s="43"/>
      <c r="JM64" s="43"/>
      <c r="JN64" s="43"/>
      <c r="JO64" s="43"/>
      <c r="JP64" s="43"/>
      <c r="JQ64" s="43"/>
      <c r="JR64" s="43"/>
      <c r="JS64" s="43"/>
      <c r="JT64" s="43"/>
      <c r="JU64" s="43"/>
      <c r="JV64" s="43"/>
      <c r="JW64" s="43"/>
      <c r="JX64" s="43"/>
      <c r="JY64" s="43"/>
      <c r="JZ64" s="43"/>
      <c r="KA64" s="43"/>
      <c r="KB64" s="43"/>
      <c r="KC64" s="43"/>
      <c r="KD64" s="43"/>
      <c r="KE64" s="43"/>
      <c r="KF64" s="43"/>
      <c r="KG64" s="43"/>
      <c r="KH64" s="43"/>
      <c r="KI64" s="43"/>
      <c r="KJ64" s="43"/>
      <c r="KK64" s="43"/>
      <c r="KL64" s="43"/>
      <c r="KM64" s="43"/>
      <c r="KN64" s="43"/>
      <c r="KO64" s="43"/>
    </row>
    <row r="65" spans="1:301" ht="30" x14ac:dyDescent="0.25">
      <c r="B65" s="354"/>
      <c r="C65" s="353"/>
      <c r="D65" s="231" t="s">
        <v>268</v>
      </c>
      <c r="E65" s="55">
        <f>E73</f>
        <v>491.3</v>
      </c>
      <c r="F65" s="310" t="s">
        <v>277</v>
      </c>
      <c r="G65" s="311" t="s">
        <v>277</v>
      </c>
      <c r="H65" s="311" t="s">
        <v>277</v>
      </c>
      <c r="I65" s="54">
        <v>0</v>
      </c>
      <c r="J65" s="54">
        <v>0</v>
      </c>
      <c r="K65" s="54" t="s">
        <v>277</v>
      </c>
      <c r="L65" s="54"/>
    </row>
    <row r="66" spans="1:301" s="42" customFormat="1" ht="15" customHeight="1" x14ac:dyDescent="0.25">
      <c r="A66" s="43"/>
      <c r="B66" s="354" t="s">
        <v>272</v>
      </c>
      <c r="C66" s="353" t="s">
        <v>98</v>
      </c>
      <c r="D66" s="304" t="s">
        <v>94</v>
      </c>
      <c r="E66" s="306">
        <f>E67+E70+E73</f>
        <v>3992.6</v>
      </c>
      <c r="F66" s="306" t="s">
        <v>277</v>
      </c>
      <c r="G66" s="306" t="s">
        <v>277</v>
      </c>
      <c r="H66" s="306" t="s">
        <v>277</v>
      </c>
      <c r="I66" s="306">
        <f>I67+I70+I73</f>
        <v>0</v>
      </c>
      <c r="J66" s="306">
        <f>I66/E66</f>
        <v>0</v>
      </c>
      <c r="K66" s="306" t="s">
        <v>277</v>
      </c>
      <c r="L66" s="306"/>
      <c r="CY66" s="43"/>
      <c r="CZ66" s="43"/>
      <c r="DA66" s="43"/>
      <c r="DB66" s="43"/>
      <c r="DC66" s="43"/>
      <c r="DD66" s="43"/>
      <c r="DE66" s="43"/>
      <c r="DF66" s="43"/>
      <c r="DG66" s="43"/>
      <c r="DH66" s="43"/>
      <c r="DI66" s="43"/>
      <c r="DJ66" s="43"/>
      <c r="DK66" s="43"/>
      <c r="DL66" s="43"/>
      <c r="DM66" s="43"/>
      <c r="DN66" s="43"/>
      <c r="DO66" s="43"/>
      <c r="DP66" s="43"/>
      <c r="DQ66" s="43"/>
      <c r="DR66" s="43"/>
      <c r="DS66" s="43"/>
      <c r="DT66" s="43"/>
      <c r="DU66" s="43"/>
      <c r="DV66" s="43"/>
      <c r="DW66" s="43"/>
      <c r="DX66" s="43"/>
      <c r="DY66" s="43"/>
      <c r="DZ66" s="43"/>
      <c r="EA66" s="43"/>
      <c r="EB66" s="43"/>
      <c r="EC66" s="43"/>
      <c r="ED66" s="43"/>
      <c r="EE66" s="43"/>
      <c r="EF66" s="43"/>
      <c r="EG66" s="43"/>
      <c r="EH66" s="43"/>
      <c r="EI66" s="43"/>
      <c r="EJ66" s="43"/>
      <c r="EK66" s="43"/>
      <c r="EL66" s="43"/>
      <c r="EM66" s="43"/>
      <c r="EN66" s="43"/>
      <c r="EO66" s="43"/>
      <c r="EP66" s="43"/>
      <c r="EQ66" s="43"/>
      <c r="ER66" s="43"/>
      <c r="ES66" s="43"/>
      <c r="ET66" s="43"/>
      <c r="EU66" s="43"/>
      <c r="EV66" s="43"/>
      <c r="EW66" s="43"/>
      <c r="EX66" s="43"/>
      <c r="EY66" s="43"/>
      <c r="EZ66" s="43"/>
      <c r="FA66" s="43"/>
      <c r="FB66" s="43"/>
      <c r="FC66" s="43"/>
      <c r="FD66" s="43"/>
      <c r="FE66" s="43"/>
      <c r="FF66" s="43"/>
      <c r="FG66" s="43"/>
      <c r="FH66" s="43"/>
      <c r="FI66" s="43"/>
      <c r="FJ66" s="43"/>
      <c r="FK66" s="43"/>
      <c r="FL66" s="43"/>
      <c r="FM66" s="43"/>
      <c r="FN66" s="43"/>
      <c r="FO66" s="43"/>
      <c r="FP66" s="43"/>
      <c r="FQ66" s="43"/>
      <c r="FR66" s="43"/>
      <c r="FS66" s="43"/>
      <c r="FT66" s="43"/>
      <c r="FU66" s="43"/>
      <c r="FV66" s="43"/>
      <c r="FW66" s="43"/>
      <c r="FX66" s="43"/>
      <c r="FY66" s="43"/>
      <c r="FZ66" s="43"/>
      <c r="GA66" s="43"/>
      <c r="GB66" s="43"/>
      <c r="GC66" s="43"/>
      <c r="GD66" s="43"/>
      <c r="GE66" s="43"/>
      <c r="GF66" s="43"/>
      <c r="GG66" s="43"/>
      <c r="GH66" s="43"/>
      <c r="GI66" s="43"/>
      <c r="GJ66" s="43"/>
      <c r="GK66" s="43"/>
      <c r="GL66" s="43"/>
      <c r="GM66" s="43"/>
      <c r="GN66" s="43"/>
      <c r="GO66" s="43"/>
      <c r="GP66" s="43"/>
      <c r="GQ66" s="43"/>
      <c r="GR66" s="43"/>
      <c r="GS66" s="43"/>
      <c r="GT66" s="43"/>
      <c r="GU66" s="43"/>
      <c r="GV66" s="43"/>
      <c r="GW66" s="43"/>
      <c r="GX66" s="43"/>
      <c r="GY66" s="43"/>
      <c r="GZ66" s="43"/>
      <c r="HA66" s="43"/>
      <c r="HB66" s="43"/>
      <c r="HC66" s="43"/>
      <c r="HD66" s="43"/>
      <c r="HE66" s="43"/>
      <c r="HF66" s="43"/>
      <c r="HG66" s="43"/>
      <c r="HH66" s="43"/>
      <c r="HI66" s="43"/>
      <c r="HJ66" s="43"/>
      <c r="HK66" s="43"/>
      <c r="HL66" s="43"/>
      <c r="HM66" s="43"/>
      <c r="HN66" s="43"/>
      <c r="HO66" s="43"/>
      <c r="HP66" s="43"/>
      <c r="HQ66" s="43"/>
      <c r="HR66" s="43"/>
      <c r="HS66" s="43"/>
      <c r="HT66" s="43"/>
      <c r="HU66" s="43"/>
      <c r="HV66" s="43"/>
      <c r="HW66" s="43"/>
      <c r="HX66" s="43"/>
      <c r="HY66" s="43"/>
      <c r="HZ66" s="43"/>
      <c r="IA66" s="43"/>
      <c r="IB66" s="43"/>
      <c r="IC66" s="43"/>
      <c r="ID66" s="43"/>
      <c r="IE66" s="43"/>
      <c r="IF66" s="43"/>
      <c r="IG66" s="43"/>
      <c r="IH66" s="43"/>
      <c r="II66" s="43"/>
      <c r="IJ66" s="43"/>
      <c r="IK66" s="43"/>
      <c r="IL66" s="43"/>
      <c r="IM66" s="43"/>
      <c r="IN66" s="43"/>
      <c r="IO66" s="43"/>
      <c r="IP66" s="43"/>
      <c r="IQ66" s="43"/>
      <c r="IR66" s="43"/>
      <c r="IS66" s="43"/>
      <c r="IT66" s="43"/>
      <c r="IU66" s="43"/>
      <c r="IV66" s="43"/>
      <c r="IW66" s="43"/>
      <c r="IX66" s="43"/>
      <c r="IY66" s="43"/>
      <c r="IZ66" s="43"/>
      <c r="JA66" s="43"/>
      <c r="JB66" s="43"/>
      <c r="JC66" s="43"/>
      <c r="JD66" s="43"/>
      <c r="JE66" s="43"/>
      <c r="JF66" s="43"/>
      <c r="JG66" s="43"/>
      <c r="JH66" s="43"/>
      <c r="JI66" s="43"/>
      <c r="JJ66" s="43"/>
      <c r="JK66" s="43"/>
      <c r="JL66" s="43"/>
      <c r="JM66" s="43"/>
      <c r="JN66" s="43"/>
      <c r="JO66" s="43"/>
      <c r="JP66" s="43"/>
      <c r="JQ66" s="43"/>
      <c r="JR66" s="43"/>
      <c r="JS66" s="43"/>
      <c r="JT66" s="43"/>
      <c r="JU66" s="43"/>
      <c r="JV66" s="43"/>
      <c r="JW66" s="43"/>
      <c r="JX66" s="43"/>
      <c r="JY66" s="43"/>
      <c r="JZ66" s="43"/>
      <c r="KA66" s="43"/>
      <c r="KB66" s="43"/>
      <c r="KC66" s="43"/>
      <c r="KD66" s="43"/>
      <c r="KE66" s="43"/>
      <c r="KF66" s="43"/>
      <c r="KG66" s="43"/>
      <c r="KH66" s="43"/>
      <c r="KI66" s="43"/>
      <c r="KJ66" s="43"/>
      <c r="KK66" s="43"/>
      <c r="KL66" s="43"/>
      <c r="KM66" s="43"/>
      <c r="KN66" s="43"/>
      <c r="KO66" s="43"/>
    </row>
    <row r="67" spans="1:301" s="42" customFormat="1" ht="38.25" customHeight="1" x14ac:dyDescent="0.25">
      <c r="A67" s="43" t="s">
        <v>137</v>
      </c>
      <c r="B67" s="354"/>
      <c r="C67" s="353"/>
      <c r="D67" s="229" t="s">
        <v>261</v>
      </c>
      <c r="E67" s="54">
        <v>3431.2</v>
      </c>
      <c r="F67" s="54">
        <v>3431.2</v>
      </c>
      <c r="G67" s="54">
        <v>3431.2</v>
      </c>
      <c r="H67" s="54">
        <v>0</v>
      </c>
      <c r="I67" s="54">
        <v>0</v>
      </c>
      <c r="J67" s="54">
        <v>0</v>
      </c>
      <c r="K67" s="54">
        <v>0</v>
      </c>
      <c r="L67" s="54"/>
      <c r="CY67" s="43"/>
      <c r="CZ67" s="43"/>
      <c r="DA67" s="43"/>
      <c r="DB67" s="43"/>
      <c r="DC67" s="43"/>
      <c r="DD67" s="43"/>
      <c r="DE67" s="43"/>
      <c r="DF67" s="43"/>
      <c r="DG67" s="43"/>
      <c r="DH67" s="43"/>
      <c r="DI67" s="43"/>
      <c r="DJ67" s="43"/>
      <c r="DK67" s="43"/>
      <c r="DL67" s="43"/>
      <c r="DM67" s="43"/>
      <c r="DN67" s="43"/>
      <c r="DO67" s="43"/>
      <c r="DP67" s="43"/>
      <c r="DQ67" s="43"/>
      <c r="DR67" s="43"/>
      <c r="DS67" s="43"/>
      <c r="DT67" s="43"/>
      <c r="DU67" s="43"/>
      <c r="DV67" s="43"/>
      <c r="DW67" s="43"/>
      <c r="DX67" s="43"/>
      <c r="DY67" s="43"/>
      <c r="DZ67" s="43"/>
      <c r="EA67" s="43"/>
      <c r="EB67" s="43"/>
      <c r="EC67" s="43"/>
      <c r="ED67" s="43"/>
      <c r="EE67" s="43"/>
      <c r="EF67" s="43"/>
      <c r="EG67" s="43"/>
      <c r="EH67" s="43"/>
      <c r="EI67" s="43"/>
      <c r="EJ67" s="43"/>
      <c r="EK67" s="43"/>
      <c r="EL67" s="43"/>
      <c r="EM67" s="43"/>
      <c r="EN67" s="43"/>
      <c r="EO67" s="43"/>
      <c r="EP67" s="43"/>
      <c r="EQ67" s="43"/>
      <c r="ER67" s="43"/>
      <c r="ES67" s="43"/>
      <c r="ET67" s="43"/>
      <c r="EU67" s="43"/>
      <c r="EV67" s="43"/>
      <c r="EW67" s="43"/>
      <c r="EX67" s="43"/>
      <c r="EY67" s="43"/>
      <c r="EZ67" s="43"/>
      <c r="FA67" s="43"/>
      <c r="FB67" s="43"/>
      <c r="FC67" s="43"/>
      <c r="FD67" s="43"/>
      <c r="FE67" s="43"/>
      <c r="FF67" s="43"/>
      <c r="FG67" s="43"/>
      <c r="FH67" s="43"/>
      <c r="FI67" s="43"/>
      <c r="FJ67" s="43"/>
      <c r="FK67" s="43"/>
      <c r="FL67" s="43"/>
      <c r="FM67" s="43"/>
      <c r="FN67" s="43"/>
      <c r="FO67" s="43"/>
      <c r="FP67" s="43"/>
      <c r="FQ67" s="43"/>
      <c r="FR67" s="43"/>
      <c r="FS67" s="43"/>
      <c r="FT67" s="43"/>
      <c r="FU67" s="43"/>
      <c r="FV67" s="43"/>
      <c r="FW67" s="43"/>
      <c r="FX67" s="43"/>
      <c r="FY67" s="43"/>
      <c r="FZ67" s="43"/>
      <c r="GA67" s="43"/>
      <c r="GB67" s="43"/>
      <c r="GC67" s="43"/>
      <c r="GD67" s="43"/>
      <c r="GE67" s="43"/>
      <c r="GF67" s="43"/>
      <c r="GG67" s="43"/>
      <c r="GH67" s="43"/>
      <c r="GI67" s="43"/>
      <c r="GJ67" s="43"/>
      <c r="GK67" s="43"/>
      <c r="GL67" s="43"/>
      <c r="GM67" s="43"/>
      <c r="GN67" s="43"/>
      <c r="GO67" s="43"/>
      <c r="GP67" s="43"/>
      <c r="GQ67" s="43"/>
      <c r="GR67" s="43"/>
      <c r="GS67" s="43"/>
      <c r="GT67" s="43"/>
      <c r="GU67" s="43"/>
      <c r="GV67" s="43"/>
      <c r="GW67" s="43"/>
      <c r="GX67" s="43"/>
      <c r="GY67" s="43"/>
      <c r="GZ67" s="43"/>
      <c r="HA67" s="43"/>
      <c r="HB67" s="43"/>
      <c r="HC67" s="43"/>
      <c r="HD67" s="43"/>
      <c r="HE67" s="43"/>
      <c r="HF67" s="43"/>
      <c r="HG67" s="43"/>
      <c r="HH67" s="43"/>
      <c r="HI67" s="43"/>
      <c r="HJ67" s="43"/>
      <c r="HK67" s="43"/>
      <c r="HL67" s="43"/>
      <c r="HM67" s="43"/>
      <c r="HN67" s="43"/>
      <c r="HO67" s="43"/>
      <c r="HP67" s="43"/>
      <c r="HQ67" s="43"/>
      <c r="HR67" s="43"/>
      <c r="HS67" s="43"/>
      <c r="HT67" s="43"/>
      <c r="HU67" s="43"/>
      <c r="HV67" s="43"/>
      <c r="HW67" s="43"/>
      <c r="HX67" s="43"/>
      <c r="HY67" s="43"/>
      <c r="HZ67" s="43"/>
      <c r="IA67" s="43"/>
      <c r="IB67" s="43"/>
      <c r="IC67" s="43"/>
      <c r="ID67" s="43"/>
      <c r="IE67" s="43"/>
      <c r="IF67" s="43"/>
      <c r="IG67" s="43"/>
      <c r="IH67" s="43"/>
      <c r="II67" s="43"/>
      <c r="IJ67" s="43"/>
      <c r="IK67" s="43"/>
      <c r="IL67" s="43"/>
      <c r="IM67" s="43"/>
      <c r="IN67" s="43"/>
      <c r="IO67" s="43"/>
      <c r="IP67" s="43"/>
      <c r="IQ67" s="43"/>
      <c r="IR67" s="43"/>
      <c r="IS67" s="43"/>
      <c r="IT67" s="43"/>
      <c r="IU67" s="43"/>
      <c r="IV67" s="43"/>
      <c r="IW67" s="43"/>
      <c r="IX67" s="43"/>
      <c r="IY67" s="43"/>
      <c r="IZ67" s="43"/>
      <c r="JA67" s="43"/>
      <c r="JB67" s="43"/>
      <c r="JC67" s="43"/>
      <c r="JD67" s="43"/>
      <c r="JE67" s="43"/>
      <c r="JF67" s="43"/>
      <c r="JG67" s="43"/>
      <c r="JH67" s="43"/>
      <c r="JI67" s="43"/>
      <c r="JJ67" s="43"/>
      <c r="JK67" s="43"/>
      <c r="JL67" s="43"/>
      <c r="JM67" s="43"/>
      <c r="JN67" s="43"/>
      <c r="JO67" s="43"/>
      <c r="JP67" s="43"/>
      <c r="JQ67" s="43"/>
      <c r="JR67" s="43"/>
      <c r="JS67" s="43"/>
      <c r="JT67" s="43"/>
      <c r="JU67" s="43"/>
      <c r="JV67" s="43"/>
      <c r="JW67" s="43"/>
      <c r="JX67" s="43"/>
      <c r="JY67" s="43"/>
      <c r="JZ67" s="43"/>
      <c r="KA67" s="43"/>
      <c r="KB67" s="43"/>
      <c r="KC67" s="43"/>
      <c r="KD67" s="43"/>
      <c r="KE67" s="43"/>
      <c r="KF67" s="43"/>
      <c r="KG67" s="43"/>
      <c r="KH67" s="43"/>
      <c r="KI67" s="43"/>
      <c r="KJ67" s="43"/>
      <c r="KK67" s="43"/>
      <c r="KL67" s="43"/>
      <c r="KM67" s="43"/>
      <c r="KN67" s="43"/>
      <c r="KO67" s="43"/>
    </row>
    <row r="68" spans="1:301" s="42" customFormat="1" ht="54" x14ac:dyDescent="0.25">
      <c r="A68" s="43"/>
      <c r="B68" s="354"/>
      <c r="C68" s="353"/>
      <c r="D68" s="229" t="s">
        <v>262</v>
      </c>
      <c r="E68" s="275" t="s">
        <v>79</v>
      </c>
      <c r="F68" s="277" t="s">
        <v>79</v>
      </c>
      <c r="G68" s="277" t="s">
        <v>79</v>
      </c>
      <c r="H68" s="277" t="s">
        <v>79</v>
      </c>
      <c r="I68" s="277" t="s">
        <v>79</v>
      </c>
      <c r="J68" s="277" t="s">
        <v>79</v>
      </c>
      <c r="K68" s="277" t="s">
        <v>79</v>
      </c>
      <c r="L68" s="54"/>
      <c r="CY68" s="43"/>
      <c r="CZ68" s="43"/>
      <c r="DA68" s="43"/>
      <c r="DB68" s="43"/>
      <c r="DC68" s="43"/>
      <c r="DD68" s="43"/>
      <c r="DE68" s="43"/>
      <c r="DF68" s="43"/>
      <c r="DG68" s="43"/>
      <c r="DH68" s="43"/>
      <c r="DI68" s="43"/>
      <c r="DJ68" s="43"/>
      <c r="DK68" s="43"/>
      <c r="DL68" s="43"/>
      <c r="DM68" s="43"/>
      <c r="DN68" s="43"/>
      <c r="DO68" s="43"/>
      <c r="DP68" s="43"/>
      <c r="DQ68" s="43"/>
      <c r="DR68" s="43"/>
      <c r="DS68" s="43"/>
      <c r="DT68" s="43"/>
      <c r="DU68" s="43"/>
      <c r="DV68" s="43"/>
      <c r="DW68" s="43"/>
      <c r="DX68" s="43"/>
      <c r="DY68" s="43"/>
      <c r="DZ68" s="43"/>
      <c r="EA68" s="43"/>
      <c r="EB68" s="43"/>
      <c r="EC68" s="43"/>
      <c r="ED68" s="43"/>
      <c r="EE68" s="43"/>
      <c r="EF68" s="43"/>
      <c r="EG68" s="43"/>
      <c r="EH68" s="43"/>
      <c r="EI68" s="43"/>
      <c r="EJ68" s="43"/>
      <c r="EK68" s="43"/>
      <c r="EL68" s="43"/>
      <c r="EM68" s="43"/>
      <c r="EN68" s="43"/>
      <c r="EO68" s="43"/>
      <c r="EP68" s="43"/>
      <c r="EQ68" s="43"/>
      <c r="ER68" s="43"/>
      <c r="ES68" s="43"/>
      <c r="ET68" s="43"/>
      <c r="EU68" s="43"/>
      <c r="EV68" s="43"/>
      <c r="EW68" s="43"/>
      <c r="EX68" s="43"/>
      <c r="EY68" s="43"/>
      <c r="EZ68" s="43"/>
      <c r="FA68" s="43"/>
      <c r="FB68" s="43"/>
      <c r="FC68" s="43"/>
      <c r="FD68" s="43"/>
      <c r="FE68" s="43"/>
      <c r="FF68" s="43"/>
      <c r="FG68" s="43"/>
      <c r="FH68" s="43"/>
      <c r="FI68" s="43"/>
      <c r="FJ68" s="43"/>
      <c r="FK68" s="43"/>
      <c r="FL68" s="43"/>
      <c r="FM68" s="43"/>
      <c r="FN68" s="43"/>
      <c r="FO68" s="43"/>
      <c r="FP68" s="43"/>
      <c r="FQ68" s="43"/>
      <c r="FR68" s="43"/>
      <c r="FS68" s="43"/>
      <c r="FT68" s="43"/>
      <c r="FU68" s="43"/>
      <c r="FV68" s="43"/>
      <c r="FW68" s="43"/>
      <c r="FX68" s="43"/>
      <c r="FY68" s="43"/>
      <c r="FZ68" s="43"/>
      <c r="GA68" s="43"/>
      <c r="GB68" s="43"/>
      <c r="GC68" s="43"/>
      <c r="GD68" s="43"/>
      <c r="GE68" s="43"/>
      <c r="GF68" s="43"/>
      <c r="GG68" s="43"/>
      <c r="GH68" s="43"/>
      <c r="GI68" s="43"/>
      <c r="GJ68" s="43"/>
      <c r="GK68" s="43"/>
      <c r="GL68" s="43"/>
      <c r="GM68" s="43"/>
      <c r="GN68" s="43"/>
      <c r="GO68" s="43"/>
      <c r="GP68" s="43"/>
      <c r="GQ68" s="43"/>
      <c r="GR68" s="43"/>
      <c r="GS68" s="43"/>
      <c r="GT68" s="43"/>
      <c r="GU68" s="43"/>
      <c r="GV68" s="43"/>
      <c r="GW68" s="43"/>
      <c r="GX68" s="43"/>
      <c r="GY68" s="43"/>
      <c r="GZ68" s="43"/>
      <c r="HA68" s="43"/>
      <c r="HB68" s="43"/>
      <c r="HC68" s="43"/>
      <c r="HD68" s="43"/>
      <c r="HE68" s="43"/>
      <c r="HF68" s="43"/>
      <c r="HG68" s="43"/>
      <c r="HH68" s="43"/>
      <c r="HI68" s="43"/>
      <c r="HJ68" s="43"/>
      <c r="HK68" s="43"/>
      <c r="HL68" s="43"/>
      <c r="HM68" s="43"/>
      <c r="HN68" s="43"/>
      <c r="HO68" s="43"/>
      <c r="HP68" s="43"/>
      <c r="HQ68" s="43"/>
      <c r="HR68" s="43"/>
      <c r="HS68" s="43"/>
      <c r="HT68" s="43"/>
      <c r="HU68" s="43"/>
      <c r="HV68" s="43"/>
      <c r="HW68" s="43"/>
      <c r="HX68" s="43"/>
      <c r="HY68" s="43"/>
      <c r="HZ68" s="43"/>
      <c r="IA68" s="43"/>
      <c r="IB68" s="43"/>
      <c r="IC68" s="43"/>
      <c r="ID68" s="43"/>
      <c r="IE68" s="43"/>
      <c r="IF68" s="43"/>
      <c r="IG68" s="43"/>
      <c r="IH68" s="43"/>
      <c r="II68" s="43"/>
      <c r="IJ68" s="43"/>
      <c r="IK68" s="43"/>
      <c r="IL68" s="43"/>
      <c r="IM68" s="43"/>
      <c r="IN68" s="43"/>
      <c r="IO68" s="43"/>
      <c r="IP68" s="43"/>
      <c r="IQ68" s="43"/>
      <c r="IR68" s="43"/>
      <c r="IS68" s="43"/>
      <c r="IT68" s="43"/>
      <c r="IU68" s="43"/>
      <c r="IV68" s="43"/>
      <c r="IW68" s="43"/>
      <c r="IX68" s="43"/>
      <c r="IY68" s="43"/>
      <c r="IZ68" s="43"/>
      <c r="JA68" s="43"/>
      <c r="JB68" s="43"/>
      <c r="JC68" s="43"/>
      <c r="JD68" s="43"/>
      <c r="JE68" s="43"/>
      <c r="JF68" s="43"/>
      <c r="JG68" s="43"/>
      <c r="JH68" s="43"/>
      <c r="JI68" s="43"/>
      <c r="JJ68" s="43"/>
      <c r="JK68" s="43"/>
      <c r="JL68" s="43"/>
      <c r="JM68" s="43"/>
      <c r="JN68" s="43"/>
      <c r="JO68" s="43"/>
      <c r="JP68" s="43"/>
      <c r="JQ68" s="43"/>
      <c r="JR68" s="43"/>
      <c r="JS68" s="43"/>
      <c r="JT68" s="43"/>
      <c r="JU68" s="43"/>
      <c r="JV68" s="43"/>
      <c r="JW68" s="43"/>
      <c r="JX68" s="43"/>
      <c r="JY68" s="43"/>
      <c r="JZ68" s="43"/>
      <c r="KA68" s="43"/>
      <c r="KB68" s="43"/>
      <c r="KC68" s="43"/>
      <c r="KD68" s="43"/>
      <c r="KE68" s="43"/>
      <c r="KF68" s="43"/>
      <c r="KG68" s="43"/>
      <c r="KH68" s="43"/>
      <c r="KI68" s="43"/>
      <c r="KJ68" s="43"/>
      <c r="KK68" s="43"/>
      <c r="KL68" s="43"/>
      <c r="KM68" s="43"/>
      <c r="KN68" s="43"/>
      <c r="KO68" s="43"/>
    </row>
    <row r="69" spans="1:301" s="42" customFormat="1" ht="54" x14ac:dyDescent="0.25">
      <c r="A69" s="43"/>
      <c r="B69" s="354"/>
      <c r="C69" s="353"/>
      <c r="D69" s="229" t="s">
        <v>263</v>
      </c>
      <c r="E69" s="278" t="s">
        <v>79</v>
      </c>
      <c r="F69" s="279" t="s">
        <v>79</v>
      </c>
      <c r="G69" s="279" t="s">
        <v>79</v>
      </c>
      <c r="H69" s="279" t="s">
        <v>79</v>
      </c>
      <c r="I69" s="279" t="s">
        <v>79</v>
      </c>
      <c r="J69" s="279" t="s">
        <v>79</v>
      </c>
      <c r="K69" s="279" t="s">
        <v>79</v>
      </c>
      <c r="L69" s="54"/>
      <c r="CY69" s="43"/>
      <c r="CZ69" s="43"/>
      <c r="DA69" s="43"/>
      <c r="DB69" s="43"/>
      <c r="DC69" s="43"/>
      <c r="DD69" s="43"/>
      <c r="DE69" s="43"/>
      <c r="DF69" s="43"/>
      <c r="DG69" s="43"/>
      <c r="DH69" s="43"/>
      <c r="DI69" s="43"/>
      <c r="DJ69" s="43"/>
      <c r="DK69" s="43"/>
      <c r="DL69" s="43"/>
      <c r="DM69" s="43"/>
      <c r="DN69" s="43"/>
      <c r="DO69" s="43"/>
      <c r="DP69" s="43"/>
      <c r="DQ69" s="43"/>
      <c r="DR69" s="43"/>
      <c r="DS69" s="43"/>
      <c r="DT69" s="43"/>
      <c r="DU69" s="43"/>
      <c r="DV69" s="43"/>
      <c r="DW69" s="43"/>
      <c r="DX69" s="43"/>
      <c r="DY69" s="43"/>
      <c r="DZ69" s="43"/>
      <c r="EA69" s="43"/>
      <c r="EB69" s="43"/>
      <c r="EC69" s="43"/>
      <c r="ED69" s="43"/>
      <c r="EE69" s="43"/>
      <c r="EF69" s="43"/>
      <c r="EG69" s="43"/>
      <c r="EH69" s="43"/>
      <c r="EI69" s="43"/>
      <c r="EJ69" s="43"/>
      <c r="EK69" s="43"/>
      <c r="EL69" s="43"/>
      <c r="EM69" s="43"/>
      <c r="EN69" s="43"/>
      <c r="EO69" s="43"/>
      <c r="EP69" s="43"/>
      <c r="EQ69" s="43"/>
      <c r="ER69" s="43"/>
      <c r="ES69" s="43"/>
      <c r="ET69" s="43"/>
      <c r="EU69" s="43"/>
      <c r="EV69" s="43"/>
      <c r="EW69" s="43"/>
      <c r="EX69" s="43"/>
      <c r="EY69" s="43"/>
      <c r="EZ69" s="43"/>
      <c r="FA69" s="43"/>
      <c r="FB69" s="43"/>
      <c r="FC69" s="43"/>
      <c r="FD69" s="43"/>
      <c r="FE69" s="43"/>
      <c r="FF69" s="43"/>
      <c r="FG69" s="43"/>
      <c r="FH69" s="43"/>
      <c r="FI69" s="43"/>
      <c r="FJ69" s="43"/>
      <c r="FK69" s="43"/>
      <c r="FL69" s="43"/>
      <c r="FM69" s="43"/>
      <c r="FN69" s="43"/>
      <c r="FO69" s="43"/>
      <c r="FP69" s="43"/>
      <c r="FQ69" s="43"/>
      <c r="FR69" s="43"/>
      <c r="FS69" s="43"/>
      <c r="FT69" s="43"/>
      <c r="FU69" s="43"/>
      <c r="FV69" s="43"/>
      <c r="FW69" s="43"/>
      <c r="FX69" s="43"/>
      <c r="FY69" s="43"/>
      <c r="FZ69" s="43"/>
      <c r="GA69" s="43"/>
      <c r="GB69" s="43"/>
      <c r="GC69" s="43"/>
      <c r="GD69" s="43"/>
      <c r="GE69" s="43"/>
      <c r="GF69" s="43"/>
      <c r="GG69" s="43"/>
      <c r="GH69" s="43"/>
      <c r="GI69" s="43"/>
      <c r="GJ69" s="43"/>
      <c r="GK69" s="43"/>
      <c r="GL69" s="43"/>
      <c r="GM69" s="43"/>
      <c r="GN69" s="43"/>
      <c r="GO69" s="43"/>
      <c r="GP69" s="43"/>
      <c r="GQ69" s="43"/>
      <c r="GR69" s="43"/>
      <c r="GS69" s="43"/>
      <c r="GT69" s="43"/>
      <c r="GU69" s="43"/>
      <c r="GV69" s="43"/>
      <c r="GW69" s="43"/>
      <c r="GX69" s="43"/>
      <c r="GY69" s="43"/>
      <c r="GZ69" s="43"/>
      <c r="HA69" s="43"/>
      <c r="HB69" s="43"/>
      <c r="HC69" s="43"/>
      <c r="HD69" s="43"/>
      <c r="HE69" s="43"/>
      <c r="HF69" s="43"/>
      <c r="HG69" s="43"/>
      <c r="HH69" s="43"/>
      <c r="HI69" s="43"/>
      <c r="HJ69" s="43"/>
      <c r="HK69" s="43"/>
      <c r="HL69" s="43"/>
      <c r="HM69" s="43"/>
      <c r="HN69" s="43"/>
      <c r="HO69" s="43"/>
      <c r="HP69" s="43"/>
      <c r="HQ69" s="43"/>
      <c r="HR69" s="43"/>
      <c r="HS69" s="43"/>
      <c r="HT69" s="43"/>
      <c r="HU69" s="43"/>
      <c r="HV69" s="43"/>
      <c r="HW69" s="43"/>
      <c r="HX69" s="43"/>
      <c r="HY69" s="43"/>
      <c r="HZ69" s="43"/>
      <c r="IA69" s="43"/>
      <c r="IB69" s="43"/>
      <c r="IC69" s="43"/>
      <c r="ID69" s="43"/>
      <c r="IE69" s="43"/>
      <c r="IF69" s="43"/>
      <c r="IG69" s="43"/>
      <c r="IH69" s="43"/>
      <c r="II69" s="43"/>
      <c r="IJ69" s="43"/>
      <c r="IK69" s="43"/>
      <c r="IL69" s="43"/>
      <c r="IM69" s="43"/>
      <c r="IN69" s="43"/>
      <c r="IO69" s="43"/>
      <c r="IP69" s="43"/>
      <c r="IQ69" s="43"/>
      <c r="IR69" s="43"/>
      <c r="IS69" s="43"/>
      <c r="IT69" s="43"/>
      <c r="IU69" s="43"/>
      <c r="IV69" s="43"/>
      <c r="IW69" s="43"/>
      <c r="IX69" s="43"/>
      <c r="IY69" s="43"/>
      <c r="IZ69" s="43"/>
      <c r="JA69" s="43"/>
      <c r="JB69" s="43"/>
      <c r="JC69" s="43"/>
      <c r="JD69" s="43"/>
      <c r="JE69" s="43"/>
      <c r="JF69" s="43"/>
      <c r="JG69" s="43"/>
      <c r="JH69" s="43"/>
      <c r="JI69" s="43"/>
      <c r="JJ69" s="43"/>
      <c r="JK69" s="43"/>
      <c r="JL69" s="43"/>
      <c r="JM69" s="43"/>
      <c r="JN69" s="43"/>
      <c r="JO69" s="43"/>
      <c r="JP69" s="43"/>
      <c r="JQ69" s="43"/>
      <c r="JR69" s="43"/>
      <c r="JS69" s="43"/>
      <c r="JT69" s="43"/>
      <c r="JU69" s="43"/>
      <c r="JV69" s="43"/>
      <c r="JW69" s="43"/>
      <c r="JX69" s="43"/>
      <c r="JY69" s="43"/>
      <c r="JZ69" s="43"/>
      <c r="KA69" s="43"/>
      <c r="KB69" s="43"/>
      <c r="KC69" s="43"/>
      <c r="KD69" s="43"/>
      <c r="KE69" s="43"/>
      <c r="KF69" s="43"/>
      <c r="KG69" s="43"/>
      <c r="KH69" s="43"/>
      <c r="KI69" s="43"/>
      <c r="KJ69" s="43"/>
      <c r="KK69" s="43"/>
      <c r="KL69" s="43"/>
      <c r="KM69" s="43"/>
      <c r="KN69" s="43"/>
      <c r="KO69" s="43"/>
    </row>
    <row r="70" spans="1:301" s="42" customFormat="1" ht="40.5" x14ac:dyDescent="0.25">
      <c r="A70" s="43"/>
      <c r="B70" s="354"/>
      <c r="C70" s="353"/>
      <c r="D70" s="229" t="s">
        <v>267</v>
      </c>
      <c r="E70" s="54">
        <f>E71</f>
        <v>70.099999999999994</v>
      </c>
      <c r="F70" s="54">
        <f t="shared" ref="F70:G70" si="27">F71</f>
        <v>70.099999999999994</v>
      </c>
      <c r="G70" s="54">
        <f t="shared" si="27"/>
        <v>70.099999999999994</v>
      </c>
      <c r="H70" s="54">
        <v>0</v>
      </c>
      <c r="I70" s="54">
        <v>0</v>
      </c>
      <c r="J70" s="54">
        <f>I70/E70</f>
        <v>0</v>
      </c>
      <c r="K70" s="54">
        <v>0</v>
      </c>
      <c r="L70" s="54"/>
      <c r="CY70" s="43"/>
      <c r="CZ70" s="43"/>
      <c r="DA70" s="43"/>
      <c r="DB70" s="43"/>
      <c r="DC70" s="43"/>
      <c r="DD70" s="43"/>
      <c r="DE70" s="43"/>
      <c r="DF70" s="43"/>
      <c r="DG70" s="43"/>
      <c r="DH70" s="43"/>
      <c r="DI70" s="43"/>
      <c r="DJ70" s="43"/>
      <c r="DK70" s="43"/>
      <c r="DL70" s="43"/>
      <c r="DM70" s="43"/>
      <c r="DN70" s="43"/>
      <c r="DO70" s="43"/>
      <c r="DP70" s="43"/>
      <c r="DQ70" s="43"/>
      <c r="DR70" s="43"/>
      <c r="DS70" s="43"/>
      <c r="DT70" s="43"/>
      <c r="DU70" s="43"/>
      <c r="DV70" s="43"/>
      <c r="DW70" s="43"/>
      <c r="DX70" s="43"/>
      <c r="DY70" s="43"/>
      <c r="DZ70" s="43"/>
      <c r="EA70" s="43"/>
      <c r="EB70" s="43"/>
      <c r="EC70" s="43"/>
      <c r="ED70" s="43"/>
      <c r="EE70" s="43"/>
      <c r="EF70" s="43"/>
      <c r="EG70" s="43"/>
      <c r="EH70" s="43"/>
      <c r="EI70" s="43"/>
      <c r="EJ70" s="43"/>
      <c r="EK70" s="43"/>
      <c r="EL70" s="43"/>
      <c r="EM70" s="43"/>
      <c r="EN70" s="43"/>
      <c r="EO70" s="43"/>
      <c r="EP70" s="43"/>
      <c r="EQ70" s="43"/>
      <c r="ER70" s="43"/>
      <c r="ES70" s="43"/>
      <c r="ET70" s="43"/>
      <c r="EU70" s="43"/>
      <c r="EV70" s="43"/>
      <c r="EW70" s="43"/>
      <c r="EX70" s="43"/>
      <c r="EY70" s="43"/>
      <c r="EZ70" s="43"/>
      <c r="FA70" s="43"/>
      <c r="FB70" s="43"/>
      <c r="FC70" s="43"/>
      <c r="FD70" s="43"/>
      <c r="FE70" s="43"/>
      <c r="FF70" s="43"/>
      <c r="FG70" s="43"/>
      <c r="FH70" s="43"/>
      <c r="FI70" s="43"/>
      <c r="FJ70" s="43"/>
      <c r="FK70" s="43"/>
      <c r="FL70" s="43"/>
      <c r="FM70" s="43"/>
      <c r="FN70" s="43"/>
      <c r="FO70" s="43"/>
      <c r="FP70" s="43"/>
      <c r="FQ70" s="43"/>
      <c r="FR70" s="43"/>
      <c r="FS70" s="43"/>
      <c r="FT70" s="43"/>
      <c r="FU70" s="43"/>
      <c r="FV70" s="43"/>
      <c r="FW70" s="43"/>
      <c r="FX70" s="43"/>
      <c r="FY70" s="43"/>
      <c r="FZ70" s="43"/>
      <c r="GA70" s="43"/>
      <c r="GB70" s="43"/>
      <c r="GC70" s="43"/>
      <c r="GD70" s="43"/>
      <c r="GE70" s="43"/>
      <c r="GF70" s="43"/>
      <c r="GG70" s="43"/>
      <c r="GH70" s="43"/>
      <c r="GI70" s="43"/>
      <c r="GJ70" s="43"/>
      <c r="GK70" s="43"/>
      <c r="GL70" s="43"/>
      <c r="GM70" s="43"/>
      <c r="GN70" s="43"/>
      <c r="GO70" s="43"/>
      <c r="GP70" s="43"/>
      <c r="GQ70" s="43"/>
      <c r="GR70" s="43"/>
      <c r="GS70" s="43"/>
      <c r="GT70" s="43"/>
      <c r="GU70" s="43"/>
      <c r="GV70" s="43"/>
      <c r="GW70" s="43"/>
      <c r="GX70" s="43"/>
      <c r="GY70" s="43"/>
      <c r="GZ70" s="43"/>
      <c r="HA70" s="43"/>
      <c r="HB70" s="43"/>
      <c r="HC70" s="43"/>
      <c r="HD70" s="43"/>
      <c r="HE70" s="43"/>
      <c r="HF70" s="43"/>
      <c r="HG70" s="43"/>
      <c r="HH70" s="43"/>
      <c r="HI70" s="43"/>
      <c r="HJ70" s="43"/>
      <c r="HK70" s="43"/>
      <c r="HL70" s="43"/>
      <c r="HM70" s="43"/>
      <c r="HN70" s="43"/>
      <c r="HO70" s="43"/>
      <c r="HP70" s="43"/>
      <c r="HQ70" s="43"/>
      <c r="HR70" s="43"/>
      <c r="HS70" s="43"/>
      <c r="HT70" s="43"/>
      <c r="HU70" s="43"/>
      <c r="HV70" s="43"/>
      <c r="HW70" s="43"/>
      <c r="HX70" s="43"/>
      <c r="HY70" s="43"/>
      <c r="HZ70" s="43"/>
      <c r="IA70" s="43"/>
      <c r="IB70" s="43"/>
      <c r="IC70" s="43"/>
      <c r="ID70" s="43"/>
      <c r="IE70" s="43"/>
      <c r="IF70" s="43"/>
      <c r="IG70" s="43"/>
      <c r="IH70" s="43"/>
      <c r="II70" s="43"/>
      <c r="IJ70" s="43"/>
      <c r="IK70" s="43"/>
      <c r="IL70" s="43"/>
      <c r="IM70" s="43"/>
      <c r="IN70" s="43"/>
      <c r="IO70" s="43"/>
      <c r="IP70" s="43"/>
      <c r="IQ70" s="43"/>
      <c r="IR70" s="43"/>
      <c r="IS70" s="43"/>
      <c r="IT70" s="43"/>
      <c r="IU70" s="43"/>
      <c r="IV70" s="43"/>
      <c r="IW70" s="43"/>
      <c r="IX70" s="43"/>
      <c r="IY70" s="43"/>
      <c r="IZ70" s="43"/>
      <c r="JA70" s="43"/>
      <c r="JB70" s="43"/>
      <c r="JC70" s="43"/>
      <c r="JD70" s="43"/>
      <c r="JE70" s="43"/>
      <c r="JF70" s="43"/>
      <c r="JG70" s="43"/>
      <c r="JH70" s="43"/>
      <c r="JI70" s="43"/>
      <c r="JJ70" s="43"/>
      <c r="JK70" s="43"/>
      <c r="JL70" s="43"/>
      <c r="JM70" s="43"/>
      <c r="JN70" s="43"/>
      <c r="JO70" s="43"/>
      <c r="JP70" s="43"/>
      <c r="JQ70" s="43"/>
      <c r="JR70" s="43"/>
      <c r="JS70" s="43"/>
      <c r="JT70" s="43"/>
      <c r="JU70" s="43"/>
      <c r="JV70" s="43"/>
      <c r="JW70" s="43"/>
      <c r="JX70" s="43"/>
      <c r="JY70" s="43"/>
      <c r="JZ70" s="43"/>
      <c r="KA70" s="43"/>
      <c r="KB70" s="43"/>
      <c r="KC70" s="43"/>
      <c r="KD70" s="43"/>
      <c r="KE70" s="43"/>
      <c r="KF70" s="43"/>
      <c r="KG70" s="43"/>
      <c r="KH70" s="43"/>
      <c r="KI70" s="43"/>
      <c r="KJ70" s="43"/>
      <c r="KK70" s="43"/>
      <c r="KL70" s="43"/>
      <c r="KM70" s="43"/>
      <c r="KN70" s="43"/>
      <c r="KO70" s="43"/>
    </row>
    <row r="71" spans="1:301" s="42" customFormat="1" x14ac:dyDescent="0.25">
      <c r="A71" s="43"/>
      <c r="B71" s="354"/>
      <c r="C71" s="353"/>
      <c r="D71" s="230" t="s">
        <v>23</v>
      </c>
      <c r="E71" s="54">
        <v>70.099999999999994</v>
      </c>
      <c r="F71" s="54">
        <v>70.099999999999994</v>
      </c>
      <c r="G71" s="54">
        <v>70.099999999999994</v>
      </c>
      <c r="H71" s="54">
        <v>0</v>
      </c>
      <c r="I71" s="54">
        <v>0</v>
      </c>
      <c r="J71" s="54">
        <v>0</v>
      </c>
      <c r="K71" s="54">
        <v>0</v>
      </c>
      <c r="L71" s="54"/>
      <c r="CY71" s="43"/>
      <c r="CZ71" s="43"/>
      <c r="DA71" s="43"/>
      <c r="DB71" s="43"/>
      <c r="DC71" s="43"/>
      <c r="DD71" s="43"/>
      <c r="DE71" s="43"/>
      <c r="DF71" s="43"/>
      <c r="DG71" s="43"/>
      <c r="DH71" s="43"/>
      <c r="DI71" s="43"/>
      <c r="DJ71" s="43"/>
      <c r="DK71" s="43"/>
      <c r="DL71" s="43"/>
      <c r="DM71" s="43"/>
      <c r="DN71" s="43"/>
      <c r="DO71" s="43"/>
      <c r="DP71" s="43"/>
      <c r="DQ71" s="43"/>
      <c r="DR71" s="43"/>
      <c r="DS71" s="43"/>
      <c r="DT71" s="43"/>
      <c r="DU71" s="43"/>
      <c r="DV71" s="43"/>
      <c r="DW71" s="43"/>
      <c r="DX71" s="43"/>
      <c r="DY71" s="43"/>
      <c r="DZ71" s="43"/>
      <c r="EA71" s="43"/>
      <c r="EB71" s="43"/>
      <c r="EC71" s="43"/>
      <c r="ED71" s="43"/>
      <c r="EE71" s="43"/>
      <c r="EF71" s="43"/>
      <c r="EG71" s="43"/>
      <c r="EH71" s="43"/>
      <c r="EI71" s="43"/>
      <c r="EJ71" s="43"/>
      <c r="EK71" s="43"/>
      <c r="EL71" s="43"/>
      <c r="EM71" s="43"/>
      <c r="EN71" s="43"/>
      <c r="EO71" s="43"/>
      <c r="EP71" s="43"/>
      <c r="EQ71" s="43"/>
      <c r="ER71" s="43"/>
      <c r="ES71" s="43"/>
      <c r="ET71" s="43"/>
      <c r="EU71" s="43"/>
      <c r="EV71" s="43"/>
      <c r="EW71" s="43"/>
      <c r="EX71" s="43"/>
      <c r="EY71" s="43"/>
      <c r="EZ71" s="43"/>
      <c r="FA71" s="43"/>
      <c r="FB71" s="43"/>
      <c r="FC71" s="43"/>
      <c r="FD71" s="43"/>
      <c r="FE71" s="43"/>
      <c r="FF71" s="43"/>
      <c r="FG71" s="43"/>
      <c r="FH71" s="43"/>
      <c r="FI71" s="43"/>
      <c r="FJ71" s="43"/>
      <c r="FK71" s="43"/>
      <c r="FL71" s="43"/>
      <c r="FM71" s="43"/>
      <c r="FN71" s="43"/>
      <c r="FO71" s="43"/>
      <c r="FP71" s="43"/>
      <c r="FQ71" s="43"/>
      <c r="FR71" s="43"/>
      <c r="FS71" s="43"/>
      <c r="FT71" s="43"/>
      <c r="FU71" s="43"/>
      <c r="FV71" s="43"/>
      <c r="FW71" s="43"/>
      <c r="FX71" s="43"/>
      <c r="FY71" s="43"/>
      <c r="FZ71" s="43"/>
      <c r="GA71" s="43"/>
      <c r="GB71" s="43"/>
      <c r="GC71" s="43"/>
      <c r="GD71" s="43"/>
      <c r="GE71" s="43"/>
      <c r="GF71" s="43"/>
      <c r="GG71" s="43"/>
      <c r="GH71" s="43"/>
      <c r="GI71" s="43"/>
      <c r="GJ71" s="43"/>
      <c r="GK71" s="43"/>
      <c r="GL71" s="43"/>
      <c r="GM71" s="43"/>
      <c r="GN71" s="43"/>
      <c r="GO71" s="43"/>
      <c r="GP71" s="43"/>
      <c r="GQ71" s="43"/>
      <c r="GR71" s="43"/>
      <c r="GS71" s="43"/>
      <c r="GT71" s="43"/>
      <c r="GU71" s="43"/>
      <c r="GV71" s="43"/>
      <c r="GW71" s="43"/>
      <c r="GX71" s="43"/>
      <c r="GY71" s="43"/>
      <c r="GZ71" s="43"/>
      <c r="HA71" s="43"/>
      <c r="HB71" s="43"/>
      <c r="HC71" s="43"/>
      <c r="HD71" s="43"/>
      <c r="HE71" s="43"/>
      <c r="HF71" s="43"/>
      <c r="HG71" s="43"/>
      <c r="HH71" s="43"/>
      <c r="HI71" s="43"/>
      <c r="HJ71" s="43"/>
      <c r="HK71" s="43"/>
      <c r="HL71" s="43"/>
      <c r="HM71" s="43"/>
      <c r="HN71" s="43"/>
      <c r="HO71" s="43"/>
      <c r="HP71" s="43"/>
      <c r="HQ71" s="43"/>
      <c r="HR71" s="43"/>
      <c r="HS71" s="43"/>
      <c r="HT71" s="43"/>
      <c r="HU71" s="43"/>
      <c r="HV71" s="43"/>
      <c r="HW71" s="43"/>
      <c r="HX71" s="43"/>
      <c r="HY71" s="43"/>
      <c r="HZ71" s="43"/>
      <c r="IA71" s="43"/>
      <c r="IB71" s="43"/>
      <c r="IC71" s="43"/>
      <c r="ID71" s="43"/>
      <c r="IE71" s="43"/>
      <c r="IF71" s="43"/>
      <c r="IG71" s="43"/>
      <c r="IH71" s="43"/>
      <c r="II71" s="43"/>
      <c r="IJ71" s="43"/>
      <c r="IK71" s="43"/>
      <c r="IL71" s="43"/>
      <c r="IM71" s="43"/>
      <c r="IN71" s="43"/>
      <c r="IO71" s="43"/>
      <c r="IP71" s="43"/>
      <c r="IQ71" s="43"/>
      <c r="IR71" s="43"/>
      <c r="IS71" s="43"/>
      <c r="IT71" s="43"/>
      <c r="IU71" s="43"/>
      <c r="IV71" s="43"/>
      <c r="IW71" s="43"/>
      <c r="IX71" s="43"/>
      <c r="IY71" s="43"/>
      <c r="IZ71" s="43"/>
      <c r="JA71" s="43"/>
      <c r="JB71" s="43"/>
      <c r="JC71" s="43"/>
      <c r="JD71" s="43"/>
      <c r="JE71" s="43"/>
      <c r="JF71" s="43"/>
      <c r="JG71" s="43"/>
      <c r="JH71" s="43"/>
      <c r="JI71" s="43"/>
      <c r="JJ71" s="43"/>
      <c r="JK71" s="43"/>
      <c r="JL71" s="43"/>
      <c r="JM71" s="43"/>
      <c r="JN71" s="43"/>
      <c r="JO71" s="43"/>
      <c r="JP71" s="43"/>
      <c r="JQ71" s="43"/>
      <c r="JR71" s="43"/>
      <c r="JS71" s="43"/>
      <c r="JT71" s="43"/>
      <c r="JU71" s="43"/>
      <c r="JV71" s="43"/>
      <c r="JW71" s="43"/>
      <c r="JX71" s="43"/>
      <c r="JY71" s="43"/>
      <c r="JZ71" s="43"/>
      <c r="KA71" s="43"/>
      <c r="KB71" s="43"/>
      <c r="KC71" s="43"/>
      <c r="KD71" s="43"/>
      <c r="KE71" s="43"/>
      <c r="KF71" s="43"/>
      <c r="KG71" s="43"/>
      <c r="KH71" s="43"/>
      <c r="KI71" s="43"/>
      <c r="KJ71" s="43"/>
      <c r="KK71" s="43"/>
      <c r="KL71" s="43"/>
      <c r="KM71" s="43"/>
      <c r="KN71" s="43"/>
      <c r="KO71" s="43"/>
    </row>
    <row r="72" spans="1:301" s="42" customFormat="1" x14ac:dyDescent="0.25">
      <c r="A72" s="43"/>
      <c r="B72" s="354"/>
      <c r="C72" s="353"/>
      <c r="D72" s="230" t="s">
        <v>269</v>
      </c>
      <c r="E72" s="275" t="s">
        <v>79</v>
      </c>
      <c r="F72" s="235" t="s">
        <v>277</v>
      </c>
      <c r="G72" s="235" t="s">
        <v>277</v>
      </c>
      <c r="H72" s="235" t="s">
        <v>277</v>
      </c>
      <c r="I72" s="275" t="s">
        <v>79</v>
      </c>
      <c r="J72" s="275" t="s">
        <v>79</v>
      </c>
      <c r="K72" s="54" t="s">
        <v>277</v>
      </c>
      <c r="L72" s="54"/>
      <c r="CY72" s="43"/>
      <c r="CZ72" s="43"/>
      <c r="DA72" s="43"/>
      <c r="DB72" s="43"/>
      <c r="DC72" s="43"/>
      <c r="DD72" s="43"/>
      <c r="DE72" s="43"/>
      <c r="DF72" s="43"/>
      <c r="DG72" s="43"/>
      <c r="DH72" s="43"/>
      <c r="DI72" s="43"/>
      <c r="DJ72" s="43"/>
      <c r="DK72" s="43"/>
      <c r="DL72" s="43"/>
      <c r="DM72" s="43"/>
      <c r="DN72" s="43"/>
      <c r="DO72" s="43"/>
      <c r="DP72" s="43"/>
      <c r="DQ72" s="43"/>
      <c r="DR72" s="43"/>
      <c r="DS72" s="43"/>
      <c r="DT72" s="43"/>
      <c r="DU72" s="43"/>
      <c r="DV72" s="43"/>
      <c r="DW72" s="43"/>
      <c r="DX72" s="43"/>
      <c r="DY72" s="43"/>
      <c r="DZ72" s="43"/>
      <c r="EA72" s="43"/>
      <c r="EB72" s="43"/>
      <c r="EC72" s="43"/>
      <c r="ED72" s="43"/>
      <c r="EE72" s="43"/>
      <c r="EF72" s="43"/>
      <c r="EG72" s="43"/>
      <c r="EH72" s="43"/>
      <c r="EI72" s="43"/>
      <c r="EJ72" s="43"/>
      <c r="EK72" s="43"/>
      <c r="EL72" s="43"/>
      <c r="EM72" s="43"/>
      <c r="EN72" s="43"/>
      <c r="EO72" s="43"/>
      <c r="EP72" s="43"/>
      <c r="EQ72" s="43"/>
      <c r="ER72" s="43"/>
      <c r="ES72" s="43"/>
      <c r="ET72" s="43"/>
      <c r="EU72" s="43"/>
      <c r="EV72" s="43"/>
      <c r="EW72" s="43"/>
      <c r="EX72" s="43"/>
      <c r="EY72" s="43"/>
      <c r="EZ72" s="43"/>
      <c r="FA72" s="43"/>
      <c r="FB72" s="43"/>
      <c r="FC72" s="43"/>
      <c r="FD72" s="43"/>
      <c r="FE72" s="43"/>
      <c r="FF72" s="43"/>
      <c r="FG72" s="43"/>
      <c r="FH72" s="43"/>
      <c r="FI72" s="43"/>
      <c r="FJ72" s="43"/>
      <c r="FK72" s="43"/>
      <c r="FL72" s="43"/>
      <c r="FM72" s="43"/>
      <c r="FN72" s="43"/>
      <c r="FO72" s="43"/>
      <c r="FP72" s="43"/>
      <c r="FQ72" s="43"/>
      <c r="FR72" s="43"/>
      <c r="FS72" s="43"/>
      <c r="FT72" s="43"/>
      <c r="FU72" s="43"/>
      <c r="FV72" s="43"/>
      <c r="FW72" s="43"/>
      <c r="FX72" s="43"/>
      <c r="FY72" s="43"/>
      <c r="FZ72" s="43"/>
      <c r="GA72" s="43"/>
      <c r="GB72" s="43"/>
      <c r="GC72" s="43"/>
      <c r="GD72" s="43"/>
      <c r="GE72" s="43"/>
      <c r="GF72" s="43"/>
      <c r="GG72" s="43"/>
      <c r="GH72" s="43"/>
      <c r="GI72" s="43"/>
      <c r="GJ72" s="43"/>
      <c r="GK72" s="43"/>
      <c r="GL72" s="43"/>
      <c r="GM72" s="43"/>
      <c r="GN72" s="43"/>
      <c r="GO72" s="43"/>
      <c r="GP72" s="43"/>
      <c r="GQ72" s="43"/>
      <c r="GR72" s="43"/>
      <c r="GS72" s="43"/>
      <c r="GT72" s="43"/>
      <c r="GU72" s="43"/>
      <c r="GV72" s="43"/>
      <c r="GW72" s="43"/>
      <c r="GX72" s="43"/>
      <c r="GY72" s="43"/>
      <c r="GZ72" s="43"/>
      <c r="HA72" s="43"/>
      <c r="HB72" s="43"/>
      <c r="HC72" s="43"/>
      <c r="HD72" s="43"/>
      <c r="HE72" s="43"/>
      <c r="HF72" s="43"/>
      <c r="HG72" s="43"/>
      <c r="HH72" s="43"/>
      <c r="HI72" s="43"/>
      <c r="HJ72" s="43"/>
      <c r="HK72" s="43"/>
      <c r="HL72" s="43"/>
      <c r="HM72" s="43"/>
      <c r="HN72" s="43"/>
      <c r="HO72" s="43"/>
      <c r="HP72" s="43"/>
      <c r="HQ72" s="43"/>
      <c r="HR72" s="43"/>
      <c r="HS72" s="43"/>
      <c r="HT72" s="43"/>
      <c r="HU72" s="43"/>
      <c r="HV72" s="43"/>
      <c r="HW72" s="43"/>
      <c r="HX72" s="43"/>
      <c r="HY72" s="43"/>
      <c r="HZ72" s="43"/>
      <c r="IA72" s="43"/>
      <c r="IB72" s="43"/>
      <c r="IC72" s="43"/>
      <c r="ID72" s="43"/>
      <c r="IE72" s="43"/>
      <c r="IF72" s="43"/>
      <c r="IG72" s="43"/>
      <c r="IH72" s="43"/>
      <c r="II72" s="43"/>
      <c r="IJ72" s="43"/>
      <c r="IK72" s="43"/>
      <c r="IL72" s="43"/>
      <c r="IM72" s="43"/>
      <c r="IN72" s="43"/>
      <c r="IO72" s="43"/>
      <c r="IP72" s="43"/>
      <c r="IQ72" s="43"/>
      <c r="IR72" s="43"/>
      <c r="IS72" s="43"/>
      <c r="IT72" s="43"/>
      <c r="IU72" s="43"/>
      <c r="IV72" s="43"/>
      <c r="IW72" s="43"/>
      <c r="IX72" s="43"/>
      <c r="IY72" s="43"/>
      <c r="IZ72" s="43"/>
      <c r="JA72" s="43"/>
      <c r="JB72" s="43"/>
      <c r="JC72" s="43"/>
      <c r="JD72" s="43"/>
      <c r="JE72" s="43"/>
      <c r="JF72" s="43"/>
      <c r="JG72" s="43"/>
      <c r="JH72" s="43"/>
      <c r="JI72" s="43"/>
      <c r="JJ72" s="43"/>
      <c r="JK72" s="43"/>
      <c r="JL72" s="43"/>
      <c r="JM72" s="43"/>
      <c r="JN72" s="43"/>
      <c r="JO72" s="43"/>
      <c r="JP72" s="43"/>
      <c r="JQ72" s="43"/>
      <c r="JR72" s="43"/>
      <c r="JS72" s="43"/>
      <c r="JT72" s="43"/>
      <c r="JU72" s="43"/>
      <c r="JV72" s="43"/>
      <c r="JW72" s="43"/>
      <c r="JX72" s="43"/>
      <c r="JY72" s="43"/>
      <c r="JZ72" s="43"/>
      <c r="KA72" s="43"/>
      <c r="KB72" s="43"/>
      <c r="KC72" s="43"/>
      <c r="KD72" s="43"/>
      <c r="KE72" s="43"/>
      <c r="KF72" s="43"/>
      <c r="KG72" s="43"/>
      <c r="KH72" s="43"/>
      <c r="KI72" s="43"/>
      <c r="KJ72" s="43"/>
      <c r="KK72" s="43"/>
      <c r="KL72" s="43"/>
      <c r="KM72" s="43"/>
      <c r="KN72" s="43"/>
      <c r="KO72" s="43"/>
    </row>
    <row r="73" spans="1:301" ht="30" x14ac:dyDescent="0.25">
      <c r="B73" s="354"/>
      <c r="C73" s="353"/>
      <c r="D73" s="231" t="s">
        <v>268</v>
      </c>
      <c r="E73" s="54">
        <v>491.3</v>
      </c>
      <c r="F73" s="270" t="s">
        <v>277</v>
      </c>
      <c r="G73" s="270" t="s">
        <v>277</v>
      </c>
      <c r="H73" s="270" t="s">
        <v>277</v>
      </c>
      <c r="I73" s="54">
        <v>0</v>
      </c>
      <c r="J73" s="54">
        <f>I73/E73</f>
        <v>0</v>
      </c>
      <c r="K73" s="54" t="s">
        <v>277</v>
      </c>
      <c r="L73" s="54"/>
    </row>
    <row r="74" spans="1:301" s="44" customFormat="1" ht="14.25" customHeight="1" x14ac:dyDescent="0.25">
      <c r="A74" s="45"/>
      <c r="B74" s="371"/>
      <c r="C74" s="371"/>
      <c r="D74" s="371"/>
      <c r="E74" s="371"/>
      <c r="F74" s="371"/>
      <c r="G74" s="371"/>
      <c r="H74" s="371"/>
      <c r="I74" s="371"/>
      <c r="J74" s="371"/>
      <c r="K74" s="371"/>
      <c r="L74" s="371"/>
      <c r="CY74" s="45"/>
      <c r="CZ74" s="45"/>
      <c r="DA74" s="45"/>
      <c r="DB74" s="45"/>
      <c r="DC74" s="45"/>
      <c r="DD74" s="45"/>
      <c r="DE74" s="45"/>
      <c r="DF74" s="45"/>
      <c r="DG74" s="45"/>
      <c r="DH74" s="45"/>
      <c r="DI74" s="45"/>
      <c r="DJ74" s="45"/>
      <c r="DK74" s="45"/>
      <c r="DL74" s="45"/>
      <c r="DM74" s="45"/>
      <c r="DN74" s="45"/>
      <c r="DO74" s="45"/>
      <c r="DP74" s="45"/>
      <c r="DQ74" s="45"/>
      <c r="DR74" s="45"/>
      <c r="DS74" s="45"/>
      <c r="DT74" s="45"/>
      <c r="DU74" s="45"/>
      <c r="DV74" s="45"/>
      <c r="DW74" s="45"/>
      <c r="DX74" s="45"/>
      <c r="DY74" s="45"/>
      <c r="DZ74" s="45"/>
      <c r="EA74" s="45"/>
      <c r="EB74" s="45"/>
      <c r="EC74" s="45"/>
      <c r="ED74" s="45"/>
      <c r="EE74" s="45"/>
      <c r="EF74" s="45"/>
      <c r="EG74" s="45"/>
      <c r="EH74" s="45"/>
      <c r="EI74" s="45"/>
      <c r="EJ74" s="45"/>
      <c r="EK74" s="45"/>
      <c r="EL74" s="45"/>
      <c r="EM74" s="45"/>
      <c r="EN74" s="45"/>
      <c r="EO74" s="45"/>
      <c r="EP74" s="45"/>
      <c r="EQ74" s="45"/>
      <c r="ER74" s="45"/>
      <c r="ES74" s="45"/>
      <c r="ET74" s="45"/>
      <c r="EU74" s="45"/>
      <c r="EV74" s="45"/>
      <c r="EW74" s="45"/>
      <c r="EX74" s="45"/>
      <c r="EY74" s="45"/>
      <c r="EZ74" s="45"/>
      <c r="FA74" s="45"/>
      <c r="FB74" s="45"/>
      <c r="FC74" s="45"/>
      <c r="FD74" s="45"/>
      <c r="FE74" s="45"/>
      <c r="FF74" s="45"/>
      <c r="FG74" s="45"/>
      <c r="FH74" s="45"/>
      <c r="FI74" s="45"/>
      <c r="FJ74" s="45"/>
      <c r="FK74" s="45"/>
      <c r="FL74" s="45"/>
      <c r="FM74" s="45"/>
      <c r="FN74" s="45"/>
      <c r="FO74" s="45"/>
      <c r="FP74" s="45"/>
      <c r="FQ74" s="45"/>
      <c r="FR74" s="45"/>
      <c r="FS74" s="45"/>
      <c r="FT74" s="45"/>
      <c r="FU74" s="45"/>
      <c r="FV74" s="45"/>
      <c r="FW74" s="45"/>
      <c r="FX74" s="45"/>
      <c r="FY74" s="45"/>
      <c r="FZ74" s="45"/>
      <c r="GA74" s="45"/>
      <c r="GB74" s="45"/>
      <c r="GC74" s="45"/>
      <c r="GD74" s="45"/>
      <c r="GE74" s="45"/>
      <c r="GF74" s="45"/>
      <c r="GG74" s="45"/>
      <c r="GH74" s="45"/>
      <c r="GI74" s="45"/>
      <c r="GJ74" s="45"/>
      <c r="GK74" s="45"/>
      <c r="GL74" s="45"/>
      <c r="GM74" s="45"/>
      <c r="GN74" s="45"/>
      <c r="GO74" s="45"/>
      <c r="GP74" s="45"/>
      <c r="GQ74" s="45"/>
      <c r="GR74" s="45"/>
      <c r="GS74" s="45"/>
      <c r="GT74" s="45"/>
      <c r="GU74" s="45"/>
      <c r="GV74" s="45"/>
      <c r="GW74" s="45"/>
      <c r="GX74" s="45"/>
      <c r="GY74" s="45"/>
      <c r="GZ74" s="45"/>
      <c r="HA74" s="45"/>
      <c r="HB74" s="45"/>
      <c r="HC74" s="45"/>
      <c r="HD74" s="45"/>
      <c r="HE74" s="45"/>
      <c r="HF74" s="45"/>
      <c r="HG74" s="45"/>
      <c r="HH74" s="45"/>
      <c r="HI74" s="45"/>
      <c r="HJ74" s="45"/>
      <c r="HK74" s="45"/>
      <c r="HL74" s="45"/>
      <c r="HM74" s="45"/>
      <c r="HN74" s="45"/>
      <c r="HO74" s="45"/>
      <c r="HP74" s="45"/>
      <c r="HQ74" s="45"/>
      <c r="HR74" s="45"/>
      <c r="HS74" s="45"/>
      <c r="HT74" s="45"/>
      <c r="HU74" s="45"/>
      <c r="HV74" s="45"/>
      <c r="HW74" s="45"/>
      <c r="HX74" s="45"/>
      <c r="HY74" s="45"/>
      <c r="HZ74" s="45"/>
      <c r="IA74" s="45"/>
      <c r="IB74" s="45"/>
      <c r="IC74" s="45"/>
      <c r="ID74" s="45"/>
      <c r="IE74" s="45"/>
      <c r="IF74" s="45"/>
      <c r="IG74" s="45"/>
      <c r="IH74" s="45"/>
      <c r="II74" s="45"/>
      <c r="IJ74" s="45"/>
      <c r="IK74" s="45"/>
      <c r="IL74" s="45"/>
      <c r="IM74" s="45"/>
      <c r="IN74" s="45"/>
      <c r="IO74" s="45"/>
      <c r="IP74" s="45"/>
      <c r="IQ74" s="45"/>
      <c r="IR74" s="45"/>
      <c r="IS74" s="45"/>
      <c r="IT74" s="45"/>
      <c r="IU74" s="45"/>
      <c r="IV74" s="45"/>
      <c r="IW74" s="45"/>
      <c r="IX74" s="45"/>
      <c r="IY74" s="45"/>
      <c r="IZ74" s="45"/>
      <c r="JA74" s="45"/>
      <c r="JB74" s="45"/>
      <c r="JC74" s="45"/>
      <c r="JD74" s="45"/>
      <c r="JE74" s="45"/>
      <c r="JF74" s="45"/>
      <c r="JG74" s="45"/>
      <c r="JH74" s="45"/>
      <c r="JI74" s="45"/>
      <c r="JJ74" s="45"/>
      <c r="JK74" s="45"/>
      <c r="JL74" s="45"/>
      <c r="JM74" s="45"/>
      <c r="JN74" s="45"/>
      <c r="JO74" s="45"/>
      <c r="JP74" s="45"/>
      <c r="JQ74" s="45"/>
      <c r="JR74" s="45"/>
      <c r="JS74" s="45"/>
      <c r="JT74" s="45"/>
      <c r="JU74" s="45"/>
      <c r="JV74" s="45"/>
      <c r="JW74" s="45"/>
      <c r="JX74" s="45"/>
      <c r="JY74" s="45"/>
      <c r="JZ74" s="45"/>
      <c r="KA74" s="45"/>
      <c r="KB74" s="45"/>
      <c r="KC74" s="45"/>
      <c r="KD74" s="45"/>
      <c r="KE74" s="45"/>
      <c r="KF74" s="45"/>
      <c r="KG74" s="45"/>
      <c r="KH74" s="45"/>
      <c r="KI74" s="45"/>
      <c r="KJ74" s="45"/>
      <c r="KK74" s="45"/>
      <c r="KL74" s="45"/>
      <c r="KM74" s="45"/>
      <c r="KN74" s="45"/>
      <c r="KO74" s="45"/>
    </row>
    <row r="75" spans="1:301" s="244" customFormat="1" ht="15" customHeight="1" x14ac:dyDescent="0.25">
      <c r="A75" s="242"/>
      <c r="B75" s="375" t="s">
        <v>273</v>
      </c>
      <c r="C75" s="366"/>
      <c r="D75" s="243" t="s">
        <v>94</v>
      </c>
      <c r="E75" s="234">
        <f>E82+E79+E76</f>
        <v>1295149.1000000001</v>
      </c>
      <c r="F75" s="234" t="s">
        <v>277</v>
      </c>
      <c r="G75" s="234" t="s">
        <v>277</v>
      </c>
      <c r="H75" s="234" t="s">
        <v>277</v>
      </c>
      <c r="I75" s="234">
        <f>I82+I79+I76</f>
        <v>363389.6</v>
      </c>
      <c r="J75" s="248">
        <f>I75/E75</f>
        <v>0.28057742540993924</v>
      </c>
      <c r="K75" s="234" t="s">
        <v>277</v>
      </c>
      <c r="L75" s="234"/>
      <c r="CY75" s="242"/>
      <c r="CZ75" s="242"/>
      <c r="DA75" s="242"/>
      <c r="DB75" s="242"/>
      <c r="DC75" s="242"/>
      <c r="DD75" s="242"/>
      <c r="DE75" s="242"/>
      <c r="DF75" s="242"/>
      <c r="DG75" s="242"/>
      <c r="DH75" s="242"/>
      <c r="DI75" s="242"/>
      <c r="DJ75" s="242"/>
      <c r="DK75" s="242"/>
      <c r="DL75" s="242"/>
      <c r="DM75" s="242"/>
      <c r="DN75" s="242"/>
      <c r="DO75" s="242"/>
      <c r="DP75" s="242"/>
      <c r="DQ75" s="242"/>
      <c r="DR75" s="242"/>
      <c r="DS75" s="242"/>
      <c r="DT75" s="242"/>
      <c r="DU75" s="242"/>
      <c r="DV75" s="242"/>
      <c r="DW75" s="242"/>
      <c r="DX75" s="242"/>
      <c r="DY75" s="242"/>
      <c r="DZ75" s="242"/>
      <c r="EA75" s="242"/>
      <c r="EB75" s="242"/>
      <c r="EC75" s="242"/>
      <c r="ED75" s="242"/>
      <c r="EE75" s="242"/>
      <c r="EF75" s="242"/>
      <c r="EG75" s="242"/>
      <c r="EH75" s="242"/>
      <c r="EI75" s="242"/>
      <c r="EJ75" s="242"/>
      <c r="EK75" s="242"/>
      <c r="EL75" s="242"/>
      <c r="EM75" s="242"/>
      <c r="EN75" s="242"/>
      <c r="EO75" s="242"/>
      <c r="EP75" s="242"/>
      <c r="EQ75" s="242"/>
      <c r="ER75" s="242"/>
      <c r="ES75" s="242"/>
      <c r="ET75" s="242"/>
      <c r="EU75" s="242"/>
      <c r="EV75" s="242"/>
      <c r="EW75" s="242"/>
      <c r="EX75" s="242"/>
      <c r="EY75" s="242"/>
      <c r="EZ75" s="242"/>
      <c r="FA75" s="242"/>
      <c r="FB75" s="242"/>
      <c r="FC75" s="242"/>
      <c r="FD75" s="242"/>
      <c r="FE75" s="242"/>
      <c r="FF75" s="242"/>
      <c r="FG75" s="242"/>
      <c r="FH75" s="242"/>
      <c r="FI75" s="242"/>
      <c r="FJ75" s="242"/>
      <c r="FK75" s="242"/>
      <c r="FL75" s="242"/>
      <c r="FM75" s="242"/>
      <c r="FN75" s="242"/>
      <c r="FO75" s="242"/>
      <c r="FP75" s="242"/>
      <c r="FQ75" s="242"/>
      <c r="FR75" s="242"/>
      <c r="FS75" s="242"/>
      <c r="FT75" s="242"/>
      <c r="FU75" s="242"/>
      <c r="FV75" s="242"/>
      <c r="FW75" s="242"/>
      <c r="FX75" s="242"/>
      <c r="FY75" s="242"/>
      <c r="FZ75" s="242"/>
      <c r="GA75" s="242"/>
      <c r="GB75" s="242"/>
      <c r="GC75" s="242"/>
      <c r="GD75" s="242"/>
      <c r="GE75" s="242"/>
      <c r="GF75" s="242"/>
      <c r="GG75" s="242"/>
      <c r="GH75" s="242"/>
      <c r="GI75" s="242"/>
      <c r="GJ75" s="242"/>
      <c r="GK75" s="242"/>
      <c r="GL75" s="242"/>
      <c r="GM75" s="242"/>
      <c r="GN75" s="242"/>
      <c r="GO75" s="242"/>
      <c r="GP75" s="242"/>
      <c r="GQ75" s="242"/>
      <c r="GR75" s="242"/>
      <c r="GS75" s="242"/>
      <c r="GT75" s="242"/>
      <c r="GU75" s="242"/>
      <c r="GV75" s="242"/>
      <c r="GW75" s="242"/>
      <c r="GX75" s="242"/>
      <c r="GY75" s="242"/>
      <c r="GZ75" s="242"/>
      <c r="HA75" s="242"/>
      <c r="HB75" s="242"/>
      <c r="HC75" s="242"/>
      <c r="HD75" s="242"/>
      <c r="HE75" s="242"/>
      <c r="HF75" s="242"/>
      <c r="HG75" s="242"/>
      <c r="HH75" s="242"/>
      <c r="HI75" s="242"/>
      <c r="HJ75" s="242"/>
      <c r="HK75" s="242"/>
      <c r="HL75" s="242"/>
      <c r="HM75" s="242"/>
      <c r="HN75" s="242"/>
      <c r="HO75" s="242"/>
      <c r="HP75" s="242"/>
      <c r="HQ75" s="242"/>
      <c r="HR75" s="242"/>
      <c r="HS75" s="242"/>
      <c r="HT75" s="242"/>
      <c r="HU75" s="242"/>
      <c r="HV75" s="242"/>
      <c r="HW75" s="242"/>
      <c r="HX75" s="242"/>
      <c r="HY75" s="242"/>
      <c r="HZ75" s="242"/>
      <c r="IA75" s="242"/>
      <c r="IB75" s="242"/>
      <c r="IC75" s="242"/>
      <c r="ID75" s="242"/>
      <c r="IE75" s="242"/>
      <c r="IF75" s="242"/>
      <c r="IG75" s="242"/>
      <c r="IH75" s="242"/>
      <c r="II75" s="242"/>
      <c r="IJ75" s="242"/>
      <c r="IK75" s="242"/>
      <c r="IL75" s="242"/>
      <c r="IM75" s="242"/>
      <c r="IN75" s="242"/>
      <c r="IO75" s="242"/>
      <c r="IP75" s="242"/>
      <c r="IQ75" s="242"/>
      <c r="IR75" s="242"/>
      <c r="IS75" s="242"/>
      <c r="IT75" s="242"/>
      <c r="IU75" s="242"/>
      <c r="IV75" s="242"/>
      <c r="IW75" s="242"/>
      <c r="IX75" s="242"/>
      <c r="IY75" s="242"/>
      <c r="IZ75" s="242"/>
      <c r="JA75" s="242"/>
      <c r="JB75" s="242"/>
      <c r="JC75" s="242"/>
      <c r="JD75" s="242"/>
      <c r="JE75" s="242"/>
      <c r="JF75" s="242"/>
      <c r="JG75" s="242"/>
      <c r="JH75" s="242"/>
      <c r="JI75" s="242"/>
      <c r="JJ75" s="242"/>
      <c r="JK75" s="242"/>
      <c r="JL75" s="242"/>
      <c r="JM75" s="242"/>
      <c r="JN75" s="242"/>
      <c r="JO75" s="242"/>
      <c r="JP75" s="242"/>
      <c r="JQ75" s="242"/>
      <c r="JR75" s="242"/>
      <c r="JS75" s="242"/>
      <c r="JT75" s="242"/>
      <c r="JU75" s="242"/>
      <c r="JV75" s="242"/>
      <c r="JW75" s="242"/>
      <c r="JX75" s="242"/>
      <c r="JY75" s="242"/>
      <c r="JZ75" s="242"/>
      <c r="KA75" s="242"/>
      <c r="KB75" s="242"/>
      <c r="KC75" s="242"/>
      <c r="KD75" s="242"/>
      <c r="KE75" s="242"/>
      <c r="KF75" s="242"/>
      <c r="KG75" s="242"/>
      <c r="KH75" s="242"/>
      <c r="KI75" s="242"/>
      <c r="KJ75" s="242"/>
      <c r="KK75" s="242"/>
      <c r="KL75" s="242"/>
      <c r="KM75" s="242"/>
      <c r="KN75" s="242"/>
      <c r="KO75" s="242"/>
    </row>
    <row r="76" spans="1:301" s="244" customFormat="1" ht="27" x14ac:dyDescent="0.25">
      <c r="A76" s="242"/>
      <c r="B76" s="376"/>
      <c r="C76" s="366"/>
      <c r="D76" s="245" t="s">
        <v>261</v>
      </c>
      <c r="E76" s="235">
        <f>E85+E93+E101</f>
        <v>1035452.3</v>
      </c>
      <c r="F76" s="235">
        <f t="shared" ref="F76:H76" si="28">F85+F93+F101</f>
        <v>1035452.3</v>
      </c>
      <c r="G76" s="235">
        <f t="shared" si="28"/>
        <v>1035452.3</v>
      </c>
      <c r="H76" s="235">
        <f t="shared" si="28"/>
        <v>325225.19999999995</v>
      </c>
      <c r="I76" s="235">
        <f>I85+I93+I101</f>
        <v>325225.19999999995</v>
      </c>
      <c r="J76" s="283">
        <f t="shared" ref="J76:J82" si="29">I76/E76</f>
        <v>0.31408998753491585</v>
      </c>
      <c r="K76" s="235">
        <f>H76/F76</f>
        <v>0.31408998753491585</v>
      </c>
      <c r="L76" s="235"/>
      <c r="CY76" s="242"/>
      <c r="CZ76" s="242"/>
      <c r="DA76" s="242"/>
      <c r="DB76" s="242"/>
      <c r="DC76" s="242"/>
      <c r="DD76" s="242"/>
      <c r="DE76" s="242"/>
      <c r="DF76" s="242"/>
      <c r="DG76" s="242"/>
      <c r="DH76" s="242"/>
      <c r="DI76" s="242"/>
      <c r="DJ76" s="242"/>
      <c r="DK76" s="242"/>
      <c r="DL76" s="242"/>
      <c r="DM76" s="242"/>
      <c r="DN76" s="242"/>
      <c r="DO76" s="242"/>
      <c r="DP76" s="242"/>
      <c r="DQ76" s="242"/>
      <c r="DR76" s="242"/>
      <c r="DS76" s="242"/>
      <c r="DT76" s="242"/>
      <c r="DU76" s="242"/>
      <c r="DV76" s="242"/>
      <c r="DW76" s="242"/>
      <c r="DX76" s="242"/>
      <c r="DY76" s="242"/>
      <c r="DZ76" s="242"/>
      <c r="EA76" s="242"/>
      <c r="EB76" s="242"/>
      <c r="EC76" s="242"/>
      <c r="ED76" s="242"/>
      <c r="EE76" s="242"/>
      <c r="EF76" s="242"/>
      <c r="EG76" s="242"/>
      <c r="EH76" s="242"/>
      <c r="EI76" s="242"/>
      <c r="EJ76" s="242"/>
      <c r="EK76" s="242"/>
      <c r="EL76" s="242"/>
      <c r="EM76" s="242"/>
      <c r="EN76" s="242"/>
      <c r="EO76" s="242"/>
      <c r="EP76" s="242"/>
      <c r="EQ76" s="242"/>
      <c r="ER76" s="242"/>
      <c r="ES76" s="242"/>
      <c r="ET76" s="242"/>
      <c r="EU76" s="242"/>
      <c r="EV76" s="242"/>
      <c r="EW76" s="242"/>
      <c r="EX76" s="242"/>
      <c r="EY76" s="242"/>
      <c r="EZ76" s="242"/>
      <c r="FA76" s="242"/>
      <c r="FB76" s="242"/>
      <c r="FC76" s="242"/>
      <c r="FD76" s="242"/>
      <c r="FE76" s="242"/>
      <c r="FF76" s="242"/>
      <c r="FG76" s="242"/>
      <c r="FH76" s="242"/>
      <c r="FI76" s="242"/>
      <c r="FJ76" s="242"/>
      <c r="FK76" s="242"/>
      <c r="FL76" s="242"/>
      <c r="FM76" s="242"/>
      <c r="FN76" s="242"/>
      <c r="FO76" s="242"/>
      <c r="FP76" s="242"/>
      <c r="FQ76" s="242"/>
      <c r="FR76" s="242"/>
      <c r="FS76" s="242"/>
      <c r="FT76" s="242"/>
      <c r="FU76" s="242"/>
      <c r="FV76" s="242"/>
      <c r="FW76" s="242"/>
      <c r="FX76" s="242"/>
      <c r="FY76" s="242"/>
      <c r="FZ76" s="242"/>
      <c r="GA76" s="242"/>
      <c r="GB76" s="242"/>
      <c r="GC76" s="242"/>
      <c r="GD76" s="242"/>
      <c r="GE76" s="242"/>
      <c r="GF76" s="242"/>
      <c r="GG76" s="242"/>
      <c r="GH76" s="242"/>
      <c r="GI76" s="242"/>
      <c r="GJ76" s="242"/>
      <c r="GK76" s="242"/>
      <c r="GL76" s="242"/>
      <c r="GM76" s="242"/>
      <c r="GN76" s="242"/>
      <c r="GO76" s="242"/>
      <c r="GP76" s="242"/>
      <c r="GQ76" s="242"/>
      <c r="GR76" s="242"/>
      <c r="GS76" s="242"/>
      <c r="GT76" s="242"/>
      <c r="GU76" s="242"/>
      <c r="GV76" s="242"/>
      <c r="GW76" s="242"/>
      <c r="GX76" s="242"/>
      <c r="GY76" s="242"/>
      <c r="GZ76" s="242"/>
      <c r="HA76" s="242"/>
      <c r="HB76" s="242"/>
      <c r="HC76" s="242"/>
      <c r="HD76" s="242"/>
      <c r="HE76" s="242"/>
      <c r="HF76" s="242"/>
      <c r="HG76" s="242"/>
      <c r="HH76" s="242"/>
      <c r="HI76" s="242"/>
      <c r="HJ76" s="242"/>
      <c r="HK76" s="242"/>
      <c r="HL76" s="242"/>
      <c r="HM76" s="242"/>
      <c r="HN76" s="242"/>
      <c r="HO76" s="242"/>
      <c r="HP76" s="242"/>
      <c r="HQ76" s="242"/>
      <c r="HR76" s="242"/>
      <c r="HS76" s="242"/>
      <c r="HT76" s="242"/>
      <c r="HU76" s="242"/>
      <c r="HV76" s="242"/>
      <c r="HW76" s="242"/>
      <c r="HX76" s="242"/>
      <c r="HY76" s="242"/>
      <c r="HZ76" s="242"/>
      <c r="IA76" s="242"/>
      <c r="IB76" s="242"/>
      <c r="IC76" s="242"/>
      <c r="ID76" s="242"/>
      <c r="IE76" s="242"/>
      <c r="IF76" s="242"/>
      <c r="IG76" s="242"/>
      <c r="IH76" s="242"/>
      <c r="II76" s="242"/>
      <c r="IJ76" s="242"/>
      <c r="IK76" s="242"/>
      <c r="IL76" s="242"/>
      <c r="IM76" s="242"/>
      <c r="IN76" s="242"/>
      <c r="IO76" s="242"/>
      <c r="IP76" s="242"/>
      <c r="IQ76" s="242"/>
      <c r="IR76" s="242"/>
      <c r="IS76" s="242"/>
      <c r="IT76" s="242"/>
      <c r="IU76" s="242"/>
      <c r="IV76" s="242"/>
      <c r="IW76" s="242"/>
      <c r="IX76" s="242"/>
      <c r="IY76" s="242"/>
      <c r="IZ76" s="242"/>
      <c r="JA76" s="242"/>
      <c r="JB76" s="242"/>
      <c r="JC76" s="242"/>
      <c r="JD76" s="242"/>
      <c r="JE76" s="242"/>
      <c r="JF76" s="242"/>
      <c r="JG76" s="242"/>
      <c r="JH76" s="242"/>
      <c r="JI76" s="242"/>
      <c r="JJ76" s="242"/>
      <c r="JK76" s="242"/>
      <c r="JL76" s="242"/>
      <c r="JM76" s="242"/>
      <c r="JN76" s="242"/>
      <c r="JO76" s="242"/>
      <c r="JP76" s="242"/>
      <c r="JQ76" s="242"/>
      <c r="JR76" s="242"/>
      <c r="JS76" s="242"/>
      <c r="JT76" s="242"/>
      <c r="JU76" s="242"/>
      <c r="JV76" s="242"/>
      <c r="JW76" s="242"/>
      <c r="JX76" s="242"/>
      <c r="JY76" s="242"/>
      <c r="JZ76" s="242"/>
      <c r="KA76" s="242"/>
      <c r="KB76" s="242"/>
      <c r="KC76" s="242"/>
      <c r="KD76" s="242"/>
      <c r="KE76" s="242"/>
      <c r="KF76" s="242"/>
      <c r="KG76" s="242"/>
      <c r="KH76" s="242"/>
      <c r="KI76" s="242"/>
      <c r="KJ76" s="242"/>
      <c r="KK76" s="242"/>
      <c r="KL76" s="242"/>
      <c r="KM76" s="242"/>
      <c r="KN76" s="242"/>
      <c r="KO76" s="242"/>
    </row>
    <row r="77" spans="1:301" s="244" customFormat="1" ht="54" x14ac:dyDescent="0.25">
      <c r="A77" s="242"/>
      <c r="B77" s="376"/>
      <c r="C77" s="366"/>
      <c r="D77" s="245" t="s">
        <v>262</v>
      </c>
      <c r="E77" s="275" t="s">
        <v>79</v>
      </c>
      <c r="F77" s="277" t="s">
        <v>79</v>
      </c>
      <c r="G77" s="277" t="s">
        <v>79</v>
      </c>
      <c r="H77" s="277" t="s">
        <v>79</v>
      </c>
      <c r="I77" s="277" t="s">
        <v>79</v>
      </c>
      <c r="J77" s="294" t="s">
        <v>79</v>
      </c>
      <c r="K77" s="277" t="s">
        <v>79</v>
      </c>
      <c r="L77" s="235"/>
      <c r="CY77" s="242"/>
      <c r="CZ77" s="242"/>
      <c r="DA77" s="242"/>
      <c r="DB77" s="242"/>
      <c r="DC77" s="242"/>
      <c r="DD77" s="242"/>
      <c r="DE77" s="242"/>
      <c r="DF77" s="242"/>
      <c r="DG77" s="242"/>
      <c r="DH77" s="242"/>
      <c r="DI77" s="242"/>
      <c r="DJ77" s="242"/>
      <c r="DK77" s="242"/>
      <c r="DL77" s="242"/>
      <c r="DM77" s="242"/>
      <c r="DN77" s="242"/>
      <c r="DO77" s="242"/>
      <c r="DP77" s="242"/>
      <c r="DQ77" s="242"/>
      <c r="DR77" s="242"/>
      <c r="DS77" s="242"/>
      <c r="DT77" s="242"/>
      <c r="DU77" s="242"/>
      <c r="DV77" s="242"/>
      <c r="DW77" s="242"/>
      <c r="DX77" s="242"/>
      <c r="DY77" s="242"/>
      <c r="DZ77" s="242"/>
      <c r="EA77" s="242"/>
      <c r="EB77" s="242"/>
      <c r="EC77" s="242"/>
      <c r="ED77" s="242"/>
      <c r="EE77" s="242"/>
      <c r="EF77" s="242"/>
      <c r="EG77" s="242"/>
      <c r="EH77" s="242"/>
      <c r="EI77" s="242"/>
      <c r="EJ77" s="242"/>
      <c r="EK77" s="242"/>
      <c r="EL77" s="242"/>
      <c r="EM77" s="242"/>
      <c r="EN77" s="242"/>
      <c r="EO77" s="242"/>
      <c r="EP77" s="242"/>
      <c r="EQ77" s="242"/>
      <c r="ER77" s="242"/>
      <c r="ES77" s="242"/>
      <c r="ET77" s="242"/>
      <c r="EU77" s="242"/>
      <c r="EV77" s="242"/>
      <c r="EW77" s="242"/>
      <c r="EX77" s="242"/>
      <c r="EY77" s="242"/>
      <c r="EZ77" s="242"/>
      <c r="FA77" s="242"/>
      <c r="FB77" s="242"/>
      <c r="FC77" s="242"/>
      <c r="FD77" s="242"/>
      <c r="FE77" s="242"/>
      <c r="FF77" s="242"/>
      <c r="FG77" s="242"/>
      <c r="FH77" s="242"/>
      <c r="FI77" s="242"/>
      <c r="FJ77" s="242"/>
      <c r="FK77" s="242"/>
      <c r="FL77" s="242"/>
      <c r="FM77" s="242"/>
      <c r="FN77" s="242"/>
      <c r="FO77" s="242"/>
      <c r="FP77" s="242"/>
      <c r="FQ77" s="242"/>
      <c r="FR77" s="242"/>
      <c r="FS77" s="242"/>
      <c r="FT77" s="242"/>
      <c r="FU77" s="242"/>
      <c r="FV77" s="242"/>
      <c r="FW77" s="242"/>
      <c r="FX77" s="242"/>
      <c r="FY77" s="242"/>
      <c r="FZ77" s="242"/>
      <c r="GA77" s="242"/>
      <c r="GB77" s="242"/>
      <c r="GC77" s="242"/>
      <c r="GD77" s="242"/>
      <c r="GE77" s="242"/>
      <c r="GF77" s="242"/>
      <c r="GG77" s="242"/>
      <c r="GH77" s="242"/>
      <c r="GI77" s="242"/>
      <c r="GJ77" s="242"/>
      <c r="GK77" s="242"/>
      <c r="GL77" s="242"/>
      <c r="GM77" s="242"/>
      <c r="GN77" s="242"/>
      <c r="GO77" s="242"/>
      <c r="GP77" s="242"/>
      <c r="GQ77" s="242"/>
      <c r="GR77" s="242"/>
      <c r="GS77" s="242"/>
      <c r="GT77" s="242"/>
      <c r="GU77" s="242"/>
      <c r="GV77" s="242"/>
      <c r="GW77" s="242"/>
      <c r="GX77" s="242"/>
      <c r="GY77" s="242"/>
      <c r="GZ77" s="242"/>
      <c r="HA77" s="242"/>
      <c r="HB77" s="242"/>
      <c r="HC77" s="242"/>
      <c r="HD77" s="242"/>
      <c r="HE77" s="242"/>
      <c r="HF77" s="242"/>
      <c r="HG77" s="242"/>
      <c r="HH77" s="242"/>
      <c r="HI77" s="242"/>
      <c r="HJ77" s="242"/>
      <c r="HK77" s="242"/>
      <c r="HL77" s="242"/>
      <c r="HM77" s="242"/>
      <c r="HN77" s="242"/>
      <c r="HO77" s="242"/>
      <c r="HP77" s="242"/>
      <c r="HQ77" s="242"/>
      <c r="HR77" s="242"/>
      <c r="HS77" s="242"/>
      <c r="HT77" s="242"/>
      <c r="HU77" s="242"/>
      <c r="HV77" s="242"/>
      <c r="HW77" s="242"/>
      <c r="HX77" s="242"/>
      <c r="HY77" s="242"/>
      <c r="HZ77" s="242"/>
      <c r="IA77" s="242"/>
      <c r="IB77" s="242"/>
      <c r="IC77" s="242"/>
      <c r="ID77" s="242"/>
      <c r="IE77" s="242"/>
      <c r="IF77" s="242"/>
      <c r="IG77" s="242"/>
      <c r="IH77" s="242"/>
      <c r="II77" s="242"/>
      <c r="IJ77" s="242"/>
      <c r="IK77" s="242"/>
      <c r="IL77" s="242"/>
      <c r="IM77" s="242"/>
      <c r="IN77" s="242"/>
      <c r="IO77" s="242"/>
      <c r="IP77" s="242"/>
      <c r="IQ77" s="242"/>
      <c r="IR77" s="242"/>
      <c r="IS77" s="242"/>
      <c r="IT77" s="242"/>
      <c r="IU77" s="242"/>
      <c r="IV77" s="242"/>
      <c r="IW77" s="242"/>
      <c r="IX77" s="242"/>
      <c r="IY77" s="242"/>
      <c r="IZ77" s="242"/>
      <c r="JA77" s="242"/>
      <c r="JB77" s="242"/>
      <c r="JC77" s="242"/>
      <c r="JD77" s="242"/>
      <c r="JE77" s="242"/>
      <c r="JF77" s="242"/>
      <c r="JG77" s="242"/>
      <c r="JH77" s="242"/>
      <c r="JI77" s="242"/>
      <c r="JJ77" s="242"/>
      <c r="JK77" s="242"/>
      <c r="JL77" s="242"/>
      <c r="JM77" s="242"/>
      <c r="JN77" s="242"/>
      <c r="JO77" s="242"/>
      <c r="JP77" s="242"/>
      <c r="JQ77" s="242"/>
      <c r="JR77" s="242"/>
      <c r="JS77" s="242"/>
      <c r="JT77" s="242"/>
      <c r="JU77" s="242"/>
      <c r="JV77" s="242"/>
      <c r="JW77" s="242"/>
      <c r="JX77" s="242"/>
      <c r="JY77" s="242"/>
      <c r="JZ77" s="242"/>
      <c r="KA77" s="242"/>
      <c r="KB77" s="242"/>
      <c r="KC77" s="242"/>
      <c r="KD77" s="242"/>
      <c r="KE77" s="242"/>
      <c r="KF77" s="242"/>
      <c r="KG77" s="242"/>
      <c r="KH77" s="242"/>
      <c r="KI77" s="242"/>
      <c r="KJ77" s="242"/>
      <c r="KK77" s="242"/>
      <c r="KL77" s="242"/>
      <c r="KM77" s="242"/>
      <c r="KN77" s="242"/>
      <c r="KO77" s="242"/>
    </row>
    <row r="78" spans="1:301" s="244" customFormat="1" ht="54" x14ac:dyDescent="0.25">
      <c r="A78" s="242"/>
      <c r="B78" s="376"/>
      <c r="C78" s="366"/>
      <c r="D78" s="245" t="s">
        <v>263</v>
      </c>
      <c r="E78" s="279" t="s">
        <v>79</v>
      </c>
      <c r="F78" s="279" t="s">
        <v>79</v>
      </c>
      <c r="G78" s="279" t="s">
        <v>79</v>
      </c>
      <c r="H78" s="279" t="s">
        <v>79</v>
      </c>
      <c r="I78" s="279" t="s">
        <v>79</v>
      </c>
      <c r="J78" s="295" t="s">
        <v>79</v>
      </c>
      <c r="K78" s="279" t="s">
        <v>79</v>
      </c>
      <c r="L78" s="235"/>
      <c r="CY78" s="242"/>
      <c r="CZ78" s="242"/>
      <c r="DA78" s="242"/>
      <c r="DB78" s="242"/>
      <c r="DC78" s="242"/>
      <c r="DD78" s="242"/>
      <c r="DE78" s="242"/>
      <c r="DF78" s="242"/>
      <c r="DG78" s="242"/>
      <c r="DH78" s="242"/>
      <c r="DI78" s="242"/>
      <c r="DJ78" s="242"/>
      <c r="DK78" s="242"/>
      <c r="DL78" s="242"/>
      <c r="DM78" s="242"/>
      <c r="DN78" s="242"/>
      <c r="DO78" s="242"/>
      <c r="DP78" s="242"/>
      <c r="DQ78" s="242"/>
      <c r="DR78" s="242"/>
      <c r="DS78" s="242"/>
      <c r="DT78" s="242"/>
      <c r="DU78" s="242"/>
      <c r="DV78" s="242"/>
      <c r="DW78" s="242"/>
      <c r="DX78" s="242"/>
      <c r="DY78" s="242"/>
      <c r="DZ78" s="242"/>
      <c r="EA78" s="242"/>
      <c r="EB78" s="242"/>
      <c r="EC78" s="242"/>
      <c r="ED78" s="242"/>
      <c r="EE78" s="242"/>
      <c r="EF78" s="242"/>
      <c r="EG78" s="242"/>
      <c r="EH78" s="242"/>
      <c r="EI78" s="242"/>
      <c r="EJ78" s="242"/>
      <c r="EK78" s="242"/>
      <c r="EL78" s="242"/>
      <c r="EM78" s="242"/>
      <c r="EN78" s="242"/>
      <c r="EO78" s="242"/>
      <c r="EP78" s="242"/>
      <c r="EQ78" s="242"/>
      <c r="ER78" s="242"/>
      <c r="ES78" s="242"/>
      <c r="ET78" s="242"/>
      <c r="EU78" s="242"/>
      <c r="EV78" s="242"/>
      <c r="EW78" s="242"/>
      <c r="EX78" s="242"/>
      <c r="EY78" s="242"/>
      <c r="EZ78" s="242"/>
      <c r="FA78" s="242"/>
      <c r="FB78" s="242"/>
      <c r="FC78" s="242"/>
      <c r="FD78" s="242"/>
      <c r="FE78" s="242"/>
      <c r="FF78" s="242"/>
      <c r="FG78" s="242"/>
      <c r="FH78" s="242"/>
      <c r="FI78" s="242"/>
      <c r="FJ78" s="242"/>
      <c r="FK78" s="242"/>
      <c r="FL78" s="242"/>
      <c r="FM78" s="242"/>
      <c r="FN78" s="242"/>
      <c r="FO78" s="242"/>
      <c r="FP78" s="242"/>
      <c r="FQ78" s="242"/>
      <c r="FR78" s="242"/>
      <c r="FS78" s="242"/>
      <c r="FT78" s="242"/>
      <c r="FU78" s="242"/>
      <c r="FV78" s="242"/>
      <c r="FW78" s="242"/>
      <c r="FX78" s="242"/>
      <c r="FY78" s="242"/>
      <c r="FZ78" s="242"/>
      <c r="GA78" s="242"/>
      <c r="GB78" s="242"/>
      <c r="GC78" s="242"/>
      <c r="GD78" s="242"/>
      <c r="GE78" s="242"/>
      <c r="GF78" s="242"/>
      <c r="GG78" s="242"/>
      <c r="GH78" s="242"/>
      <c r="GI78" s="242"/>
      <c r="GJ78" s="242"/>
      <c r="GK78" s="242"/>
      <c r="GL78" s="242"/>
      <c r="GM78" s="242"/>
      <c r="GN78" s="242"/>
      <c r="GO78" s="242"/>
      <c r="GP78" s="242"/>
      <c r="GQ78" s="242"/>
      <c r="GR78" s="242"/>
      <c r="GS78" s="242"/>
      <c r="GT78" s="242"/>
      <c r="GU78" s="242"/>
      <c r="GV78" s="242"/>
      <c r="GW78" s="242"/>
      <c r="GX78" s="242"/>
      <c r="GY78" s="242"/>
      <c r="GZ78" s="242"/>
      <c r="HA78" s="242"/>
      <c r="HB78" s="242"/>
      <c r="HC78" s="242"/>
      <c r="HD78" s="242"/>
      <c r="HE78" s="242"/>
      <c r="HF78" s="242"/>
      <c r="HG78" s="242"/>
      <c r="HH78" s="242"/>
      <c r="HI78" s="242"/>
      <c r="HJ78" s="242"/>
      <c r="HK78" s="242"/>
      <c r="HL78" s="242"/>
      <c r="HM78" s="242"/>
      <c r="HN78" s="242"/>
      <c r="HO78" s="242"/>
      <c r="HP78" s="242"/>
      <c r="HQ78" s="242"/>
      <c r="HR78" s="242"/>
      <c r="HS78" s="242"/>
      <c r="HT78" s="242"/>
      <c r="HU78" s="242"/>
      <c r="HV78" s="242"/>
      <c r="HW78" s="242"/>
      <c r="HX78" s="242"/>
      <c r="HY78" s="242"/>
      <c r="HZ78" s="242"/>
      <c r="IA78" s="242"/>
      <c r="IB78" s="242"/>
      <c r="IC78" s="242"/>
      <c r="ID78" s="242"/>
      <c r="IE78" s="242"/>
      <c r="IF78" s="242"/>
      <c r="IG78" s="242"/>
      <c r="IH78" s="242"/>
      <c r="II78" s="242"/>
      <c r="IJ78" s="242"/>
      <c r="IK78" s="242"/>
      <c r="IL78" s="242"/>
      <c r="IM78" s="242"/>
      <c r="IN78" s="242"/>
      <c r="IO78" s="242"/>
      <c r="IP78" s="242"/>
      <c r="IQ78" s="242"/>
      <c r="IR78" s="242"/>
      <c r="IS78" s="242"/>
      <c r="IT78" s="242"/>
      <c r="IU78" s="242"/>
      <c r="IV78" s="242"/>
      <c r="IW78" s="242"/>
      <c r="IX78" s="242"/>
      <c r="IY78" s="242"/>
      <c r="IZ78" s="242"/>
      <c r="JA78" s="242"/>
      <c r="JB78" s="242"/>
      <c r="JC78" s="242"/>
      <c r="JD78" s="242"/>
      <c r="JE78" s="242"/>
      <c r="JF78" s="242"/>
      <c r="JG78" s="242"/>
      <c r="JH78" s="242"/>
      <c r="JI78" s="242"/>
      <c r="JJ78" s="242"/>
      <c r="JK78" s="242"/>
      <c r="JL78" s="242"/>
      <c r="JM78" s="242"/>
      <c r="JN78" s="242"/>
      <c r="JO78" s="242"/>
      <c r="JP78" s="242"/>
      <c r="JQ78" s="242"/>
      <c r="JR78" s="242"/>
      <c r="JS78" s="242"/>
      <c r="JT78" s="242"/>
      <c r="JU78" s="242"/>
      <c r="JV78" s="242"/>
      <c r="JW78" s="242"/>
      <c r="JX78" s="242"/>
      <c r="JY78" s="242"/>
      <c r="JZ78" s="242"/>
      <c r="KA78" s="242"/>
      <c r="KB78" s="242"/>
      <c r="KC78" s="242"/>
      <c r="KD78" s="242"/>
      <c r="KE78" s="242"/>
      <c r="KF78" s="242"/>
      <c r="KG78" s="242"/>
      <c r="KH78" s="242"/>
      <c r="KI78" s="242"/>
      <c r="KJ78" s="242"/>
      <c r="KK78" s="242"/>
      <c r="KL78" s="242"/>
      <c r="KM78" s="242"/>
      <c r="KN78" s="242"/>
      <c r="KO78" s="242"/>
    </row>
    <row r="79" spans="1:301" s="244" customFormat="1" ht="40.5" x14ac:dyDescent="0.25">
      <c r="A79" s="242"/>
      <c r="B79" s="376"/>
      <c r="C79" s="366"/>
      <c r="D79" s="245" t="s">
        <v>267</v>
      </c>
      <c r="E79" s="235">
        <f>E80</f>
        <v>83435.3</v>
      </c>
      <c r="F79" s="235">
        <f>F80</f>
        <v>123435.3</v>
      </c>
      <c r="G79" s="235">
        <f t="shared" ref="G79:I79" si="30">G80</f>
        <v>123435.3</v>
      </c>
      <c r="H79" s="235">
        <f t="shared" si="30"/>
        <v>36050.400000000001</v>
      </c>
      <c r="I79" s="235">
        <f t="shared" si="30"/>
        <v>36050.400000000001</v>
      </c>
      <c r="J79" s="260">
        <f t="shared" si="29"/>
        <v>0.4320761116697609</v>
      </c>
      <c r="K79" s="235">
        <f t="shared" ref="K79:K80" si="31">H79/F79</f>
        <v>0.29205907872383347</v>
      </c>
      <c r="L79" s="235"/>
      <c r="CY79" s="242"/>
      <c r="CZ79" s="242"/>
      <c r="DA79" s="242"/>
      <c r="DB79" s="242"/>
      <c r="DC79" s="242"/>
      <c r="DD79" s="242"/>
      <c r="DE79" s="242"/>
      <c r="DF79" s="242"/>
      <c r="DG79" s="242"/>
      <c r="DH79" s="242"/>
      <c r="DI79" s="242"/>
      <c r="DJ79" s="242"/>
      <c r="DK79" s="242"/>
      <c r="DL79" s="242"/>
      <c r="DM79" s="242"/>
      <c r="DN79" s="242"/>
      <c r="DO79" s="242"/>
      <c r="DP79" s="242"/>
      <c r="DQ79" s="242"/>
      <c r="DR79" s="242"/>
      <c r="DS79" s="242"/>
      <c r="DT79" s="242"/>
      <c r="DU79" s="242"/>
      <c r="DV79" s="242"/>
      <c r="DW79" s="242"/>
      <c r="DX79" s="242"/>
      <c r="DY79" s="242"/>
      <c r="DZ79" s="242"/>
      <c r="EA79" s="242"/>
      <c r="EB79" s="242"/>
      <c r="EC79" s="242"/>
      <c r="ED79" s="242"/>
      <c r="EE79" s="242"/>
      <c r="EF79" s="242"/>
      <c r="EG79" s="242"/>
      <c r="EH79" s="242"/>
      <c r="EI79" s="242"/>
      <c r="EJ79" s="242"/>
      <c r="EK79" s="242"/>
      <c r="EL79" s="242"/>
      <c r="EM79" s="242"/>
      <c r="EN79" s="242"/>
      <c r="EO79" s="242"/>
      <c r="EP79" s="242"/>
      <c r="EQ79" s="242"/>
      <c r="ER79" s="242"/>
      <c r="ES79" s="242"/>
      <c r="ET79" s="242"/>
      <c r="EU79" s="242"/>
      <c r="EV79" s="242"/>
      <c r="EW79" s="242"/>
      <c r="EX79" s="242"/>
      <c r="EY79" s="242"/>
      <c r="EZ79" s="242"/>
      <c r="FA79" s="242"/>
      <c r="FB79" s="242"/>
      <c r="FC79" s="242"/>
      <c r="FD79" s="242"/>
      <c r="FE79" s="242"/>
      <c r="FF79" s="242"/>
      <c r="FG79" s="242"/>
      <c r="FH79" s="242"/>
      <c r="FI79" s="242"/>
      <c r="FJ79" s="242"/>
      <c r="FK79" s="242"/>
      <c r="FL79" s="242"/>
      <c r="FM79" s="242"/>
      <c r="FN79" s="242"/>
      <c r="FO79" s="242"/>
      <c r="FP79" s="242"/>
      <c r="FQ79" s="242"/>
      <c r="FR79" s="242"/>
      <c r="FS79" s="242"/>
      <c r="FT79" s="242"/>
      <c r="FU79" s="242"/>
      <c r="FV79" s="242"/>
      <c r="FW79" s="242"/>
      <c r="FX79" s="242"/>
      <c r="FY79" s="242"/>
      <c r="FZ79" s="242"/>
      <c r="GA79" s="242"/>
      <c r="GB79" s="242"/>
      <c r="GC79" s="242"/>
      <c r="GD79" s="242"/>
      <c r="GE79" s="242"/>
      <c r="GF79" s="242"/>
      <c r="GG79" s="242"/>
      <c r="GH79" s="242"/>
      <c r="GI79" s="242"/>
      <c r="GJ79" s="242"/>
      <c r="GK79" s="242"/>
      <c r="GL79" s="242"/>
      <c r="GM79" s="242"/>
      <c r="GN79" s="242"/>
      <c r="GO79" s="242"/>
      <c r="GP79" s="242"/>
      <c r="GQ79" s="242"/>
      <c r="GR79" s="242"/>
      <c r="GS79" s="242"/>
      <c r="GT79" s="242"/>
      <c r="GU79" s="242"/>
      <c r="GV79" s="242"/>
      <c r="GW79" s="242"/>
      <c r="GX79" s="242"/>
      <c r="GY79" s="242"/>
      <c r="GZ79" s="242"/>
      <c r="HA79" s="242"/>
      <c r="HB79" s="242"/>
      <c r="HC79" s="242"/>
      <c r="HD79" s="242"/>
      <c r="HE79" s="242"/>
      <c r="HF79" s="242"/>
      <c r="HG79" s="242"/>
      <c r="HH79" s="242"/>
      <c r="HI79" s="242"/>
      <c r="HJ79" s="242"/>
      <c r="HK79" s="242"/>
      <c r="HL79" s="242"/>
      <c r="HM79" s="242"/>
      <c r="HN79" s="242"/>
      <c r="HO79" s="242"/>
      <c r="HP79" s="242"/>
      <c r="HQ79" s="242"/>
      <c r="HR79" s="242"/>
      <c r="HS79" s="242"/>
      <c r="HT79" s="242"/>
      <c r="HU79" s="242"/>
      <c r="HV79" s="242"/>
      <c r="HW79" s="242"/>
      <c r="HX79" s="242"/>
      <c r="HY79" s="242"/>
      <c r="HZ79" s="242"/>
      <c r="IA79" s="242"/>
      <c r="IB79" s="242"/>
      <c r="IC79" s="242"/>
      <c r="ID79" s="242"/>
      <c r="IE79" s="242"/>
      <c r="IF79" s="242"/>
      <c r="IG79" s="242"/>
      <c r="IH79" s="242"/>
      <c r="II79" s="242"/>
      <c r="IJ79" s="242"/>
      <c r="IK79" s="242"/>
      <c r="IL79" s="242"/>
      <c r="IM79" s="242"/>
      <c r="IN79" s="242"/>
      <c r="IO79" s="242"/>
      <c r="IP79" s="242"/>
      <c r="IQ79" s="242"/>
      <c r="IR79" s="242"/>
      <c r="IS79" s="242"/>
      <c r="IT79" s="242"/>
      <c r="IU79" s="242"/>
      <c r="IV79" s="242"/>
      <c r="IW79" s="242"/>
      <c r="IX79" s="242"/>
      <c r="IY79" s="242"/>
      <c r="IZ79" s="242"/>
      <c r="JA79" s="242"/>
      <c r="JB79" s="242"/>
      <c r="JC79" s="242"/>
      <c r="JD79" s="242"/>
      <c r="JE79" s="242"/>
      <c r="JF79" s="242"/>
      <c r="JG79" s="242"/>
      <c r="JH79" s="242"/>
      <c r="JI79" s="242"/>
      <c r="JJ79" s="242"/>
      <c r="JK79" s="242"/>
      <c r="JL79" s="242"/>
      <c r="JM79" s="242"/>
      <c r="JN79" s="242"/>
      <c r="JO79" s="242"/>
      <c r="JP79" s="242"/>
      <c r="JQ79" s="242"/>
      <c r="JR79" s="242"/>
      <c r="JS79" s="242"/>
      <c r="JT79" s="242"/>
      <c r="JU79" s="242"/>
      <c r="JV79" s="242"/>
      <c r="JW79" s="242"/>
      <c r="JX79" s="242"/>
      <c r="JY79" s="242"/>
      <c r="JZ79" s="242"/>
      <c r="KA79" s="242"/>
      <c r="KB79" s="242"/>
      <c r="KC79" s="242"/>
      <c r="KD79" s="242"/>
      <c r="KE79" s="242"/>
      <c r="KF79" s="242"/>
      <c r="KG79" s="242"/>
      <c r="KH79" s="242"/>
      <c r="KI79" s="242"/>
      <c r="KJ79" s="242"/>
      <c r="KK79" s="242"/>
      <c r="KL79" s="242"/>
      <c r="KM79" s="242"/>
      <c r="KN79" s="242"/>
      <c r="KO79" s="242"/>
    </row>
    <row r="80" spans="1:301" s="244" customFormat="1" x14ac:dyDescent="0.25">
      <c r="A80" s="242"/>
      <c r="B80" s="376"/>
      <c r="C80" s="366"/>
      <c r="D80" s="246" t="s">
        <v>23</v>
      </c>
      <c r="E80" s="235">
        <f>E89+E97+E105</f>
        <v>83435.3</v>
      </c>
      <c r="F80" s="235">
        <f t="shared" ref="F80:H80" si="32">F89+F97+F105</f>
        <v>123435.3</v>
      </c>
      <c r="G80" s="235">
        <f t="shared" si="32"/>
        <v>123435.3</v>
      </c>
      <c r="H80" s="235">
        <f t="shared" si="32"/>
        <v>36050.400000000001</v>
      </c>
      <c r="I80" s="235">
        <f>I89+I97+I105</f>
        <v>36050.400000000001</v>
      </c>
      <c r="J80" s="260">
        <f t="shared" si="29"/>
        <v>0.4320761116697609</v>
      </c>
      <c r="K80" s="235">
        <f t="shared" si="31"/>
        <v>0.29205907872383347</v>
      </c>
      <c r="L80" s="235"/>
      <c r="CY80" s="242"/>
      <c r="CZ80" s="242"/>
      <c r="DA80" s="242"/>
      <c r="DB80" s="242"/>
      <c r="DC80" s="242"/>
      <c r="DD80" s="242"/>
      <c r="DE80" s="242"/>
      <c r="DF80" s="242"/>
      <c r="DG80" s="242"/>
      <c r="DH80" s="242"/>
      <c r="DI80" s="242"/>
      <c r="DJ80" s="242"/>
      <c r="DK80" s="242"/>
      <c r="DL80" s="242"/>
      <c r="DM80" s="242"/>
      <c r="DN80" s="242"/>
      <c r="DO80" s="242"/>
      <c r="DP80" s="242"/>
      <c r="DQ80" s="242"/>
      <c r="DR80" s="242"/>
      <c r="DS80" s="242"/>
      <c r="DT80" s="242"/>
      <c r="DU80" s="242"/>
      <c r="DV80" s="242"/>
      <c r="DW80" s="242"/>
      <c r="DX80" s="242"/>
      <c r="DY80" s="242"/>
      <c r="DZ80" s="242"/>
      <c r="EA80" s="242"/>
      <c r="EB80" s="242"/>
      <c r="EC80" s="242"/>
      <c r="ED80" s="242"/>
      <c r="EE80" s="242"/>
      <c r="EF80" s="242"/>
      <c r="EG80" s="242"/>
      <c r="EH80" s="242"/>
      <c r="EI80" s="242"/>
      <c r="EJ80" s="242"/>
      <c r="EK80" s="242"/>
      <c r="EL80" s="242"/>
      <c r="EM80" s="242"/>
      <c r="EN80" s="242"/>
      <c r="EO80" s="242"/>
      <c r="EP80" s="242"/>
      <c r="EQ80" s="242"/>
      <c r="ER80" s="242"/>
      <c r="ES80" s="242"/>
      <c r="ET80" s="242"/>
      <c r="EU80" s="242"/>
      <c r="EV80" s="242"/>
      <c r="EW80" s="242"/>
      <c r="EX80" s="242"/>
      <c r="EY80" s="242"/>
      <c r="EZ80" s="242"/>
      <c r="FA80" s="242"/>
      <c r="FB80" s="242"/>
      <c r="FC80" s="242"/>
      <c r="FD80" s="242"/>
      <c r="FE80" s="242"/>
      <c r="FF80" s="242"/>
      <c r="FG80" s="242"/>
      <c r="FH80" s="242"/>
      <c r="FI80" s="242"/>
      <c r="FJ80" s="242"/>
      <c r="FK80" s="242"/>
      <c r="FL80" s="242"/>
      <c r="FM80" s="242"/>
      <c r="FN80" s="242"/>
      <c r="FO80" s="242"/>
      <c r="FP80" s="242"/>
      <c r="FQ80" s="242"/>
      <c r="FR80" s="242"/>
      <c r="FS80" s="242"/>
      <c r="FT80" s="242"/>
      <c r="FU80" s="242"/>
      <c r="FV80" s="242"/>
      <c r="FW80" s="242"/>
      <c r="FX80" s="242"/>
      <c r="FY80" s="242"/>
      <c r="FZ80" s="242"/>
      <c r="GA80" s="242"/>
      <c r="GB80" s="242"/>
      <c r="GC80" s="242"/>
      <c r="GD80" s="242"/>
      <c r="GE80" s="242"/>
      <c r="GF80" s="242"/>
      <c r="GG80" s="242"/>
      <c r="GH80" s="242"/>
      <c r="GI80" s="242"/>
      <c r="GJ80" s="242"/>
      <c r="GK80" s="242"/>
      <c r="GL80" s="242"/>
      <c r="GM80" s="242"/>
      <c r="GN80" s="242"/>
      <c r="GO80" s="242"/>
      <c r="GP80" s="242"/>
      <c r="GQ80" s="242"/>
      <c r="GR80" s="242"/>
      <c r="GS80" s="242"/>
      <c r="GT80" s="242"/>
      <c r="GU80" s="242"/>
      <c r="GV80" s="242"/>
      <c r="GW80" s="242"/>
      <c r="GX80" s="242"/>
      <c r="GY80" s="242"/>
      <c r="GZ80" s="242"/>
      <c r="HA80" s="242"/>
      <c r="HB80" s="242"/>
      <c r="HC80" s="242"/>
      <c r="HD80" s="242"/>
      <c r="HE80" s="242"/>
      <c r="HF80" s="242"/>
      <c r="HG80" s="242"/>
      <c r="HH80" s="242"/>
      <c r="HI80" s="242"/>
      <c r="HJ80" s="242"/>
      <c r="HK80" s="242"/>
      <c r="HL80" s="242"/>
      <c r="HM80" s="242"/>
      <c r="HN80" s="242"/>
      <c r="HO80" s="242"/>
      <c r="HP80" s="242"/>
      <c r="HQ80" s="242"/>
      <c r="HR80" s="242"/>
      <c r="HS80" s="242"/>
      <c r="HT80" s="242"/>
      <c r="HU80" s="242"/>
      <c r="HV80" s="242"/>
      <c r="HW80" s="242"/>
      <c r="HX80" s="242"/>
      <c r="HY80" s="242"/>
      <c r="HZ80" s="242"/>
      <c r="IA80" s="242"/>
      <c r="IB80" s="242"/>
      <c r="IC80" s="242"/>
      <c r="ID80" s="242"/>
      <c r="IE80" s="242"/>
      <c r="IF80" s="242"/>
      <c r="IG80" s="242"/>
      <c r="IH80" s="242"/>
      <c r="II80" s="242"/>
      <c r="IJ80" s="242"/>
      <c r="IK80" s="242"/>
      <c r="IL80" s="242"/>
      <c r="IM80" s="242"/>
      <c r="IN80" s="242"/>
      <c r="IO80" s="242"/>
      <c r="IP80" s="242"/>
      <c r="IQ80" s="242"/>
      <c r="IR80" s="242"/>
      <c r="IS80" s="242"/>
      <c r="IT80" s="242"/>
      <c r="IU80" s="242"/>
      <c r="IV80" s="242"/>
      <c r="IW80" s="242"/>
      <c r="IX80" s="242"/>
      <c r="IY80" s="242"/>
      <c r="IZ80" s="242"/>
      <c r="JA80" s="242"/>
      <c r="JB80" s="242"/>
      <c r="JC80" s="242"/>
      <c r="JD80" s="242"/>
      <c r="JE80" s="242"/>
      <c r="JF80" s="242"/>
      <c r="JG80" s="242"/>
      <c r="JH80" s="242"/>
      <c r="JI80" s="242"/>
      <c r="JJ80" s="242"/>
      <c r="JK80" s="242"/>
      <c r="JL80" s="242"/>
      <c r="JM80" s="242"/>
      <c r="JN80" s="242"/>
      <c r="JO80" s="242"/>
      <c r="JP80" s="242"/>
      <c r="JQ80" s="242"/>
      <c r="JR80" s="242"/>
      <c r="JS80" s="242"/>
      <c r="JT80" s="242"/>
      <c r="JU80" s="242"/>
      <c r="JV80" s="242"/>
      <c r="JW80" s="242"/>
      <c r="JX80" s="242"/>
      <c r="JY80" s="242"/>
      <c r="JZ80" s="242"/>
      <c r="KA80" s="242"/>
      <c r="KB80" s="242"/>
      <c r="KC80" s="242"/>
      <c r="KD80" s="242"/>
      <c r="KE80" s="242"/>
      <c r="KF80" s="242"/>
      <c r="KG80" s="242"/>
      <c r="KH80" s="242"/>
      <c r="KI80" s="242"/>
      <c r="KJ80" s="242"/>
      <c r="KK80" s="242"/>
      <c r="KL80" s="242"/>
      <c r="KM80" s="242"/>
      <c r="KN80" s="242"/>
      <c r="KO80" s="242"/>
    </row>
    <row r="81" spans="1:301" s="244" customFormat="1" x14ac:dyDescent="0.25">
      <c r="A81" s="242"/>
      <c r="B81" s="376"/>
      <c r="C81" s="366"/>
      <c r="D81" s="246" t="s">
        <v>269</v>
      </c>
      <c r="E81" s="276" t="s">
        <v>79</v>
      </c>
      <c r="F81" s="235" t="s">
        <v>277</v>
      </c>
      <c r="G81" s="235" t="s">
        <v>277</v>
      </c>
      <c r="H81" s="235" t="s">
        <v>277</v>
      </c>
      <c r="I81" s="275" t="s">
        <v>79</v>
      </c>
      <c r="J81" s="296" t="s">
        <v>79</v>
      </c>
      <c r="K81" s="234" t="s">
        <v>277</v>
      </c>
      <c r="L81" s="235"/>
      <c r="CY81" s="242"/>
      <c r="CZ81" s="242"/>
      <c r="DA81" s="242"/>
      <c r="DB81" s="242"/>
      <c r="DC81" s="242"/>
      <c r="DD81" s="242"/>
      <c r="DE81" s="242"/>
      <c r="DF81" s="242"/>
      <c r="DG81" s="242"/>
      <c r="DH81" s="242"/>
      <c r="DI81" s="242"/>
      <c r="DJ81" s="242"/>
      <c r="DK81" s="242"/>
      <c r="DL81" s="242"/>
      <c r="DM81" s="242"/>
      <c r="DN81" s="242"/>
      <c r="DO81" s="242"/>
      <c r="DP81" s="242"/>
      <c r="DQ81" s="242"/>
      <c r="DR81" s="242"/>
      <c r="DS81" s="242"/>
      <c r="DT81" s="242"/>
      <c r="DU81" s="242"/>
      <c r="DV81" s="242"/>
      <c r="DW81" s="242"/>
      <c r="DX81" s="242"/>
      <c r="DY81" s="242"/>
      <c r="DZ81" s="242"/>
      <c r="EA81" s="242"/>
      <c r="EB81" s="242"/>
      <c r="EC81" s="242"/>
      <c r="ED81" s="242"/>
      <c r="EE81" s="242"/>
      <c r="EF81" s="242"/>
      <c r="EG81" s="242"/>
      <c r="EH81" s="242"/>
      <c r="EI81" s="242"/>
      <c r="EJ81" s="242"/>
      <c r="EK81" s="242"/>
      <c r="EL81" s="242"/>
      <c r="EM81" s="242"/>
      <c r="EN81" s="242"/>
      <c r="EO81" s="242"/>
      <c r="EP81" s="242"/>
      <c r="EQ81" s="242"/>
      <c r="ER81" s="242"/>
      <c r="ES81" s="242"/>
      <c r="ET81" s="242"/>
      <c r="EU81" s="242"/>
      <c r="EV81" s="242"/>
      <c r="EW81" s="242"/>
      <c r="EX81" s="242"/>
      <c r="EY81" s="242"/>
      <c r="EZ81" s="242"/>
      <c r="FA81" s="242"/>
      <c r="FB81" s="242"/>
      <c r="FC81" s="242"/>
      <c r="FD81" s="242"/>
      <c r="FE81" s="242"/>
      <c r="FF81" s="242"/>
      <c r="FG81" s="242"/>
      <c r="FH81" s="242"/>
      <c r="FI81" s="242"/>
      <c r="FJ81" s="242"/>
      <c r="FK81" s="242"/>
      <c r="FL81" s="242"/>
      <c r="FM81" s="242"/>
      <c r="FN81" s="242"/>
      <c r="FO81" s="242"/>
      <c r="FP81" s="242"/>
      <c r="FQ81" s="242"/>
      <c r="FR81" s="242"/>
      <c r="FS81" s="242"/>
      <c r="FT81" s="242"/>
      <c r="FU81" s="242"/>
      <c r="FV81" s="242"/>
      <c r="FW81" s="242"/>
      <c r="FX81" s="242"/>
      <c r="FY81" s="242"/>
      <c r="FZ81" s="242"/>
      <c r="GA81" s="242"/>
      <c r="GB81" s="242"/>
      <c r="GC81" s="242"/>
      <c r="GD81" s="242"/>
      <c r="GE81" s="242"/>
      <c r="GF81" s="242"/>
      <c r="GG81" s="242"/>
      <c r="GH81" s="242"/>
      <c r="GI81" s="242"/>
      <c r="GJ81" s="242"/>
      <c r="GK81" s="242"/>
      <c r="GL81" s="242"/>
      <c r="GM81" s="242"/>
      <c r="GN81" s="242"/>
      <c r="GO81" s="242"/>
      <c r="GP81" s="242"/>
      <c r="GQ81" s="242"/>
      <c r="GR81" s="242"/>
      <c r="GS81" s="242"/>
      <c r="GT81" s="242"/>
      <c r="GU81" s="242"/>
      <c r="GV81" s="242"/>
      <c r="GW81" s="242"/>
      <c r="GX81" s="242"/>
      <c r="GY81" s="242"/>
      <c r="GZ81" s="242"/>
      <c r="HA81" s="242"/>
      <c r="HB81" s="242"/>
      <c r="HC81" s="242"/>
      <c r="HD81" s="242"/>
      <c r="HE81" s="242"/>
      <c r="HF81" s="242"/>
      <c r="HG81" s="242"/>
      <c r="HH81" s="242"/>
      <c r="HI81" s="242"/>
      <c r="HJ81" s="242"/>
      <c r="HK81" s="242"/>
      <c r="HL81" s="242"/>
      <c r="HM81" s="242"/>
      <c r="HN81" s="242"/>
      <c r="HO81" s="242"/>
      <c r="HP81" s="242"/>
      <c r="HQ81" s="242"/>
      <c r="HR81" s="242"/>
      <c r="HS81" s="242"/>
      <c r="HT81" s="242"/>
      <c r="HU81" s="242"/>
      <c r="HV81" s="242"/>
      <c r="HW81" s="242"/>
      <c r="HX81" s="242"/>
      <c r="HY81" s="242"/>
      <c r="HZ81" s="242"/>
      <c r="IA81" s="242"/>
      <c r="IB81" s="242"/>
      <c r="IC81" s="242"/>
      <c r="ID81" s="242"/>
      <c r="IE81" s="242"/>
      <c r="IF81" s="242"/>
      <c r="IG81" s="242"/>
      <c r="IH81" s="242"/>
      <c r="II81" s="242"/>
      <c r="IJ81" s="242"/>
      <c r="IK81" s="242"/>
      <c r="IL81" s="242"/>
      <c r="IM81" s="242"/>
      <c r="IN81" s="242"/>
      <c r="IO81" s="242"/>
      <c r="IP81" s="242"/>
      <c r="IQ81" s="242"/>
      <c r="IR81" s="242"/>
      <c r="IS81" s="242"/>
      <c r="IT81" s="242"/>
      <c r="IU81" s="242"/>
      <c r="IV81" s="242"/>
      <c r="IW81" s="242"/>
      <c r="IX81" s="242"/>
      <c r="IY81" s="242"/>
      <c r="IZ81" s="242"/>
      <c r="JA81" s="242"/>
      <c r="JB81" s="242"/>
      <c r="JC81" s="242"/>
      <c r="JD81" s="242"/>
      <c r="JE81" s="242"/>
      <c r="JF81" s="242"/>
      <c r="JG81" s="242"/>
      <c r="JH81" s="242"/>
      <c r="JI81" s="242"/>
      <c r="JJ81" s="242"/>
      <c r="JK81" s="242"/>
      <c r="JL81" s="242"/>
      <c r="JM81" s="242"/>
      <c r="JN81" s="242"/>
      <c r="JO81" s="242"/>
      <c r="JP81" s="242"/>
      <c r="JQ81" s="242"/>
      <c r="JR81" s="242"/>
      <c r="JS81" s="242"/>
      <c r="JT81" s="242"/>
      <c r="JU81" s="242"/>
      <c r="JV81" s="242"/>
      <c r="JW81" s="242"/>
      <c r="JX81" s="242"/>
      <c r="JY81" s="242"/>
      <c r="JZ81" s="242"/>
      <c r="KA81" s="242"/>
      <c r="KB81" s="242"/>
      <c r="KC81" s="242"/>
      <c r="KD81" s="242"/>
      <c r="KE81" s="242"/>
      <c r="KF81" s="242"/>
      <c r="KG81" s="242"/>
      <c r="KH81" s="242"/>
      <c r="KI81" s="242"/>
      <c r="KJ81" s="242"/>
      <c r="KK81" s="242"/>
      <c r="KL81" s="242"/>
      <c r="KM81" s="242"/>
      <c r="KN81" s="242"/>
      <c r="KO81" s="242"/>
    </row>
    <row r="82" spans="1:301" s="244" customFormat="1" ht="30" x14ac:dyDescent="0.25">
      <c r="A82" s="242"/>
      <c r="B82" s="376"/>
      <c r="C82" s="368"/>
      <c r="D82" s="269" t="s">
        <v>268</v>
      </c>
      <c r="E82" s="270">
        <f>E91+E99+E107</f>
        <v>176261.5</v>
      </c>
      <c r="F82" s="270" t="s">
        <v>277</v>
      </c>
      <c r="G82" s="270" t="s">
        <v>277</v>
      </c>
      <c r="H82" s="270" t="s">
        <v>277</v>
      </c>
      <c r="I82" s="270">
        <f>I91+I99+I107</f>
        <v>2114</v>
      </c>
      <c r="J82" s="274">
        <f t="shared" si="29"/>
        <v>1.1993543683674541E-2</v>
      </c>
      <c r="K82" s="271" t="s">
        <v>277</v>
      </c>
      <c r="L82" s="270"/>
      <c r="CY82" s="242"/>
      <c r="CZ82" s="242"/>
      <c r="DA82" s="242"/>
      <c r="DB82" s="242"/>
      <c r="DC82" s="242"/>
      <c r="DD82" s="242"/>
      <c r="DE82" s="242"/>
      <c r="DF82" s="242"/>
      <c r="DG82" s="242"/>
      <c r="DH82" s="242"/>
      <c r="DI82" s="242"/>
      <c r="DJ82" s="242"/>
      <c r="DK82" s="242"/>
      <c r="DL82" s="242"/>
      <c r="DM82" s="242"/>
      <c r="DN82" s="242"/>
      <c r="DO82" s="242"/>
      <c r="DP82" s="242"/>
      <c r="DQ82" s="242"/>
      <c r="DR82" s="242"/>
      <c r="DS82" s="242"/>
      <c r="DT82" s="242"/>
      <c r="DU82" s="242"/>
      <c r="DV82" s="242"/>
      <c r="DW82" s="242"/>
      <c r="DX82" s="242"/>
      <c r="DY82" s="242"/>
      <c r="DZ82" s="242"/>
      <c r="EA82" s="242"/>
      <c r="EB82" s="242"/>
      <c r="EC82" s="242"/>
      <c r="ED82" s="242"/>
      <c r="EE82" s="242"/>
      <c r="EF82" s="242"/>
      <c r="EG82" s="242"/>
      <c r="EH82" s="242"/>
      <c r="EI82" s="242"/>
      <c r="EJ82" s="242"/>
      <c r="EK82" s="242"/>
      <c r="EL82" s="242"/>
      <c r="EM82" s="242"/>
      <c r="EN82" s="242"/>
      <c r="EO82" s="242"/>
      <c r="EP82" s="242"/>
      <c r="EQ82" s="242"/>
      <c r="ER82" s="242"/>
      <c r="ES82" s="242"/>
      <c r="ET82" s="242"/>
      <c r="EU82" s="242"/>
      <c r="EV82" s="242"/>
      <c r="EW82" s="242"/>
      <c r="EX82" s="242"/>
      <c r="EY82" s="242"/>
      <c r="EZ82" s="242"/>
      <c r="FA82" s="242"/>
      <c r="FB82" s="242"/>
      <c r="FC82" s="242"/>
      <c r="FD82" s="242"/>
      <c r="FE82" s="242"/>
      <c r="FF82" s="242"/>
      <c r="FG82" s="242"/>
      <c r="FH82" s="242"/>
      <c r="FI82" s="242"/>
      <c r="FJ82" s="242"/>
      <c r="FK82" s="242"/>
      <c r="FL82" s="242"/>
      <c r="FM82" s="242"/>
      <c r="FN82" s="242"/>
      <c r="FO82" s="242"/>
      <c r="FP82" s="242"/>
      <c r="FQ82" s="242"/>
      <c r="FR82" s="242"/>
      <c r="FS82" s="242"/>
      <c r="FT82" s="242"/>
      <c r="FU82" s="242"/>
      <c r="FV82" s="242"/>
      <c r="FW82" s="242"/>
      <c r="FX82" s="242"/>
      <c r="FY82" s="242"/>
      <c r="FZ82" s="242"/>
      <c r="GA82" s="242"/>
      <c r="GB82" s="242"/>
      <c r="GC82" s="242"/>
      <c r="GD82" s="242"/>
      <c r="GE82" s="242"/>
      <c r="GF82" s="242"/>
      <c r="GG82" s="242"/>
      <c r="GH82" s="242"/>
      <c r="GI82" s="242"/>
      <c r="GJ82" s="242"/>
      <c r="GK82" s="242"/>
      <c r="GL82" s="242"/>
      <c r="GM82" s="242"/>
      <c r="GN82" s="242"/>
      <c r="GO82" s="242"/>
      <c r="GP82" s="242"/>
      <c r="GQ82" s="242"/>
      <c r="GR82" s="242"/>
      <c r="GS82" s="242"/>
      <c r="GT82" s="242"/>
      <c r="GU82" s="242"/>
      <c r="GV82" s="242"/>
      <c r="GW82" s="242"/>
      <c r="GX82" s="242"/>
      <c r="GY82" s="242"/>
      <c r="GZ82" s="242"/>
      <c r="HA82" s="242"/>
      <c r="HB82" s="242"/>
      <c r="HC82" s="242"/>
      <c r="HD82" s="242"/>
      <c r="HE82" s="242"/>
      <c r="HF82" s="242"/>
      <c r="HG82" s="242"/>
      <c r="HH82" s="242"/>
      <c r="HI82" s="242"/>
      <c r="HJ82" s="242"/>
      <c r="HK82" s="242"/>
      <c r="HL82" s="242"/>
      <c r="HM82" s="242"/>
      <c r="HN82" s="242"/>
      <c r="HO82" s="242"/>
      <c r="HP82" s="242"/>
      <c r="HQ82" s="242"/>
      <c r="HR82" s="242"/>
      <c r="HS82" s="242"/>
      <c r="HT82" s="242"/>
      <c r="HU82" s="242"/>
      <c r="HV82" s="242"/>
      <c r="HW82" s="242"/>
      <c r="HX82" s="242"/>
      <c r="HY82" s="242"/>
      <c r="HZ82" s="242"/>
      <c r="IA82" s="242"/>
      <c r="IB82" s="242"/>
      <c r="IC82" s="242"/>
      <c r="ID82" s="242"/>
      <c r="IE82" s="242"/>
      <c r="IF82" s="242"/>
      <c r="IG82" s="242"/>
      <c r="IH82" s="242"/>
      <c r="II82" s="242"/>
      <c r="IJ82" s="242"/>
      <c r="IK82" s="242"/>
      <c r="IL82" s="242"/>
      <c r="IM82" s="242"/>
      <c r="IN82" s="242"/>
      <c r="IO82" s="242"/>
      <c r="IP82" s="242"/>
      <c r="IQ82" s="242"/>
      <c r="IR82" s="242"/>
      <c r="IS82" s="242"/>
      <c r="IT82" s="242"/>
      <c r="IU82" s="242"/>
      <c r="IV82" s="242"/>
      <c r="IW82" s="242"/>
      <c r="IX82" s="242"/>
      <c r="IY82" s="242"/>
      <c r="IZ82" s="242"/>
      <c r="JA82" s="242"/>
      <c r="JB82" s="242"/>
      <c r="JC82" s="242"/>
      <c r="JD82" s="242"/>
      <c r="JE82" s="242"/>
      <c r="JF82" s="242"/>
      <c r="JG82" s="242"/>
      <c r="JH82" s="242"/>
      <c r="JI82" s="242"/>
      <c r="JJ82" s="242"/>
      <c r="JK82" s="242"/>
      <c r="JL82" s="242"/>
      <c r="JM82" s="242"/>
      <c r="JN82" s="242"/>
      <c r="JO82" s="242"/>
      <c r="JP82" s="242"/>
      <c r="JQ82" s="242"/>
      <c r="JR82" s="242"/>
      <c r="JS82" s="242"/>
      <c r="JT82" s="242"/>
      <c r="JU82" s="242"/>
      <c r="JV82" s="242"/>
      <c r="JW82" s="242"/>
      <c r="JX82" s="242"/>
      <c r="JY82" s="242"/>
      <c r="JZ82" s="242"/>
      <c r="KA82" s="242"/>
      <c r="KB82" s="242"/>
      <c r="KC82" s="242"/>
      <c r="KD82" s="242"/>
      <c r="KE82" s="242"/>
      <c r="KF82" s="242"/>
      <c r="KG82" s="242"/>
      <c r="KH82" s="242"/>
      <c r="KI82" s="242"/>
      <c r="KJ82" s="242"/>
      <c r="KK82" s="242"/>
      <c r="KL82" s="242"/>
      <c r="KM82" s="242"/>
      <c r="KN82" s="242"/>
      <c r="KO82" s="242"/>
    </row>
    <row r="83" spans="1:301" s="244" customFormat="1" x14ac:dyDescent="0.25">
      <c r="A83" s="242"/>
      <c r="B83" s="376"/>
      <c r="C83" s="372" t="s">
        <v>282</v>
      </c>
      <c r="D83" s="373"/>
      <c r="E83" s="373"/>
      <c r="F83" s="373"/>
      <c r="G83" s="373"/>
      <c r="H83" s="373"/>
      <c r="I83" s="373"/>
      <c r="J83" s="373"/>
      <c r="K83" s="373"/>
      <c r="L83" s="374"/>
      <c r="CY83" s="242"/>
      <c r="CZ83" s="242"/>
      <c r="DA83" s="242"/>
      <c r="DB83" s="242"/>
      <c r="DC83" s="242"/>
      <c r="DD83" s="242"/>
      <c r="DE83" s="242"/>
      <c r="DF83" s="242"/>
      <c r="DG83" s="242"/>
      <c r="DH83" s="242"/>
      <c r="DI83" s="242"/>
      <c r="DJ83" s="242"/>
      <c r="DK83" s="242"/>
      <c r="DL83" s="242"/>
      <c r="DM83" s="242"/>
      <c r="DN83" s="242"/>
      <c r="DO83" s="242"/>
      <c r="DP83" s="242"/>
      <c r="DQ83" s="242"/>
      <c r="DR83" s="242"/>
      <c r="DS83" s="242"/>
      <c r="DT83" s="242"/>
      <c r="DU83" s="242"/>
      <c r="DV83" s="242"/>
      <c r="DW83" s="242"/>
      <c r="DX83" s="242"/>
      <c r="DY83" s="242"/>
      <c r="DZ83" s="242"/>
      <c r="EA83" s="242"/>
      <c r="EB83" s="242"/>
      <c r="EC83" s="242"/>
      <c r="ED83" s="242"/>
      <c r="EE83" s="242"/>
      <c r="EF83" s="242"/>
      <c r="EG83" s="242"/>
      <c r="EH83" s="242"/>
      <c r="EI83" s="242"/>
      <c r="EJ83" s="242"/>
      <c r="EK83" s="242"/>
      <c r="EL83" s="242"/>
      <c r="EM83" s="242"/>
      <c r="EN83" s="242"/>
      <c r="EO83" s="242"/>
      <c r="EP83" s="242"/>
      <c r="EQ83" s="242"/>
      <c r="ER83" s="242"/>
      <c r="ES83" s="242"/>
      <c r="ET83" s="242"/>
      <c r="EU83" s="242"/>
      <c r="EV83" s="242"/>
      <c r="EW83" s="242"/>
      <c r="EX83" s="242"/>
      <c r="EY83" s="242"/>
      <c r="EZ83" s="242"/>
      <c r="FA83" s="242"/>
      <c r="FB83" s="242"/>
      <c r="FC83" s="242"/>
      <c r="FD83" s="242"/>
      <c r="FE83" s="242"/>
      <c r="FF83" s="242"/>
      <c r="FG83" s="242"/>
      <c r="FH83" s="242"/>
      <c r="FI83" s="242"/>
      <c r="FJ83" s="242"/>
      <c r="FK83" s="242"/>
      <c r="FL83" s="242"/>
      <c r="FM83" s="242"/>
      <c r="FN83" s="242"/>
      <c r="FO83" s="242"/>
      <c r="FP83" s="242"/>
      <c r="FQ83" s="242"/>
      <c r="FR83" s="242"/>
      <c r="FS83" s="242"/>
      <c r="FT83" s="242"/>
      <c r="FU83" s="242"/>
      <c r="FV83" s="242"/>
      <c r="FW83" s="242"/>
      <c r="FX83" s="242"/>
      <c r="FY83" s="242"/>
      <c r="FZ83" s="242"/>
      <c r="GA83" s="242"/>
      <c r="GB83" s="242"/>
      <c r="GC83" s="242"/>
      <c r="GD83" s="242"/>
      <c r="GE83" s="242"/>
      <c r="GF83" s="242"/>
      <c r="GG83" s="242"/>
      <c r="GH83" s="242"/>
      <c r="GI83" s="242"/>
      <c r="GJ83" s="242"/>
      <c r="GK83" s="242"/>
      <c r="GL83" s="242"/>
      <c r="GM83" s="242"/>
      <c r="GN83" s="242"/>
      <c r="GO83" s="242"/>
      <c r="GP83" s="242"/>
      <c r="GQ83" s="242"/>
      <c r="GR83" s="242"/>
      <c r="GS83" s="242"/>
      <c r="GT83" s="242"/>
      <c r="GU83" s="242"/>
      <c r="GV83" s="242"/>
      <c r="GW83" s="242"/>
      <c r="GX83" s="242"/>
      <c r="GY83" s="242"/>
      <c r="GZ83" s="242"/>
      <c r="HA83" s="242"/>
      <c r="HB83" s="242"/>
      <c r="HC83" s="242"/>
      <c r="HD83" s="242"/>
      <c r="HE83" s="242"/>
      <c r="HF83" s="242"/>
      <c r="HG83" s="242"/>
      <c r="HH83" s="242"/>
      <c r="HI83" s="242"/>
      <c r="HJ83" s="242"/>
      <c r="HK83" s="242"/>
      <c r="HL83" s="242"/>
      <c r="HM83" s="242"/>
      <c r="HN83" s="242"/>
      <c r="HO83" s="242"/>
      <c r="HP83" s="242"/>
      <c r="HQ83" s="242"/>
      <c r="HR83" s="242"/>
      <c r="HS83" s="242"/>
      <c r="HT83" s="242"/>
      <c r="HU83" s="242"/>
      <c r="HV83" s="242"/>
      <c r="HW83" s="242"/>
      <c r="HX83" s="242"/>
      <c r="HY83" s="242"/>
      <c r="HZ83" s="242"/>
      <c r="IA83" s="242"/>
      <c r="IB83" s="242"/>
      <c r="IC83" s="242"/>
      <c r="ID83" s="242"/>
      <c r="IE83" s="242"/>
      <c r="IF83" s="242"/>
      <c r="IG83" s="242"/>
      <c r="IH83" s="242"/>
      <c r="II83" s="242"/>
      <c r="IJ83" s="242"/>
      <c r="IK83" s="242"/>
      <c r="IL83" s="242"/>
      <c r="IM83" s="242"/>
      <c r="IN83" s="242"/>
      <c r="IO83" s="242"/>
      <c r="IP83" s="242"/>
      <c r="IQ83" s="242"/>
      <c r="IR83" s="242"/>
      <c r="IS83" s="242"/>
      <c r="IT83" s="242"/>
      <c r="IU83" s="242"/>
      <c r="IV83" s="242"/>
      <c r="IW83" s="242"/>
      <c r="IX83" s="242"/>
      <c r="IY83" s="242"/>
      <c r="IZ83" s="242"/>
      <c r="JA83" s="242"/>
      <c r="JB83" s="242"/>
      <c r="JC83" s="242"/>
      <c r="JD83" s="242"/>
      <c r="JE83" s="242"/>
      <c r="JF83" s="242"/>
      <c r="JG83" s="242"/>
      <c r="JH83" s="242"/>
      <c r="JI83" s="242"/>
      <c r="JJ83" s="242"/>
      <c r="JK83" s="242"/>
      <c r="JL83" s="242"/>
      <c r="JM83" s="242"/>
      <c r="JN83" s="242"/>
      <c r="JO83" s="242"/>
      <c r="JP83" s="242"/>
      <c r="JQ83" s="242"/>
      <c r="JR83" s="242"/>
      <c r="JS83" s="242"/>
      <c r="JT83" s="242"/>
      <c r="JU83" s="242"/>
      <c r="JV83" s="242"/>
      <c r="JW83" s="242"/>
      <c r="JX83" s="242"/>
      <c r="JY83" s="242"/>
      <c r="JZ83" s="242"/>
      <c r="KA83" s="242"/>
      <c r="KB83" s="242"/>
      <c r="KC83" s="242"/>
      <c r="KD83" s="242"/>
      <c r="KE83" s="242"/>
      <c r="KF83" s="242"/>
      <c r="KG83" s="242"/>
      <c r="KH83" s="242"/>
      <c r="KI83" s="242"/>
      <c r="KJ83" s="242"/>
      <c r="KK83" s="242"/>
      <c r="KL83" s="242"/>
      <c r="KM83" s="242"/>
      <c r="KN83" s="242"/>
      <c r="KO83" s="242"/>
    </row>
    <row r="84" spans="1:301" s="244" customFormat="1" ht="15" customHeight="1" x14ac:dyDescent="0.25">
      <c r="A84" s="242"/>
      <c r="B84" s="273"/>
      <c r="C84" s="360" t="s">
        <v>98</v>
      </c>
      <c r="D84" s="245" t="s">
        <v>94</v>
      </c>
      <c r="E84" s="235">
        <f>E85+E88+E91</f>
        <v>486717.2</v>
      </c>
      <c r="F84" s="270" t="s">
        <v>277</v>
      </c>
      <c r="G84" s="270" t="s">
        <v>277</v>
      </c>
      <c r="H84" s="270" t="s">
        <v>277</v>
      </c>
      <c r="I84" s="235">
        <f>I85+I88+I91</f>
        <v>44329.500000000007</v>
      </c>
      <c r="J84" s="258">
        <f>I84/E84</f>
        <v>9.1078556500571603E-2</v>
      </c>
      <c r="K84" s="271" t="s">
        <v>277</v>
      </c>
      <c r="L84" s="252"/>
      <c r="CY84" s="242"/>
      <c r="CZ84" s="242"/>
      <c r="DA84" s="242"/>
      <c r="DB84" s="242"/>
      <c r="DC84" s="242"/>
      <c r="DD84" s="242"/>
      <c r="DE84" s="242"/>
      <c r="DF84" s="242"/>
      <c r="DG84" s="242"/>
      <c r="DH84" s="242"/>
      <c r="DI84" s="242"/>
      <c r="DJ84" s="242"/>
      <c r="DK84" s="242"/>
      <c r="DL84" s="242"/>
      <c r="DM84" s="242"/>
      <c r="DN84" s="242"/>
      <c r="DO84" s="242"/>
      <c r="DP84" s="242"/>
      <c r="DQ84" s="242"/>
      <c r="DR84" s="242"/>
      <c r="DS84" s="242"/>
      <c r="DT84" s="242"/>
      <c r="DU84" s="242"/>
      <c r="DV84" s="242"/>
      <c r="DW84" s="242"/>
      <c r="DX84" s="242"/>
      <c r="DY84" s="242"/>
      <c r="DZ84" s="242"/>
      <c r="EA84" s="242"/>
      <c r="EB84" s="242"/>
      <c r="EC84" s="242"/>
      <c r="ED84" s="242"/>
      <c r="EE84" s="242"/>
      <c r="EF84" s="242"/>
      <c r="EG84" s="242"/>
      <c r="EH84" s="242"/>
      <c r="EI84" s="242"/>
      <c r="EJ84" s="242"/>
      <c r="EK84" s="242"/>
      <c r="EL84" s="242"/>
      <c r="EM84" s="242"/>
      <c r="EN84" s="242"/>
      <c r="EO84" s="242"/>
      <c r="EP84" s="242"/>
      <c r="EQ84" s="242"/>
      <c r="ER84" s="242"/>
      <c r="ES84" s="242"/>
      <c r="ET84" s="242"/>
      <c r="EU84" s="242"/>
      <c r="EV84" s="242"/>
      <c r="EW84" s="242"/>
      <c r="EX84" s="242"/>
      <c r="EY84" s="242"/>
      <c r="EZ84" s="242"/>
      <c r="FA84" s="242"/>
      <c r="FB84" s="242"/>
      <c r="FC84" s="242"/>
      <c r="FD84" s="242"/>
      <c r="FE84" s="242"/>
      <c r="FF84" s="242"/>
      <c r="FG84" s="242"/>
      <c r="FH84" s="242"/>
      <c r="FI84" s="242"/>
      <c r="FJ84" s="242"/>
      <c r="FK84" s="242"/>
      <c r="FL84" s="242"/>
      <c r="FM84" s="242"/>
      <c r="FN84" s="242"/>
      <c r="FO84" s="242"/>
      <c r="FP84" s="242"/>
      <c r="FQ84" s="242"/>
      <c r="FR84" s="242"/>
      <c r="FS84" s="242"/>
      <c r="FT84" s="242"/>
      <c r="FU84" s="242"/>
      <c r="FV84" s="242"/>
      <c r="FW84" s="242"/>
      <c r="FX84" s="242"/>
      <c r="FY84" s="242"/>
      <c r="FZ84" s="242"/>
      <c r="GA84" s="242"/>
      <c r="GB84" s="242"/>
      <c r="GC84" s="242"/>
      <c r="GD84" s="242"/>
      <c r="GE84" s="242"/>
      <c r="GF84" s="242"/>
      <c r="GG84" s="242"/>
      <c r="GH84" s="242"/>
      <c r="GI84" s="242"/>
      <c r="GJ84" s="242"/>
      <c r="GK84" s="242"/>
      <c r="GL84" s="242"/>
      <c r="GM84" s="242"/>
      <c r="GN84" s="242"/>
      <c r="GO84" s="242"/>
      <c r="GP84" s="242"/>
      <c r="GQ84" s="242"/>
      <c r="GR84" s="242"/>
      <c r="GS84" s="242"/>
      <c r="GT84" s="242"/>
      <c r="GU84" s="242"/>
      <c r="GV84" s="242"/>
      <c r="GW84" s="242"/>
      <c r="GX84" s="242"/>
      <c r="GY84" s="242"/>
      <c r="GZ84" s="242"/>
      <c r="HA84" s="242"/>
      <c r="HB84" s="242"/>
      <c r="HC84" s="242"/>
      <c r="HD84" s="242"/>
      <c r="HE84" s="242"/>
      <c r="HF84" s="242"/>
      <c r="HG84" s="242"/>
      <c r="HH84" s="242"/>
      <c r="HI84" s="242"/>
      <c r="HJ84" s="242"/>
      <c r="HK84" s="242"/>
      <c r="HL84" s="242"/>
      <c r="HM84" s="242"/>
      <c r="HN84" s="242"/>
      <c r="HO84" s="242"/>
      <c r="HP84" s="242"/>
      <c r="HQ84" s="242"/>
      <c r="HR84" s="242"/>
      <c r="HS84" s="242"/>
      <c r="HT84" s="242"/>
      <c r="HU84" s="242"/>
      <c r="HV84" s="242"/>
      <c r="HW84" s="242"/>
      <c r="HX84" s="242"/>
      <c r="HY84" s="242"/>
      <c r="HZ84" s="242"/>
      <c r="IA84" s="242"/>
      <c r="IB84" s="242"/>
      <c r="IC84" s="242"/>
      <c r="ID84" s="242"/>
      <c r="IE84" s="242"/>
      <c r="IF84" s="242"/>
      <c r="IG84" s="242"/>
      <c r="IH84" s="242"/>
      <c r="II84" s="242"/>
      <c r="IJ84" s="242"/>
      <c r="IK84" s="242"/>
      <c r="IL84" s="242"/>
      <c r="IM84" s="242"/>
      <c r="IN84" s="242"/>
      <c r="IO84" s="242"/>
      <c r="IP84" s="242"/>
      <c r="IQ84" s="242"/>
      <c r="IR84" s="242"/>
      <c r="IS84" s="242"/>
      <c r="IT84" s="242"/>
      <c r="IU84" s="242"/>
      <c r="IV84" s="242"/>
      <c r="IW84" s="242"/>
      <c r="IX84" s="242"/>
      <c r="IY84" s="242"/>
      <c r="IZ84" s="242"/>
      <c r="JA84" s="242"/>
      <c r="JB84" s="242"/>
      <c r="JC84" s="242"/>
      <c r="JD84" s="242"/>
      <c r="JE84" s="242"/>
      <c r="JF84" s="242"/>
      <c r="JG84" s="242"/>
      <c r="JH84" s="242"/>
      <c r="JI84" s="242"/>
      <c r="JJ84" s="242"/>
      <c r="JK84" s="242"/>
      <c r="JL84" s="242"/>
      <c r="JM84" s="242"/>
      <c r="JN84" s="242"/>
      <c r="JO84" s="242"/>
      <c r="JP84" s="242"/>
      <c r="JQ84" s="242"/>
      <c r="JR84" s="242"/>
      <c r="JS84" s="242"/>
      <c r="JT84" s="242"/>
      <c r="JU84" s="242"/>
      <c r="JV84" s="242"/>
      <c r="JW84" s="242"/>
      <c r="JX84" s="242"/>
      <c r="JY84" s="242"/>
      <c r="JZ84" s="242"/>
      <c r="KA84" s="242"/>
      <c r="KB84" s="242"/>
      <c r="KC84" s="242"/>
      <c r="KD84" s="242"/>
      <c r="KE84" s="242"/>
      <c r="KF84" s="242"/>
      <c r="KG84" s="242"/>
      <c r="KH84" s="242"/>
      <c r="KI84" s="242"/>
      <c r="KJ84" s="242"/>
      <c r="KK84" s="242"/>
      <c r="KL84" s="242"/>
      <c r="KM84" s="242"/>
      <c r="KN84" s="242"/>
      <c r="KO84" s="242"/>
    </row>
    <row r="85" spans="1:301" s="244" customFormat="1" ht="27" x14ac:dyDescent="0.25">
      <c r="A85" s="242"/>
      <c r="B85" s="273"/>
      <c r="C85" s="360"/>
      <c r="D85" s="245" t="s">
        <v>261</v>
      </c>
      <c r="E85" s="235">
        <f>E109+E133</f>
        <v>407918.2</v>
      </c>
      <c r="F85" s="235">
        <f t="shared" ref="F85:I85" si="33">F109+F133</f>
        <v>407918.2</v>
      </c>
      <c r="G85" s="235">
        <f t="shared" si="33"/>
        <v>407918.2</v>
      </c>
      <c r="H85" s="235">
        <f t="shared" si="33"/>
        <v>41006.600000000006</v>
      </c>
      <c r="I85" s="235">
        <f t="shared" si="33"/>
        <v>41006.600000000006</v>
      </c>
      <c r="J85" s="258">
        <f>I85/E85</f>
        <v>0.10052652713215543</v>
      </c>
      <c r="K85" s="252"/>
      <c r="L85" s="252"/>
      <c r="CY85" s="242"/>
      <c r="CZ85" s="242"/>
      <c r="DA85" s="242"/>
      <c r="DB85" s="242"/>
      <c r="DC85" s="242"/>
      <c r="DD85" s="242"/>
      <c r="DE85" s="242"/>
      <c r="DF85" s="242"/>
      <c r="DG85" s="242"/>
      <c r="DH85" s="242"/>
      <c r="DI85" s="242"/>
      <c r="DJ85" s="242"/>
      <c r="DK85" s="242"/>
      <c r="DL85" s="242"/>
      <c r="DM85" s="242"/>
      <c r="DN85" s="242"/>
      <c r="DO85" s="242"/>
      <c r="DP85" s="242"/>
      <c r="DQ85" s="242"/>
      <c r="DR85" s="242"/>
      <c r="DS85" s="242"/>
      <c r="DT85" s="242"/>
      <c r="DU85" s="242"/>
      <c r="DV85" s="242"/>
      <c r="DW85" s="242"/>
      <c r="DX85" s="242"/>
      <c r="DY85" s="242"/>
      <c r="DZ85" s="242"/>
      <c r="EA85" s="242"/>
      <c r="EB85" s="242"/>
      <c r="EC85" s="242"/>
      <c r="ED85" s="242"/>
      <c r="EE85" s="242"/>
      <c r="EF85" s="242"/>
      <c r="EG85" s="242"/>
      <c r="EH85" s="242"/>
      <c r="EI85" s="242"/>
      <c r="EJ85" s="242"/>
      <c r="EK85" s="242"/>
      <c r="EL85" s="242"/>
      <c r="EM85" s="242"/>
      <c r="EN85" s="242"/>
      <c r="EO85" s="242"/>
      <c r="EP85" s="242"/>
      <c r="EQ85" s="242"/>
      <c r="ER85" s="242"/>
      <c r="ES85" s="242"/>
      <c r="ET85" s="242"/>
      <c r="EU85" s="242"/>
      <c r="EV85" s="242"/>
      <c r="EW85" s="242"/>
      <c r="EX85" s="242"/>
      <c r="EY85" s="242"/>
      <c r="EZ85" s="242"/>
      <c r="FA85" s="242"/>
      <c r="FB85" s="242"/>
      <c r="FC85" s="242"/>
      <c r="FD85" s="242"/>
      <c r="FE85" s="242"/>
      <c r="FF85" s="242"/>
      <c r="FG85" s="242"/>
      <c r="FH85" s="242"/>
      <c r="FI85" s="242"/>
      <c r="FJ85" s="242"/>
      <c r="FK85" s="242"/>
      <c r="FL85" s="242"/>
      <c r="FM85" s="242"/>
      <c r="FN85" s="242"/>
      <c r="FO85" s="242"/>
      <c r="FP85" s="242"/>
      <c r="FQ85" s="242"/>
      <c r="FR85" s="242"/>
      <c r="FS85" s="242"/>
      <c r="FT85" s="242"/>
      <c r="FU85" s="242"/>
      <c r="FV85" s="242"/>
      <c r="FW85" s="242"/>
      <c r="FX85" s="242"/>
      <c r="FY85" s="242"/>
      <c r="FZ85" s="242"/>
      <c r="GA85" s="242"/>
      <c r="GB85" s="242"/>
      <c r="GC85" s="242"/>
      <c r="GD85" s="242"/>
      <c r="GE85" s="242"/>
      <c r="GF85" s="242"/>
      <c r="GG85" s="242"/>
      <c r="GH85" s="242"/>
      <c r="GI85" s="242"/>
      <c r="GJ85" s="242"/>
      <c r="GK85" s="242"/>
      <c r="GL85" s="242"/>
      <c r="GM85" s="242"/>
      <c r="GN85" s="242"/>
      <c r="GO85" s="242"/>
      <c r="GP85" s="242"/>
      <c r="GQ85" s="242"/>
      <c r="GR85" s="242"/>
      <c r="GS85" s="242"/>
      <c r="GT85" s="242"/>
      <c r="GU85" s="242"/>
      <c r="GV85" s="242"/>
      <c r="GW85" s="242"/>
      <c r="GX85" s="242"/>
      <c r="GY85" s="242"/>
      <c r="GZ85" s="242"/>
      <c r="HA85" s="242"/>
      <c r="HB85" s="242"/>
      <c r="HC85" s="242"/>
      <c r="HD85" s="242"/>
      <c r="HE85" s="242"/>
      <c r="HF85" s="242"/>
      <c r="HG85" s="242"/>
      <c r="HH85" s="242"/>
      <c r="HI85" s="242"/>
      <c r="HJ85" s="242"/>
      <c r="HK85" s="242"/>
      <c r="HL85" s="242"/>
      <c r="HM85" s="242"/>
      <c r="HN85" s="242"/>
      <c r="HO85" s="242"/>
      <c r="HP85" s="242"/>
      <c r="HQ85" s="242"/>
      <c r="HR85" s="242"/>
      <c r="HS85" s="242"/>
      <c r="HT85" s="242"/>
      <c r="HU85" s="242"/>
      <c r="HV85" s="242"/>
      <c r="HW85" s="242"/>
      <c r="HX85" s="242"/>
      <c r="HY85" s="242"/>
      <c r="HZ85" s="242"/>
      <c r="IA85" s="242"/>
      <c r="IB85" s="242"/>
      <c r="IC85" s="242"/>
      <c r="ID85" s="242"/>
      <c r="IE85" s="242"/>
      <c r="IF85" s="242"/>
      <c r="IG85" s="242"/>
      <c r="IH85" s="242"/>
      <c r="II85" s="242"/>
      <c r="IJ85" s="242"/>
      <c r="IK85" s="242"/>
      <c r="IL85" s="242"/>
      <c r="IM85" s="242"/>
      <c r="IN85" s="242"/>
      <c r="IO85" s="242"/>
      <c r="IP85" s="242"/>
      <c r="IQ85" s="242"/>
      <c r="IR85" s="242"/>
      <c r="IS85" s="242"/>
      <c r="IT85" s="242"/>
      <c r="IU85" s="242"/>
      <c r="IV85" s="242"/>
      <c r="IW85" s="242"/>
      <c r="IX85" s="242"/>
      <c r="IY85" s="242"/>
      <c r="IZ85" s="242"/>
      <c r="JA85" s="242"/>
      <c r="JB85" s="242"/>
      <c r="JC85" s="242"/>
      <c r="JD85" s="242"/>
      <c r="JE85" s="242"/>
      <c r="JF85" s="242"/>
      <c r="JG85" s="242"/>
      <c r="JH85" s="242"/>
      <c r="JI85" s="242"/>
      <c r="JJ85" s="242"/>
      <c r="JK85" s="242"/>
      <c r="JL85" s="242"/>
      <c r="JM85" s="242"/>
      <c r="JN85" s="242"/>
      <c r="JO85" s="242"/>
      <c r="JP85" s="242"/>
      <c r="JQ85" s="242"/>
      <c r="JR85" s="242"/>
      <c r="JS85" s="242"/>
      <c r="JT85" s="242"/>
      <c r="JU85" s="242"/>
      <c r="JV85" s="242"/>
      <c r="JW85" s="242"/>
      <c r="JX85" s="242"/>
      <c r="JY85" s="242"/>
      <c r="JZ85" s="242"/>
      <c r="KA85" s="242"/>
      <c r="KB85" s="242"/>
      <c r="KC85" s="242"/>
      <c r="KD85" s="242"/>
      <c r="KE85" s="242"/>
      <c r="KF85" s="242"/>
      <c r="KG85" s="242"/>
      <c r="KH85" s="242"/>
      <c r="KI85" s="242"/>
      <c r="KJ85" s="242"/>
      <c r="KK85" s="242"/>
      <c r="KL85" s="242"/>
      <c r="KM85" s="242"/>
      <c r="KN85" s="242"/>
      <c r="KO85" s="242"/>
    </row>
    <row r="86" spans="1:301" s="244" customFormat="1" ht="54" x14ac:dyDescent="0.25">
      <c r="A86" s="242"/>
      <c r="B86" s="273"/>
      <c r="C86" s="360"/>
      <c r="D86" s="245" t="s">
        <v>262</v>
      </c>
      <c r="E86" s="287" t="s">
        <v>79</v>
      </c>
      <c r="F86" s="297" t="s">
        <v>79</v>
      </c>
      <c r="G86" s="297" t="s">
        <v>79</v>
      </c>
      <c r="H86" s="297" t="s">
        <v>79</v>
      </c>
      <c r="I86" s="297" t="s">
        <v>79</v>
      </c>
      <c r="J86" s="298" t="s">
        <v>79</v>
      </c>
      <c r="K86" s="297" t="s">
        <v>79</v>
      </c>
      <c r="L86" s="252"/>
      <c r="CY86" s="242"/>
      <c r="CZ86" s="242"/>
      <c r="DA86" s="242"/>
      <c r="DB86" s="242"/>
      <c r="DC86" s="242"/>
      <c r="DD86" s="242"/>
      <c r="DE86" s="242"/>
      <c r="DF86" s="242"/>
      <c r="DG86" s="242"/>
      <c r="DH86" s="242"/>
      <c r="DI86" s="242"/>
      <c r="DJ86" s="242"/>
      <c r="DK86" s="242"/>
      <c r="DL86" s="242"/>
      <c r="DM86" s="242"/>
      <c r="DN86" s="242"/>
      <c r="DO86" s="242"/>
      <c r="DP86" s="242"/>
      <c r="DQ86" s="242"/>
      <c r="DR86" s="242"/>
      <c r="DS86" s="242"/>
      <c r="DT86" s="242"/>
      <c r="DU86" s="242"/>
      <c r="DV86" s="242"/>
      <c r="DW86" s="242"/>
      <c r="DX86" s="242"/>
      <c r="DY86" s="242"/>
      <c r="DZ86" s="242"/>
      <c r="EA86" s="242"/>
      <c r="EB86" s="242"/>
      <c r="EC86" s="242"/>
      <c r="ED86" s="242"/>
      <c r="EE86" s="242"/>
      <c r="EF86" s="242"/>
      <c r="EG86" s="242"/>
      <c r="EH86" s="242"/>
      <c r="EI86" s="242"/>
      <c r="EJ86" s="242"/>
      <c r="EK86" s="242"/>
      <c r="EL86" s="242"/>
      <c r="EM86" s="242"/>
      <c r="EN86" s="242"/>
      <c r="EO86" s="242"/>
      <c r="EP86" s="242"/>
      <c r="EQ86" s="242"/>
      <c r="ER86" s="242"/>
      <c r="ES86" s="242"/>
      <c r="ET86" s="242"/>
      <c r="EU86" s="242"/>
      <c r="EV86" s="242"/>
      <c r="EW86" s="242"/>
      <c r="EX86" s="242"/>
      <c r="EY86" s="242"/>
      <c r="EZ86" s="242"/>
      <c r="FA86" s="242"/>
      <c r="FB86" s="242"/>
      <c r="FC86" s="242"/>
      <c r="FD86" s="242"/>
      <c r="FE86" s="242"/>
      <c r="FF86" s="242"/>
      <c r="FG86" s="242"/>
      <c r="FH86" s="242"/>
      <c r="FI86" s="242"/>
      <c r="FJ86" s="242"/>
      <c r="FK86" s="242"/>
      <c r="FL86" s="242"/>
      <c r="FM86" s="242"/>
      <c r="FN86" s="242"/>
      <c r="FO86" s="242"/>
      <c r="FP86" s="242"/>
      <c r="FQ86" s="242"/>
      <c r="FR86" s="242"/>
      <c r="FS86" s="242"/>
      <c r="FT86" s="242"/>
      <c r="FU86" s="242"/>
      <c r="FV86" s="242"/>
      <c r="FW86" s="242"/>
      <c r="FX86" s="242"/>
      <c r="FY86" s="242"/>
      <c r="FZ86" s="242"/>
      <c r="GA86" s="242"/>
      <c r="GB86" s="242"/>
      <c r="GC86" s="242"/>
      <c r="GD86" s="242"/>
      <c r="GE86" s="242"/>
      <c r="GF86" s="242"/>
      <c r="GG86" s="242"/>
      <c r="GH86" s="242"/>
      <c r="GI86" s="242"/>
      <c r="GJ86" s="242"/>
      <c r="GK86" s="242"/>
      <c r="GL86" s="242"/>
      <c r="GM86" s="242"/>
      <c r="GN86" s="242"/>
      <c r="GO86" s="242"/>
      <c r="GP86" s="242"/>
      <c r="GQ86" s="242"/>
      <c r="GR86" s="242"/>
      <c r="GS86" s="242"/>
      <c r="GT86" s="242"/>
      <c r="GU86" s="242"/>
      <c r="GV86" s="242"/>
      <c r="GW86" s="242"/>
      <c r="GX86" s="242"/>
      <c r="GY86" s="242"/>
      <c r="GZ86" s="242"/>
      <c r="HA86" s="242"/>
      <c r="HB86" s="242"/>
      <c r="HC86" s="242"/>
      <c r="HD86" s="242"/>
      <c r="HE86" s="242"/>
      <c r="HF86" s="242"/>
      <c r="HG86" s="242"/>
      <c r="HH86" s="242"/>
      <c r="HI86" s="242"/>
      <c r="HJ86" s="242"/>
      <c r="HK86" s="242"/>
      <c r="HL86" s="242"/>
      <c r="HM86" s="242"/>
      <c r="HN86" s="242"/>
      <c r="HO86" s="242"/>
      <c r="HP86" s="242"/>
      <c r="HQ86" s="242"/>
      <c r="HR86" s="242"/>
      <c r="HS86" s="242"/>
      <c r="HT86" s="242"/>
      <c r="HU86" s="242"/>
      <c r="HV86" s="242"/>
      <c r="HW86" s="242"/>
      <c r="HX86" s="242"/>
      <c r="HY86" s="242"/>
      <c r="HZ86" s="242"/>
      <c r="IA86" s="242"/>
      <c r="IB86" s="242"/>
      <c r="IC86" s="242"/>
      <c r="ID86" s="242"/>
      <c r="IE86" s="242"/>
      <c r="IF86" s="242"/>
      <c r="IG86" s="242"/>
      <c r="IH86" s="242"/>
      <c r="II86" s="242"/>
      <c r="IJ86" s="242"/>
      <c r="IK86" s="242"/>
      <c r="IL86" s="242"/>
      <c r="IM86" s="242"/>
      <c r="IN86" s="242"/>
      <c r="IO86" s="242"/>
      <c r="IP86" s="242"/>
      <c r="IQ86" s="242"/>
      <c r="IR86" s="242"/>
      <c r="IS86" s="242"/>
      <c r="IT86" s="242"/>
      <c r="IU86" s="242"/>
      <c r="IV86" s="242"/>
      <c r="IW86" s="242"/>
      <c r="IX86" s="242"/>
      <c r="IY86" s="242"/>
      <c r="IZ86" s="242"/>
      <c r="JA86" s="242"/>
      <c r="JB86" s="242"/>
      <c r="JC86" s="242"/>
      <c r="JD86" s="242"/>
      <c r="JE86" s="242"/>
      <c r="JF86" s="242"/>
      <c r="JG86" s="242"/>
      <c r="JH86" s="242"/>
      <c r="JI86" s="242"/>
      <c r="JJ86" s="242"/>
      <c r="JK86" s="242"/>
      <c r="JL86" s="242"/>
      <c r="JM86" s="242"/>
      <c r="JN86" s="242"/>
      <c r="JO86" s="242"/>
      <c r="JP86" s="242"/>
      <c r="JQ86" s="242"/>
      <c r="JR86" s="242"/>
      <c r="JS86" s="242"/>
      <c r="JT86" s="242"/>
      <c r="JU86" s="242"/>
      <c r="JV86" s="242"/>
      <c r="JW86" s="242"/>
      <c r="JX86" s="242"/>
      <c r="JY86" s="242"/>
      <c r="JZ86" s="242"/>
      <c r="KA86" s="242"/>
      <c r="KB86" s="242"/>
      <c r="KC86" s="242"/>
      <c r="KD86" s="242"/>
      <c r="KE86" s="242"/>
      <c r="KF86" s="242"/>
      <c r="KG86" s="242"/>
      <c r="KH86" s="242"/>
      <c r="KI86" s="242"/>
      <c r="KJ86" s="242"/>
      <c r="KK86" s="242"/>
      <c r="KL86" s="242"/>
      <c r="KM86" s="242"/>
      <c r="KN86" s="242"/>
      <c r="KO86" s="242"/>
    </row>
    <row r="87" spans="1:301" s="244" customFormat="1" ht="54" x14ac:dyDescent="0.25">
      <c r="A87" s="242"/>
      <c r="B87" s="273"/>
      <c r="C87" s="360"/>
      <c r="D87" s="245" t="s">
        <v>263</v>
      </c>
      <c r="E87" s="299" t="s">
        <v>79</v>
      </c>
      <c r="F87" s="300" t="s">
        <v>79</v>
      </c>
      <c r="G87" s="300" t="s">
        <v>79</v>
      </c>
      <c r="H87" s="300" t="s">
        <v>79</v>
      </c>
      <c r="I87" s="300" t="s">
        <v>79</v>
      </c>
      <c r="J87" s="301" t="s">
        <v>79</v>
      </c>
      <c r="K87" s="300" t="s">
        <v>79</v>
      </c>
      <c r="L87" s="252"/>
      <c r="CY87" s="242"/>
      <c r="CZ87" s="242"/>
      <c r="DA87" s="242"/>
      <c r="DB87" s="242"/>
      <c r="DC87" s="242"/>
      <c r="DD87" s="242"/>
      <c r="DE87" s="242"/>
      <c r="DF87" s="242"/>
      <c r="DG87" s="242"/>
      <c r="DH87" s="242"/>
      <c r="DI87" s="242"/>
      <c r="DJ87" s="242"/>
      <c r="DK87" s="242"/>
      <c r="DL87" s="242"/>
      <c r="DM87" s="242"/>
      <c r="DN87" s="242"/>
      <c r="DO87" s="242"/>
      <c r="DP87" s="242"/>
      <c r="DQ87" s="242"/>
      <c r="DR87" s="242"/>
      <c r="DS87" s="242"/>
      <c r="DT87" s="242"/>
      <c r="DU87" s="242"/>
      <c r="DV87" s="242"/>
      <c r="DW87" s="242"/>
      <c r="DX87" s="242"/>
      <c r="DY87" s="242"/>
      <c r="DZ87" s="242"/>
      <c r="EA87" s="242"/>
      <c r="EB87" s="242"/>
      <c r="EC87" s="242"/>
      <c r="ED87" s="242"/>
      <c r="EE87" s="242"/>
      <c r="EF87" s="242"/>
      <c r="EG87" s="242"/>
      <c r="EH87" s="242"/>
      <c r="EI87" s="242"/>
      <c r="EJ87" s="242"/>
      <c r="EK87" s="242"/>
      <c r="EL87" s="242"/>
      <c r="EM87" s="242"/>
      <c r="EN87" s="242"/>
      <c r="EO87" s="242"/>
      <c r="EP87" s="242"/>
      <c r="EQ87" s="242"/>
      <c r="ER87" s="242"/>
      <c r="ES87" s="242"/>
      <c r="ET87" s="242"/>
      <c r="EU87" s="242"/>
      <c r="EV87" s="242"/>
      <c r="EW87" s="242"/>
      <c r="EX87" s="242"/>
      <c r="EY87" s="242"/>
      <c r="EZ87" s="242"/>
      <c r="FA87" s="242"/>
      <c r="FB87" s="242"/>
      <c r="FC87" s="242"/>
      <c r="FD87" s="242"/>
      <c r="FE87" s="242"/>
      <c r="FF87" s="242"/>
      <c r="FG87" s="242"/>
      <c r="FH87" s="242"/>
      <c r="FI87" s="242"/>
      <c r="FJ87" s="242"/>
      <c r="FK87" s="242"/>
      <c r="FL87" s="242"/>
      <c r="FM87" s="242"/>
      <c r="FN87" s="242"/>
      <c r="FO87" s="242"/>
      <c r="FP87" s="242"/>
      <c r="FQ87" s="242"/>
      <c r="FR87" s="242"/>
      <c r="FS87" s="242"/>
      <c r="FT87" s="242"/>
      <c r="FU87" s="242"/>
      <c r="FV87" s="242"/>
      <c r="FW87" s="242"/>
      <c r="FX87" s="242"/>
      <c r="FY87" s="242"/>
      <c r="FZ87" s="242"/>
      <c r="GA87" s="242"/>
      <c r="GB87" s="242"/>
      <c r="GC87" s="242"/>
      <c r="GD87" s="242"/>
      <c r="GE87" s="242"/>
      <c r="GF87" s="242"/>
      <c r="GG87" s="242"/>
      <c r="GH87" s="242"/>
      <c r="GI87" s="242"/>
      <c r="GJ87" s="242"/>
      <c r="GK87" s="242"/>
      <c r="GL87" s="242"/>
      <c r="GM87" s="242"/>
      <c r="GN87" s="242"/>
      <c r="GO87" s="242"/>
      <c r="GP87" s="242"/>
      <c r="GQ87" s="242"/>
      <c r="GR87" s="242"/>
      <c r="GS87" s="242"/>
      <c r="GT87" s="242"/>
      <c r="GU87" s="242"/>
      <c r="GV87" s="242"/>
      <c r="GW87" s="242"/>
      <c r="GX87" s="242"/>
      <c r="GY87" s="242"/>
      <c r="GZ87" s="242"/>
      <c r="HA87" s="242"/>
      <c r="HB87" s="242"/>
      <c r="HC87" s="242"/>
      <c r="HD87" s="242"/>
      <c r="HE87" s="242"/>
      <c r="HF87" s="242"/>
      <c r="HG87" s="242"/>
      <c r="HH87" s="242"/>
      <c r="HI87" s="242"/>
      <c r="HJ87" s="242"/>
      <c r="HK87" s="242"/>
      <c r="HL87" s="242"/>
      <c r="HM87" s="242"/>
      <c r="HN87" s="242"/>
      <c r="HO87" s="242"/>
      <c r="HP87" s="242"/>
      <c r="HQ87" s="242"/>
      <c r="HR87" s="242"/>
      <c r="HS87" s="242"/>
      <c r="HT87" s="242"/>
      <c r="HU87" s="242"/>
      <c r="HV87" s="242"/>
      <c r="HW87" s="242"/>
      <c r="HX87" s="242"/>
      <c r="HY87" s="242"/>
      <c r="HZ87" s="242"/>
      <c r="IA87" s="242"/>
      <c r="IB87" s="242"/>
      <c r="IC87" s="242"/>
      <c r="ID87" s="242"/>
      <c r="IE87" s="242"/>
      <c r="IF87" s="242"/>
      <c r="IG87" s="242"/>
      <c r="IH87" s="242"/>
      <c r="II87" s="242"/>
      <c r="IJ87" s="242"/>
      <c r="IK87" s="242"/>
      <c r="IL87" s="242"/>
      <c r="IM87" s="242"/>
      <c r="IN87" s="242"/>
      <c r="IO87" s="242"/>
      <c r="IP87" s="242"/>
      <c r="IQ87" s="242"/>
      <c r="IR87" s="242"/>
      <c r="IS87" s="242"/>
      <c r="IT87" s="242"/>
      <c r="IU87" s="242"/>
      <c r="IV87" s="242"/>
      <c r="IW87" s="242"/>
      <c r="IX87" s="242"/>
      <c r="IY87" s="242"/>
      <c r="IZ87" s="242"/>
      <c r="JA87" s="242"/>
      <c r="JB87" s="242"/>
      <c r="JC87" s="242"/>
      <c r="JD87" s="242"/>
      <c r="JE87" s="242"/>
      <c r="JF87" s="242"/>
      <c r="JG87" s="242"/>
      <c r="JH87" s="242"/>
      <c r="JI87" s="242"/>
      <c r="JJ87" s="242"/>
      <c r="JK87" s="242"/>
      <c r="JL87" s="242"/>
      <c r="JM87" s="242"/>
      <c r="JN87" s="242"/>
      <c r="JO87" s="242"/>
      <c r="JP87" s="242"/>
      <c r="JQ87" s="242"/>
      <c r="JR87" s="242"/>
      <c r="JS87" s="242"/>
      <c r="JT87" s="242"/>
      <c r="JU87" s="242"/>
      <c r="JV87" s="242"/>
      <c r="JW87" s="242"/>
      <c r="JX87" s="242"/>
      <c r="JY87" s="242"/>
      <c r="JZ87" s="242"/>
      <c r="KA87" s="242"/>
      <c r="KB87" s="242"/>
      <c r="KC87" s="242"/>
      <c r="KD87" s="242"/>
      <c r="KE87" s="242"/>
      <c r="KF87" s="242"/>
      <c r="KG87" s="242"/>
      <c r="KH87" s="242"/>
      <c r="KI87" s="242"/>
      <c r="KJ87" s="242"/>
      <c r="KK87" s="242"/>
      <c r="KL87" s="242"/>
      <c r="KM87" s="242"/>
      <c r="KN87" s="242"/>
      <c r="KO87" s="242"/>
    </row>
    <row r="88" spans="1:301" s="244" customFormat="1" ht="40.5" x14ac:dyDescent="0.25">
      <c r="A88" s="242"/>
      <c r="B88" s="273"/>
      <c r="C88" s="360"/>
      <c r="D88" s="245" t="s">
        <v>267</v>
      </c>
      <c r="E88" s="235">
        <f>E89</f>
        <v>9257.5</v>
      </c>
      <c r="F88" s="235">
        <f t="shared" ref="F88:I88" si="34">F89</f>
        <v>49257.5</v>
      </c>
      <c r="G88" s="235">
        <f t="shared" si="34"/>
        <v>49257.5</v>
      </c>
      <c r="H88" s="235">
        <f t="shared" si="34"/>
        <v>3322.9</v>
      </c>
      <c r="I88" s="235">
        <f t="shared" si="34"/>
        <v>3322.9</v>
      </c>
      <c r="J88" s="258">
        <f>I88/E88</f>
        <v>0.35894139886578452</v>
      </c>
      <c r="K88" s="252"/>
      <c r="L88" s="252"/>
      <c r="CY88" s="242"/>
      <c r="CZ88" s="242"/>
      <c r="DA88" s="242"/>
      <c r="DB88" s="242"/>
      <c r="DC88" s="242"/>
      <c r="DD88" s="242"/>
      <c r="DE88" s="242"/>
      <c r="DF88" s="242"/>
      <c r="DG88" s="242"/>
      <c r="DH88" s="242"/>
      <c r="DI88" s="242"/>
      <c r="DJ88" s="242"/>
      <c r="DK88" s="242"/>
      <c r="DL88" s="242"/>
      <c r="DM88" s="242"/>
      <c r="DN88" s="242"/>
      <c r="DO88" s="242"/>
      <c r="DP88" s="242"/>
      <c r="DQ88" s="242"/>
      <c r="DR88" s="242"/>
      <c r="DS88" s="242"/>
      <c r="DT88" s="242"/>
      <c r="DU88" s="242"/>
      <c r="DV88" s="242"/>
      <c r="DW88" s="242"/>
      <c r="DX88" s="242"/>
      <c r="DY88" s="242"/>
      <c r="DZ88" s="242"/>
      <c r="EA88" s="242"/>
      <c r="EB88" s="242"/>
      <c r="EC88" s="242"/>
      <c r="ED88" s="242"/>
      <c r="EE88" s="242"/>
      <c r="EF88" s="242"/>
      <c r="EG88" s="242"/>
      <c r="EH88" s="242"/>
      <c r="EI88" s="242"/>
      <c r="EJ88" s="242"/>
      <c r="EK88" s="242"/>
      <c r="EL88" s="242"/>
      <c r="EM88" s="242"/>
      <c r="EN88" s="242"/>
      <c r="EO88" s="242"/>
      <c r="EP88" s="242"/>
      <c r="EQ88" s="242"/>
      <c r="ER88" s="242"/>
      <c r="ES88" s="242"/>
      <c r="ET88" s="242"/>
      <c r="EU88" s="242"/>
      <c r="EV88" s="242"/>
      <c r="EW88" s="242"/>
      <c r="EX88" s="242"/>
      <c r="EY88" s="242"/>
      <c r="EZ88" s="242"/>
      <c r="FA88" s="242"/>
      <c r="FB88" s="242"/>
      <c r="FC88" s="242"/>
      <c r="FD88" s="242"/>
      <c r="FE88" s="242"/>
      <c r="FF88" s="242"/>
      <c r="FG88" s="242"/>
      <c r="FH88" s="242"/>
      <c r="FI88" s="242"/>
      <c r="FJ88" s="242"/>
      <c r="FK88" s="242"/>
      <c r="FL88" s="242"/>
      <c r="FM88" s="242"/>
      <c r="FN88" s="242"/>
      <c r="FO88" s="242"/>
      <c r="FP88" s="242"/>
      <c r="FQ88" s="242"/>
      <c r="FR88" s="242"/>
      <c r="FS88" s="242"/>
      <c r="FT88" s="242"/>
      <c r="FU88" s="242"/>
      <c r="FV88" s="242"/>
      <c r="FW88" s="242"/>
      <c r="FX88" s="242"/>
      <c r="FY88" s="242"/>
      <c r="FZ88" s="242"/>
      <c r="GA88" s="242"/>
      <c r="GB88" s="242"/>
      <c r="GC88" s="242"/>
      <c r="GD88" s="242"/>
      <c r="GE88" s="242"/>
      <c r="GF88" s="242"/>
      <c r="GG88" s="242"/>
      <c r="GH88" s="242"/>
      <c r="GI88" s="242"/>
      <c r="GJ88" s="242"/>
      <c r="GK88" s="242"/>
      <c r="GL88" s="242"/>
      <c r="GM88" s="242"/>
      <c r="GN88" s="242"/>
      <c r="GO88" s="242"/>
      <c r="GP88" s="242"/>
      <c r="GQ88" s="242"/>
      <c r="GR88" s="242"/>
      <c r="GS88" s="242"/>
      <c r="GT88" s="242"/>
      <c r="GU88" s="242"/>
      <c r="GV88" s="242"/>
      <c r="GW88" s="242"/>
      <c r="GX88" s="242"/>
      <c r="GY88" s="242"/>
      <c r="GZ88" s="242"/>
      <c r="HA88" s="242"/>
      <c r="HB88" s="242"/>
      <c r="HC88" s="242"/>
      <c r="HD88" s="242"/>
      <c r="HE88" s="242"/>
      <c r="HF88" s="242"/>
      <c r="HG88" s="242"/>
      <c r="HH88" s="242"/>
      <c r="HI88" s="242"/>
      <c r="HJ88" s="242"/>
      <c r="HK88" s="242"/>
      <c r="HL88" s="242"/>
      <c r="HM88" s="242"/>
      <c r="HN88" s="242"/>
      <c r="HO88" s="242"/>
      <c r="HP88" s="242"/>
      <c r="HQ88" s="242"/>
      <c r="HR88" s="242"/>
      <c r="HS88" s="242"/>
      <c r="HT88" s="242"/>
      <c r="HU88" s="242"/>
      <c r="HV88" s="242"/>
      <c r="HW88" s="242"/>
      <c r="HX88" s="242"/>
      <c r="HY88" s="242"/>
      <c r="HZ88" s="242"/>
      <c r="IA88" s="242"/>
      <c r="IB88" s="242"/>
      <c r="IC88" s="242"/>
      <c r="ID88" s="242"/>
      <c r="IE88" s="242"/>
      <c r="IF88" s="242"/>
      <c r="IG88" s="242"/>
      <c r="IH88" s="242"/>
      <c r="II88" s="242"/>
      <c r="IJ88" s="242"/>
      <c r="IK88" s="242"/>
      <c r="IL88" s="242"/>
      <c r="IM88" s="242"/>
      <c r="IN88" s="242"/>
      <c r="IO88" s="242"/>
      <c r="IP88" s="242"/>
      <c r="IQ88" s="242"/>
      <c r="IR88" s="242"/>
      <c r="IS88" s="242"/>
      <c r="IT88" s="242"/>
      <c r="IU88" s="242"/>
      <c r="IV88" s="242"/>
      <c r="IW88" s="242"/>
      <c r="IX88" s="242"/>
      <c r="IY88" s="242"/>
      <c r="IZ88" s="242"/>
      <c r="JA88" s="242"/>
      <c r="JB88" s="242"/>
      <c r="JC88" s="242"/>
      <c r="JD88" s="242"/>
      <c r="JE88" s="242"/>
      <c r="JF88" s="242"/>
      <c r="JG88" s="242"/>
      <c r="JH88" s="242"/>
      <c r="JI88" s="242"/>
      <c r="JJ88" s="242"/>
      <c r="JK88" s="242"/>
      <c r="JL88" s="242"/>
      <c r="JM88" s="242"/>
      <c r="JN88" s="242"/>
      <c r="JO88" s="242"/>
      <c r="JP88" s="242"/>
      <c r="JQ88" s="242"/>
      <c r="JR88" s="242"/>
      <c r="JS88" s="242"/>
      <c r="JT88" s="242"/>
      <c r="JU88" s="242"/>
      <c r="JV88" s="242"/>
      <c r="JW88" s="242"/>
      <c r="JX88" s="242"/>
      <c r="JY88" s="242"/>
      <c r="JZ88" s="242"/>
      <c r="KA88" s="242"/>
      <c r="KB88" s="242"/>
      <c r="KC88" s="242"/>
      <c r="KD88" s="242"/>
      <c r="KE88" s="242"/>
      <c r="KF88" s="242"/>
      <c r="KG88" s="242"/>
      <c r="KH88" s="242"/>
      <c r="KI88" s="242"/>
      <c r="KJ88" s="242"/>
      <c r="KK88" s="242"/>
      <c r="KL88" s="242"/>
      <c r="KM88" s="242"/>
      <c r="KN88" s="242"/>
      <c r="KO88" s="242"/>
    </row>
    <row r="89" spans="1:301" s="244" customFormat="1" x14ac:dyDescent="0.25">
      <c r="A89" s="242"/>
      <c r="B89" s="273"/>
      <c r="C89" s="360"/>
      <c r="D89" s="246" t="s">
        <v>23</v>
      </c>
      <c r="E89" s="235">
        <f>E113+E137</f>
        <v>9257.5</v>
      </c>
      <c r="F89" s="235">
        <f t="shared" ref="F89:H89" si="35">F113+F137</f>
        <v>49257.5</v>
      </c>
      <c r="G89" s="235">
        <f t="shared" si="35"/>
        <v>49257.5</v>
      </c>
      <c r="H89" s="235">
        <f t="shared" si="35"/>
        <v>3322.9</v>
      </c>
      <c r="I89" s="235">
        <f>I113+I137</f>
        <v>3322.9</v>
      </c>
      <c r="J89" s="258">
        <f>I89/E89</f>
        <v>0.35894139886578452</v>
      </c>
      <c r="K89" s="252"/>
      <c r="L89" s="252"/>
      <c r="CY89" s="242"/>
      <c r="CZ89" s="242"/>
      <c r="DA89" s="242"/>
      <c r="DB89" s="242"/>
      <c r="DC89" s="242"/>
      <c r="DD89" s="242"/>
      <c r="DE89" s="242"/>
      <c r="DF89" s="242"/>
      <c r="DG89" s="242"/>
      <c r="DH89" s="242"/>
      <c r="DI89" s="242"/>
      <c r="DJ89" s="242"/>
      <c r="DK89" s="242"/>
      <c r="DL89" s="242"/>
      <c r="DM89" s="242"/>
      <c r="DN89" s="242"/>
      <c r="DO89" s="242"/>
      <c r="DP89" s="242"/>
      <c r="DQ89" s="242"/>
      <c r="DR89" s="242"/>
      <c r="DS89" s="242"/>
      <c r="DT89" s="242"/>
      <c r="DU89" s="242"/>
      <c r="DV89" s="242"/>
      <c r="DW89" s="242"/>
      <c r="DX89" s="242"/>
      <c r="DY89" s="242"/>
      <c r="DZ89" s="242"/>
      <c r="EA89" s="242"/>
      <c r="EB89" s="242"/>
      <c r="EC89" s="242"/>
      <c r="ED89" s="242"/>
      <c r="EE89" s="242"/>
      <c r="EF89" s="242"/>
      <c r="EG89" s="242"/>
      <c r="EH89" s="242"/>
      <c r="EI89" s="242"/>
      <c r="EJ89" s="242"/>
      <c r="EK89" s="242"/>
      <c r="EL89" s="242"/>
      <c r="EM89" s="242"/>
      <c r="EN89" s="242"/>
      <c r="EO89" s="242"/>
      <c r="EP89" s="242"/>
      <c r="EQ89" s="242"/>
      <c r="ER89" s="242"/>
      <c r="ES89" s="242"/>
      <c r="ET89" s="242"/>
      <c r="EU89" s="242"/>
      <c r="EV89" s="242"/>
      <c r="EW89" s="242"/>
      <c r="EX89" s="242"/>
      <c r="EY89" s="242"/>
      <c r="EZ89" s="242"/>
      <c r="FA89" s="242"/>
      <c r="FB89" s="242"/>
      <c r="FC89" s="242"/>
      <c r="FD89" s="242"/>
      <c r="FE89" s="242"/>
      <c r="FF89" s="242"/>
      <c r="FG89" s="242"/>
      <c r="FH89" s="242"/>
      <c r="FI89" s="242"/>
      <c r="FJ89" s="242"/>
      <c r="FK89" s="242"/>
      <c r="FL89" s="242"/>
      <c r="FM89" s="242"/>
      <c r="FN89" s="242"/>
      <c r="FO89" s="242"/>
      <c r="FP89" s="242"/>
      <c r="FQ89" s="242"/>
      <c r="FR89" s="242"/>
      <c r="FS89" s="242"/>
      <c r="FT89" s="242"/>
      <c r="FU89" s="242"/>
      <c r="FV89" s="242"/>
      <c r="FW89" s="242"/>
      <c r="FX89" s="242"/>
      <c r="FY89" s="242"/>
      <c r="FZ89" s="242"/>
      <c r="GA89" s="242"/>
      <c r="GB89" s="242"/>
      <c r="GC89" s="242"/>
      <c r="GD89" s="242"/>
      <c r="GE89" s="242"/>
      <c r="GF89" s="242"/>
      <c r="GG89" s="242"/>
      <c r="GH89" s="242"/>
      <c r="GI89" s="242"/>
      <c r="GJ89" s="242"/>
      <c r="GK89" s="242"/>
      <c r="GL89" s="242"/>
      <c r="GM89" s="242"/>
      <c r="GN89" s="242"/>
      <c r="GO89" s="242"/>
      <c r="GP89" s="242"/>
      <c r="GQ89" s="242"/>
      <c r="GR89" s="242"/>
      <c r="GS89" s="242"/>
      <c r="GT89" s="242"/>
      <c r="GU89" s="242"/>
      <c r="GV89" s="242"/>
      <c r="GW89" s="242"/>
      <c r="GX89" s="242"/>
      <c r="GY89" s="242"/>
      <c r="GZ89" s="242"/>
      <c r="HA89" s="242"/>
      <c r="HB89" s="242"/>
      <c r="HC89" s="242"/>
      <c r="HD89" s="242"/>
      <c r="HE89" s="242"/>
      <c r="HF89" s="242"/>
      <c r="HG89" s="242"/>
      <c r="HH89" s="242"/>
      <c r="HI89" s="242"/>
      <c r="HJ89" s="242"/>
      <c r="HK89" s="242"/>
      <c r="HL89" s="242"/>
      <c r="HM89" s="242"/>
      <c r="HN89" s="242"/>
      <c r="HO89" s="242"/>
      <c r="HP89" s="242"/>
      <c r="HQ89" s="242"/>
      <c r="HR89" s="242"/>
      <c r="HS89" s="242"/>
      <c r="HT89" s="242"/>
      <c r="HU89" s="242"/>
      <c r="HV89" s="242"/>
      <c r="HW89" s="242"/>
      <c r="HX89" s="242"/>
      <c r="HY89" s="242"/>
      <c r="HZ89" s="242"/>
      <c r="IA89" s="242"/>
      <c r="IB89" s="242"/>
      <c r="IC89" s="242"/>
      <c r="ID89" s="242"/>
      <c r="IE89" s="242"/>
      <c r="IF89" s="242"/>
      <c r="IG89" s="242"/>
      <c r="IH89" s="242"/>
      <c r="II89" s="242"/>
      <c r="IJ89" s="242"/>
      <c r="IK89" s="242"/>
      <c r="IL89" s="242"/>
      <c r="IM89" s="242"/>
      <c r="IN89" s="242"/>
      <c r="IO89" s="242"/>
      <c r="IP89" s="242"/>
      <c r="IQ89" s="242"/>
      <c r="IR89" s="242"/>
      <c r="IS89" s="242"/>
      <c r="IT89" s="242"/>
      <c r="IU89" s="242"/>
      <c r="IV89" s="242"/>
      <c r="IW89" s="242"/>
      <c r="IX89" s="242"/>
      <c r="IY89" s="242"/>
      <c r="IZ89" s="242"/>
      <c r="JA89" s="242"/>
      <c r="JB89" s="242"/>
      <c r="JC89" s="242"/>
      <c r="JD89" s="242"/>
      <c r="JE89" s="242"/>
      <c r="JF89" s="242"/>
      <c r="JG89" s="242"/>
      <c r="JH89" s="242"/>
      <c r="JI89" s="242"/>
      <c r="JJ89" s="242"/>
      <c r="JK89" s="242"/>
      <c r="JL89" s="242"/>
      <c r="JM89" s="242"/>
      <c r="JN89" s="242"/>
      <c r="JO89" s="242"/>
      <c r="JP89" s="242"/>
      <c r="JQ89" s="242"/>
      <c r="JR89" s="242"/>
      <c r="JS89" s="242"/>
      <c r="JT89" s="242"/>
      <c r="JU89" s="242"/>
      <c r="JV89" s="242"/>
      <c r="JW89" s="242"/>
      <c r="JX89" s="242"/>
      <c r="JY89" s="242"/>
      <c r="JZ89" s="242"/>
      <c r="KA89" s="242"/>
      <c r="KB89" s="242"/>
      <c r="KC89" s="242"/>
      <c r="KD89" s="242"/>
      <c r="KE89" s="242"/>
      <c r="KF89" s="242"/>
      <c r="KG89" s="242"/>
      <c r="KH89" s="242"/>
      <c r="KI89" s="242"/>
      <c r="KJ89" s="242"/>
      <c r="KK89" s="242"/>
      <c r="KL89" s="242"/>
      <c r="KM89" s="242"/>
      <c r="KN89" s="242"/>
      <c r="KO89" s="242"/>
    </row>
    <row r="90" spans="1:301" s="244" customFormat="1" x14ac:dyDescent="0.25">
      <c r="A90" s="242"/>
      <c r="B90" s="273"/>
      <c r="C90" s="360"/>
      <c r="D90" s="246" t="s">
        <v>269</v>
      </c>
      <c r="E90" s="302" t="s">
        <v>79</v>
      </c>
      <c r="F90" s="270" t="s">
        <v>277</v>
      </c>
      <c r="G90" s="270" t="s">
        <v>277</v>
      </c>
      <c r="H90" s="270" t="s">
        <v>277</v>
      </c>
      <c r="I90" s="287" t="s">
        <v>79</v>
      </c>
      <c r="J90" s="303" t="s">
        <v>79</v>
      </c>
      <c r="K90" s="270" t="s">
        <v>277</v>
      </c>
      <c r="L90" s="252"/>
      <c r="CY90" s="242"/>
      <c r="CZ90" s="242"/>
      <c r="DA90" s="242"/>
      <c r="DB90" s="242"/>
      <c r="DC90" s="242"/>
      <c r="DD90" s="242"/>
      <c r="DE90" s="242"/>
      <c r="DF90" s="242"/>
      <c r="DG90" s="242"/>
      <c r="DH90" s="242"/>
      <c r="DI90" s="242"/>
      <c r="DJ90" s="242"/>
      <c r="DK90" s="242"/>
      <c r="DL90" s="242"/>
      <c r="DM90" s="242"/>
      <c r="DN90" s="242"/>
      <c r="DO90" s="242"/>
      <c r="DP90" s="242"/>
      <c r="DQ90" s="242"/>
      <c r="DR90" s="242"/>
      <c r="DS90" s="242"/>
      <c r="DT90" s="242"/>
      <c r="DU90" s="242"/>
      <c r="DV90" s="242"/>
      <c r="DW90" s="242"/>
      <c r="DX90" s="242"/>
      <c r="DY90" s="242"/>
      <c r="DZ90" s="242"/>
      <c r="EA90" s="242"/>
      <c r="EB90" s="242"/>
      <c r="EC90" s="242"/>
      <c r="ED90" s="242"/>
      <c r="EE90" s="242"/>
      <c r="EF90" s="242"/>
      <c r="EG90" s="242"/>
      <c r="EH90" s="242"/>
      <c r="EI90" s="242"/>
      <c r="EJ90" s="242"/>
      <c r="EK90" s="242"/>
      <c r="EL90" s="242"/>
      <c r="EM90" s="242"/>
      <c r="EN90" s="242"/>
      <c r="EO90" s="242"/>
      <c r="EP90" s="242"/>
      <c r="EQ90" s="242"/>
      <c r="ER90" s="242"/>
      <c r="ES90" s="242"/>
      <c r="ET90" s="242"/>
      <c r="EU90" s="242"/>
      <c r="EV90" s="242"/>
      <c r="EW90" s="242"/>
      <c r="EX90" s="242"/>
      <c r="EY90" s="242"/>
      <c r="EZ90" s="242"/>
      <c r="FA90" s="242"/>
      <c r="FB90" s="242"/>
      <c r="FC90" s="242"/>
      <c r="FD90" s="242"/>
      <c r="FE90" s="242"/>
      <c r="FF90" s="242"/>
      <c r="FG90" s="242"/>
      <c r="FH90" s="242"/>
      <c r="FI90" s="242"/>
      <c r="FJ90" s="242"/>
      <c r="FK90" s="242"/>
      <c r="FL90" s="242"/>
      <c r="FM90" s="242"/>
      <c r="FN90" s="242"/>
      <c r="FO90" s="242"/>
      <c r="FP90" s="242"/>
      <c r="FQ90" s="242"/>
      <c r="FR90" s="242"/>
      <c r="FS90" s="242"/>
      <c r="FT90" s="242"/>
      <c r="FU90" s="242"/>
      <c r="FV90" s="242"/>
      <c r="FW90" s="242"/>
      <c r="FX90" s="242"/>
      <c r="FY90" s="242"/>
      <c r="FZ90" s="242"/>
      <c r="GA90" s="242"/>
      <c r="GB90" s="242"/>
      <c r="GC90" s="242"/>
      <c r="GD90" s="242"/>
      <c r="GE90" s="242"/>
      <c r="GF90" s="242"/>
      <c r="GG90" s="242"/>
      <c r="GH90" s="242"/>
      <c r="GI90" s="242"/>
      <c r="GJ90" s="242"/>
      <c r="GK90" s="242"/>
      <c r="GL90" s="242"/>
      <c r="GM90" s="242"/>
      <c r="GN90" s="242"/>
      <c r="GO90" s="242"/>
      <c r="GP90" s="242"/>
      <c r="GQ90" s="242"/>
      <c r="GR90" s="242"/>
      <c r="GS90" s="242"/>
      <c r="GT90" s="242"/>
      <c r="GU90" s="242"/>
      <c r="GV90" s="242"/>
      <c r="GW90" s="242"/>
      <c r="GX90" s="242"/>
      <c r="GY90" s="242"/>
      <c r="GZ90" s="242"/>
      <c r="HA90" s="242"/>
      <c r="HB90" s="242"/>
      <c r="HC90" s="242"/>
      <c r="HD90" s="242"/>
      <c r="HE90" s="242"/>
      <c r="HF90" s="242"/>
      <c r="HG90" s="242"/>
      <c r="HH90" s="242"/>
      <c r="HI90" s="242"/>
      <c r="HJ90" s="242"/>
      <c r="HK90" s="242"/>
      <c r="HL90" s="242"/>
      <c r="HM90" s="242"/>
      <c r="HN90" s="242"/>
      <c r="HO90" s="242"/>
      <c r="HP90" s="242"/>
      <c r="HQ90" s="242"/>
      <c r="HR90" s="242"/>
      <c r="HS90" s="242"/>
      <c r="HT90" s="242"/>
      <c r="HU90" s="242"/>
      <c r="HV90" s="242"/>
      <c r="HW90" s="242"/>
      <c r="HX90" s="242"/>
      <c r="HY90" s="242"/>
      <c r="HZ90" s="242"/>
      <c r="IA90" s="242"/>
      <c r="IB90" s="242"/>
      <c r="IC90" s="242"/>
      <c r="ID90" s="242"/>
      <c r="IE90" s="242"/>
      <c r="IF90" s="242"/>
      <c r="IG90" s="242"/>
      <c r="IH90" s="242"/>
      <c r="II90" s="242"/>
      <c r="IJ90" s="242"/>
      <c r="IK90" s="242"/>
      <c r="IL90" s="242"/>
      <c r="IM90" s="242"/>
      <c r="IN90" s="242"/>
      <c r="IO90" s="242"/>
      <c r="IP90" s="242"/>
      <c r="IQ90" s="242"/>
      <c r="IR90" s="242"/>
      <c r="IS90" s="242"/>
      <c r="IT90" s="242"/>
      <c r="IU90" s="242"/>
      <c r="IV90" s="242"/>
      <c r="IW90" s="242"/>
      <c r="IX90" s="242"/>
      <c r="IY90" s="242"/>
      <c r="IZ90" s="242"/>
      <c r="JA90" s="242"/>
      <c r="JB90" s="242"/>
      <c r="JC90" s="242"/>
      <c r="JD90" s="242"/>
      <c r="JE90" s="242"/>
      <c r="JF90" s="242"/>
      <c r="JG90" s="242"/>
      <c r="JH90" s="242"/>
      <c r="JI90" s="242"/>
      <c r="JJ90" s="242"/>
      <c r="JK90" s="242"/>
      <c r="JL90" s="242"/>
      <c r="JM90" s="242"/>
      <c r="JN90" s="242"/>
      <c r="JO90" s="242"/>
      <c r="JP90" s="242"/>
      <c r="JQ90" s="242"/>
      <c r="JR90" s="242"/>
      <c r="JS90" s="242"/>
      <c r="JT90" s="242"/>
      <c r="JU90" s="242"/>
      <c r="JV90" s="242"/>
      <c r="JW90" s="242"/>
      <c r="JX90" s="242"/>
      <c r="JY90" s="242"/>
      <c r="JZ90" s="242"/>
      <c r="KA90" s="242"/>
      <c r="KB90" s="242"/>
      <c r="KC90" s="242"/>
      <c r="KD90" s="242"/>
      <c r="KE90" s="242"/>
      <c r="KF90" s="242"/>
      <c r="KG90" s="242"/>
      <c r="KH90" s="242"/>
      <c r="KI90" s="242"/>
      <c r="KJ90" s="242"/>
      <c r="KK90" s="242"/>
      <c r="KL90" s="242"/>
      <c r="KM90" s="242"/>
      <c r="KN90" s="242"/>
      <c r="KO90" s="242"/>
    </row>
    <row r="91" spans="1:301" s="244" customFormat="1" ht="30" x14ac:dyDescent="0.25">
      <c r="A91" s="242"/>
      <c r="B91" s="273"/>
      <c r="C91" s="361"/>
      <c r="D91" s="257" t="s">
        <v>268</v>
      </c>
      <c r="E91" s="235">
        <f>E115+E139</f>
        <v>69541.5</v>
      </c>
      <c r="F91" s="270" t="s">
        <v>277</v>
      </c>
      <c r="G91" s="270" t="s">
        <v>277</v>
      </c>
      <c r="H91" s="270" t="s">
        <v>277</v>
      </c>
      <c r="I91" s="235">
        <f>I115+I139</f>
        <v>0</v>
      </c>
      <c r="J91" s="258">
        <f>I91/E91</f>
        <v>0</v>
      </c>
      <c r="K91" s="270" t="s">
        <v>277</v>
      </c>
      <c r="L91" s="252"/>
      <c r="CY91" s="242"/>
      <c r="CZ91" s="242"/>
      <c r="DA91" s="242"/>
      <c r="DB91" s="242"/>
      <c r="DC91" s="242"/>
      <c r="DD91" s="242"/>
      <c r="DE91" s="242"/>
      <c r="DF91" s="242"/>
      <c r="DG91" s="242"/>
      <c r="DH91" s="242"/>
      <c r="DI91" s="242"/>
      <c r="DJ91" s="242"/>
      <c r="DK91" s="242"/>
      <c r="DL91" s="242"/>
      <c r="DM91" s="242"/>
      <c r="DN91" s="242"/>
      <c r="DO91" s="242"/>
      <c r="DP91" s="242"/>
      <c r="DQ91" s="242"/>
      <c r="DR91" s="242"/>
      <c r="DS91" s="242"/>
      <c r="DT91" s="242"/>
      <c r="DU91" s="242"/>
      <c r="DV91" s="242"/>
      <c r="DW91" s="242"/>
      <c r="DX91" s="242"/>
      <c r="DY91" s="242"/>
      <c r="DZ91" s="242"/>
      <c r="EA91" s="242"/>
      <c r="EB91" s="242"/>
      <c r="EC91" s="242"/>
      <c r="ED91" s="242"/>
      <c r="EE91" s="242"/>
      <c r="EF91" s="242"/>
      <c r="EG91" s="242"/>
      <c r="EH91" s="242"/>
      <c r="EI91" s="242"/>
      <c r="EJ91" s="242"/>
      <c r="EK91" s="242"/>
      <c r="EL91" s="242"/>
      <c r="EM91" s="242"/>
      <c r="EN91" s="242"/>
      <c r="EO91" s="242"/>
      <c r="EP91" s="242"/>
      <c r="EQ91" s="242"/>
      <c r="ER91" s="242"/>
      <c r="ES91" s="242"/>
      <c r="ET91" s="242"/>
      <c r="EU91" s="242"/>
      <c r="EV91" s="242"/>
      <c r="EW91" s="242"/>
      <c r="EX91" s="242"/>
      <c r="EY91" s="242"/>
      <c r="EZ91" s="242"/>
      <c r="FA91" s="242"/>
      <c r="FB91" s="242"/>
      <c r="FC91" s="242"/>
      <c r="FD91" s="242"/>
      <c r="FE91" s="242"/>
      <c r="FF91" s="242"/>
      <c r="FG91" s="242"/>
      <c r="FH91" s="242"/>
      <c r="FI91" s="242"/>
      <c r="FJ91" s="242"/>
      <c r="FK91" s="242"/>
      <c r="FL91" s="242"/>
      <c r="FM91" s="242"/>
      <c r="FN91" s="242"/>
      <c r="FO91" s="242"/>
      <c r="FP91" s="242"/>
      <c r="FQ91" s="242"/>
      <c r="FR91" s="242"/>
      <c r="FS91" s="242"/>
      <c r="FT91" s="242"/>
      <c r="FU91" s="242"/>
      <c r="FV91" s="242"/>
      <c r="FW91" s="242"/>
      <c r="FX91" s="242"/>
      <c r="FY91" s="242"/>
      <c r="FZ91" s="242"/>
      <c r="GA91" s="242"/>
      <c r="GB91" s="242"/>
      <c r="GC91" s="242"/>
      <c r="GD91" s="242"/>
      <c r="GE91" s="242"/>
      <c r="GF91" s="242"/>
      <c r="GG91" s="242"/>
      <c r="GH91" s="242"/>
      <c r="GI91" s="242"/>
      <c r="GJ91" s="242"/>
      <c r="GK91" s="242"/>
      <c r="GL91" s="242"/>
      <c r="GM91" s="242"/>
      <c r="GN91" s="242"/>
      <c r="GO91" s="242"/>
      <c r="GP91" s="242"/>
      <c r="GQ91" s="242"/>
      <c r="GR91" s="242"/>
      <c r="GS91" s="242"/>
      <c r="GT91" s="242"/>
      <c r="GU91" s="242"/>
      <c r="GV91" s="242"/>
      <c r="GW91" s="242"/>
      <c r="GX91" s="242"/>
      <c r="GY91" s="242"/>
      <c r="GZ91" s="242"/>
      <c r="HA91" s="242"/>
      <c r="HB91" s="242"/>
      <c r="HC91" s="242"/>
      <c r="HD91" s="242"/>
      <c r="HE91" s="242"/>
      <c r="HF91" s="242"/>
      <c r="HG91" s="242"/>
      <c r="HH91" s="242"/>
      <c r="HI91" s="242"/>
      <c r="HJ91" s="242"/>
      <c r="HK91" s="242"/>
      <c r="HL91" s="242"/>
      <c r="HM91" s="242"/>
      <c r="HN91" s="242"/>
      <c r="HO91" s="242"/>
      <c r="HP91" s="242"/>
      <c r="HQ91" s="242"/>
      <c r="HR91" s="242"/>
      <c r="HS91" s="242"/>
      <c r="HT91" s="242"/>
      <c r="HU91" s="242"/>
      <c r="HV91" s="242"/>
      <c r="HW91" s="242"/>
      <c r="HX91" s="242"/>
      <c r="HY91" s="242"/>
      <c r="HZ91" s="242"/>
      <c r="IA91" s="242"/>
      <c r="IB91" s="242"/>
      <c r="IC91" s="242"/>
      <c r="ID91" s="242"/>
      <c r="IE91" s="242"/>
      <c r="IF91" s="242"/>
      <c r="IG91" s="242"/>
      <c r="IH91" s="242"/>
      <c r="II91" s="242"/>
      <c r="IJ91" s="242"/>
      <c r="IK91" s="242"/>
      <c r="IL91" s="242"/>
      <c r="IM91" s="242"/>
      <c r="IN91" s="242"/>
      <c r="IO91" s="242"/>
      <c r="IP91" s="242"/>
      <c r="IQ91" s="242"/>
      <c r="IR91" s="242"/>
      <c r="IS91" s="242"/>
      <c r="IT91" s="242"/>
      <c r="IU91" s="242"/>
      <c r="IV91" s="242"/>
      <c r="IW91" s="242"/>
      <c r="IX91" s="242"/>
      <c r="IY91" s="242"/>
      <c r="IZ91" s="242"/>
      <c r="JA91" s="242"/>
      <c r="JB91" s="242"/>
      <c r="JC91" s="242"/>
      <c r="JD91" s="242"/>
      <c r="JE91" s="242"/>
      <c r="JF91" s="242"/>
      <c r="JG91" s="242"/>
      <c r="JH91" s="242"/>
      <c r="JI91" s="242"/>
      <c r="JJ91" s="242"/>
      <c r="JK91" s="242"/>
      <c r="JL91" s="242"/>
      <c r="JM91" s="242"/>
      <c r="JN91" s="242"/>
      <c r="JO91" s="242"/>
      <c r="JP91" s="242"/>
      <c r="JQ91" s="242"/>
      <c r="JR91" s="242"/>
      <c r="JS91" s="242"/>
      <c r="JT91" s="242"/>
      <c r="JU91" s="242"/>
      <c r="JV91" s="242"/>
      <c r="JW91" s="242"/>
      <c r="JX91" s="242"/>
      <c r="JY91" s="242"/>
      <c r="JZ91" s="242"/>
      <c r="KA91" s="242"/>
      <c r="KB91" s="242"/>
      <c r="KC91" s="242"/>
      <c r="KD91" s="242"/>
      <c r="KE91" s="242"/>
      <c r="KF91" s="242"/>
      <c r="KG91" s="242"/>
      <c r="KH91" s="242"/>
      <c r="KI91" s="242"/>
      <c r="KJ91" s="242"/>
      <c r="KK91" s="242"/>
      <c r="KL91" s="242"/>
      <c r="KM91" s="242"/>
      <c r="KN91" s="242"/>
      <c r="KO91" s="242"/>
    </row>
    <row r="92" spans="1:301" s="244" customFormat="1" ht="15" customHeight="1" x14ac:dyDescent="0.25">
      <c r="A92" s="242"/>
      <c r="B92" s="273"/>
      <c r="C92" s="368" t="s">
        <v>281</v>
      </c>
      <c r="D92" s="262" t="s">
        <v>94</v>
      </c>
      <c r="E92" s="235">
        <f>E93+E96+E99</f>
        <v>21140</v>
      </c>
      <c r="F92" s="270" t="s">
        <v>277</v>
      </c>
      <c r="G92" s="270" t="s">
        <v>277</v>
      </c>
      <c r="H92" s="270" t="s">
        <v>277</v>
      </c>
      <c r="I92" s="235">
        <f>I93+I96+I99</f>
        <v>21140</v>
      </c>
      <c r="J92" s="258">
        <f>I92/E92</f>
        <v>1</v>
      </c>
      <c r="K92" s="270" t="s">
        <v>277</v>
      </c>
      <c r="L92" s="252"/>
      <c r="CY92" s="242"/>
      <c r="CZ92" s="242"/>
      <c r="DA92" s="242"/>
      <c r="DB92" s="242"/>
      <c r="DC92" s="242"/>
      <c r="DD92" s="242"/>
      <c r="DE92" s="242"/>
      <c r="DF92" s="242"/>
      <c r="DG92" s="242"/>
      <c r="DH92" s="242"/>
      <c r="DI92" s="242"/>
      <c r="DJ92" s="242"/>
      <c r="DK92" s="242"/>
      <c r="DL92" s="242"/>
      <c r="DM92" s="242"/>
      <c r="DN92" s="242"/>
      <c r="DO92" s="242"/>
      <c r="DP92" s="242"/>
      <c r="DQ92" s="242"/>
      <c r="DR92" s="242"/>
      <c r="DS92" s="242"/>
      <c r="DT92" s="242"/>
      <c r="DU92" s="242"/>
      <c r="DV92" s="242"/>
      <c r="DW92" s="242"/>
      <c r="DX92" s="242"/>
      <c r="DY92" s="242"/>
      <c r="DZ92" s="242"/>
      <c r="EA92" s="242"/>
      <c r="EB92" s="242"/>
      <c r="EC92" s="242"/>
      <c r="ED92" s="242"/>
      <c r="EE92" s="242"/>
      <c r="EF92" s="242"/>
      <c r="EG92" s="242"/>
      <c r="EH92" s="242"/>
      <c r="EI92" s="242"/>
      <c r="EJ92" s="242"/>
      <c r="EK92" s="242"/>
      <c r="EL92" s="242"/>
      <c r="EM92" s="242"/>
      <c r="EN92" s="242"/>
      <c r="EO92" s="242"/>
      <c r="EP92" s="242"/>
      <c r="EQ92" s="242"/>
      <c r="ER92" s="242"/>
      <c r="ES92" s="242"/>
      <c r="ET92" s="242"/>
      <c r="EU92" s="242"/>
      <c r="EV92" s="242"/>
      <c r="EW92" s="242"/>
      <c r="EX92" s="242"/>
      <c r="EY92" s="242"/>
      <c r="EZ92" s="242"/>
      <c r="FA92" s="242"/>
      <c r="FB92" s="242"/>
      <c r="FC92" s="242"/>
      <c r="FD92" s="242"/>
      <c r="FE92" s="242"/>
      <c r="FF92" s="242"/>
      <c r="FG92" s="242"/>
      <c r="FH92" s="242"/>
      <c r="FI92" s="242"/>
      <c r="FJ92" s="242"/>
      <c r="FK92" s="242"/>
      <c r="FL92" s="242"/>
      <c r="FM92" s="242"/>
      <c r="FN92" s="242"/>
      <c r="FO92" s="242"/>
      <c r="FP92" s="242"/>
      <c r="FQ92" s="242"/>
      <c r="FR92" s="242"/>
      <c r="FS92" s="242"/>
      <c r="FT92" s="242"/>
      <c r="FU92" s="242"/>
      <c r="FV92" s="242"/>
      <c r="FW92" s="242"/>
      <c r="FX92" s="242"/>
      <c r="FY92" s="242"/>
      <c r="FZ92" s="242"/>
      <c r="GA92" s="242"/>
      <c r="GB92" s="242"/>
      <c r="GC92" s="242"/>
      <c r="GD92" s="242"/>
      <c r="GE92" s="242"/>
      <c r="GF92" s="242"/>
      <c r="GG92" s="242"/>
      <c r="GH92" s="242"/>
      <c r="GI92" s="242"/>
      <c r="GJ92" s="242"/>
      <c r="GK92" s="242"/>
      <c r="GL92" s="242"/>
      <c r="GM92" s="242"/>
      <c r="GN92" s="242"/>
      <c r="GO92" s="242"/>
      <c r="GP92" s="242"/>
      <c r="GQ92" s="242"/>
      <c r="GR92" s="242"/>
      <c r="GS92" s="242"/>
      <c r="GT92" s="242"/>
      <c r="GU92" s="242"/>
      <c r="GV92" s="242"/>
      <c r="GW92" s="242"/>
      <c r="GX92" s="242"/>
      <c r="GY92" s="242"/>
      <c r="GZ92" s="242"/>
      <c r="HA92" s="242"/>
      <c r="HB92" s="242"/>
      <c r="HC92" s="242"/>
      <c r="HD92" s="242"/>
      <c r="HE92" s="242"/>
      <c r="HF92" s="242"/>
      <c r="HG92" s="242"/>
      <c r="HH92" s="242"/>
      <c r="HI92" s="242"/>
      <c r="HJ92" s="242"/>
      <c r="HK92" s="242"/>
      <c r="HL92" s="242"/>
      <c r="HM92" s="242"/>
      <c r="HN92" s="242"/>
      <c r="HO92" s="242"/>
      <c r="HP92" s="242"/>
      <c r="HQ92" s="242"/>
      <c r="HR92" s="242"/>
      <c r="HS92" s="242"/>
      <c r="HT92" s="242"/>
      <c r="HU92" s="242"/>
      <c r="HV92" s="242"/>
      <c r="HW92" s="242"/>
      <c r="HX92" s="242"/>
      <c r="HY92" s="242"/>
      <c r="HZ92" s="242"/>
      <c r="IA92" s="242"/>
      <c r="IB92" s="242"/>
      <c r="IC92" s="242"/>
      <c r="ID92" s="242"/>
      <c r="IE92" s="242"/>
      <c r="IF92" s="242"/>
      <c r="IG92" s="242"/>
      <c r="IH92" s="242"/>
      <c r="II92" s="242"/>
      <c r="IJ92" s="242"/>
      <c r="IK92" s="242"/>
      <c r="IL92" s="242"/>
      <c r="IM92" s="242"/>
      <c r="IN92" s="242"/>
      <c r="IO92" s="242"/>
      <c r="IP92" s="242"/>
      <c r="IQ92" s="242"/>
      <c r="IR92" s="242"/>
      <c r="IS92" s="242"/>
      <c r="IT92" s="242"/>
      <c r="IU92" s="242"/>
      <c r="IV92" s="242"/>
      <c r="IW92" s="242"/>
      <c r="IX92" s="242"/>
      <c r="IY92" s="242"/>
      <c r="IZ92" s="242"/>
      <c r="JA92" s="242"/>
      <c r="JB92" s="242"/>
      <c r="JC92" s="242"/>
      <c r="JD92" s="242"/>
      <c r="JE92" s="242"/>
      <c r="JF92" s="242"/>
      <c r="JG92" s="242"/>
      <c r="JH92" s="242"/>
      <c r="JI92" s="242"/>
      <c r="JJ92" s="242"/>
      <c r="JK92" s="242"/>
      <c r="JL92" s="242"/>
      <c r="JM92" s="242"/>
      <c r="JN92" s="242"/>
      <c r="JO92" s="242"/>
      <c r="JP92" s="242"/>
      <c r="JQ92" s="242"/>
      <c r="JR92" s="242"/>
      <c r="JS92" s="242"/>
      <c r="JT92" s="242"/>
      <c r="JU92" s="242"/>
      <c r="JV92" s="242"/>
      <c r="JW92" s="242"/>
      <c r="JX92" s="242"/>
      <c r="JY92" s="242"/>
      <c r="JZ92" s="242"/>
      <c r="KA92" s="242"/>
      <c r="KB92" s="242"/>
      <c r="KC92" s="242"/>
      <c r="KD92" s="242"/>
      <c r="KE92" s="242"/>
      <c r="KF92" s="242"/>
      <c r="KG92" s="242"/>
      <c r="KH92" s="242"/>
      <c r="KI92" s="242"/>
      <c r="KJ92" s="242"/>
      <c r="KK92" s="242"/>
      <c r="KL92" s="242"/>
      <c r="KM92" s="242"/>
      <c r="KN92" s="242"/>
      <c r="KO92" s="242"/>
    </row>
    <row r="93" spans="1:301" s="244" customFormat="1" ht="27" x14ac:dyDescent="0.25">
      <c r="A93" s="242"/>
      <c r="B93" s="273"/>
      <c r="C93" s="369"/>
      <c r="D93" s="262" t="s">
        <v>261</v>
      </c>
      <c r="E93" s="235">
        <f>E141</f>
        <v>18645.5</v>
      </c>
      <c r="F93" s="235">
        <f t="shared" ref="F93:I93" si="36">F141</f>
        <v>18645.5</v>
      </c>
      <c r="G93" s="235">
        <f t="shared" si="36"/>
        <v>18645.5</v>
      </c>
      <c r="H93" s="235">
        <f t="shared" si="36"/>
        <v>18645.5</v>
      </c>
      <c r="I93" s="235">
        <f t="shared" si="36"/>
        <v>18645.5</v>
      </c>
      <c r="J93" s="258">
        <f t="shared" ref="J93:J99" si="37">I93/E93</f>
        <v>1</v>
      </c>
      <c r="K93" s="252"/>
      <c r="L93" s="252"/>
      <c r="CY93" s="242"/>
      <c r="CZ93" s="242"/>
      <c r="DA93" s="242"/>
      <c r="DB93" s="242"/>
      <c r="DC93" s="242"/>
      <c r="DD93" s="242"/>
      <c r="DE93" s="242"/>
      <c r="DF93" s="242"/>
      <c r="DG93" s="242"/>
      <c r="DH93" s="242"/>
      <c r="DI93" s="242"/>
      <c r="DJ93" s="242"/>
      <c r="DK93" s="242"/>
      <c r="DL93" s="242"/>
      <c r="DM93" s="242"/>
      <c r="DN93" s="242"/>
      <c r="DO93" s="242"/>
      <c r="DP93" s="242"/>
      <c r="DQ93" s="242"/>
      <c r="DR93" s="242"/>
      <c r="DS93" s="242"/>
      <c r="DT93" s="242"/>
      <c r="DU93" s="242"/>
      <c r="DV93" s="242"/>
      <c r="DW93" s="242"/>
      <c r="DX93" s="242"/>
      <c r="DY93" s="242"/>
      <c r="DZ93" s="242"/>
      <c r="EA93" s="242"/>
      <c r="EB93" s="242"/>
      <c r="EC93" s="242"/>
      <c r="ED93" s="242"/>
      <c r="EE93" s="242"/>
      <c r="EF93" s="242"/>
      <c r="EG93" s="242"/>
      <c r="EH93" s="242"/>
      <c r="EI93" s="242"/>
      <c r="EJ93" s="242"/>
      <c r="EK93" s="242"/>
      <c r="EL93" s="242"/>
      <c r="EM93" s="242"/>
      <c r="EN93" s="242"/>
      <c r="EO93" s="242"/>
      <c r="EP93" s="242"/>
      <c r="EQ93" s="242"/>
      <c r="ER93" s="242"/>
      <c r="ES93" s="242"/>
      <c r="ET93" s="242"/>
      <c r="EU93" s="242"/>
      <c r="EV93" s="242"/>
      <c r="EW93" s="242"/>
      <c r="EX93" s="242"/>
      <c r="EY93" s="242"/>
      <c r="EZ93" s="242"/>
      <c r="FA93" s="242"/>
      <c r="FB93" s="242"/>
      <c r="FC93" s="242"/>
      <c r="FD93" s="242"/>
      <c r="FE93" s="242"/>
      <c r="FF93" s="242"/>
      <c r="FG93" s="242"/>
      <c r="FH93" s="242"/>
      <c r="FI93" s="242"/>
      <c r="FJ93" s="242"/>
      <c r="FK93" s="242"/>
      <c r="FL93" s="242"/>
      <c r="FM93" s="242"/>
      <c r="FN93" s="242"/>
      <c r="FO93" s="242"/>
      <c r="FP93" s="242"/>
      <c r="FQ93" s="242"/>
      <c r="FR93" s="242"/>
      <c r="FS93" s="242"/>
      <c r="FT93" s="242"/>
      <c r="FU93" s="242"/>
      <c r="FV93" s="242"/>
      <c r="FW93" s="242"/>
      <c r="FX93" s="242"/>
      <c r="FY93" s="242"/>
      <c r="FZ93" s="242"/>
      <c r="GA93" s="242"/>
      <c r="GB93" s="242"/>
      <c r="GC93" s="242"/>
      <c r="GD93" s="242"/>
      <c r="GE93" s="242"/>
      <c r="GF93" s="242"/>
      <c r="GG93" s="242"/>
      <c r="GH93" s="242"/>
      <c r="GI93" s="242"/>
      <c r="GJ93" s="242"/>
      <c r="GK93" s="242"/>
      <c r="GL93" s="242"/>
      <c r="GM93" s="242"/>
      <c r="GN93" s="242"/>
      <c r="GO93" s="242"/>
      <c r="GP93" s="242"/>
      <c r="GQ93" s="242"/>
      <c r="GR93" s="242"/>
      <c r="GS93" s="242"/>
      <c r="GT93" s="242"/>
      <c r="GU93" s="242"/>
      <c r="GV93" s="242"/>
      <c r="GW93" s="242"/>
      <c r="GX93" s="242"/>
      <c r="GY93" s="242"/>
      <c r="GZ93" s="242"/>
      <c r="HA93" s="242"/>
      <c r="HB93" s="242"/>
      <c r="HC93" s="242"/>
      <c r="HD93" s="242"/>
      <c r="HE93" s="242"/>
      <c r="HF93" s="242"/>
      <c r="HG93" s="242"/>
      <c r="HH93" s="242"/>
      <c r="HI93" s="242"/>
      <c r="HJ93" s="242"/>
      <c r="HK93" s="242"/>
      <c r="HL93" s="242"/>
      <c r="HM93" s="242"/>
      <c r="HN93" s="242"/>
      <c r="HO93" s="242"/>
      <c r="HP93" s="242"/>
      <c r="HQ93" s="242"/>
      <c r="HR93" s="242"/>
      <c r="HS93" s="242"/>
      <c r="HT93" s="242"/>
      <c r="HU93" s="242"/>
      <c r="HV93" s="242"/>
      <c r="HW93" s="242"/>
      <c r="HX93" s="242"/>
      <c r="HY93" s="242"/>
      <c r="HZ93" s="242"/>
      <c r="IA93" s="242"/>
      <c r="IB93" s="242"/>
      <c r="IC93" s="242"/>
      <c r="ID93" s="242"/>
      <c r="IE93" s="242"/>
      <c r="IF93" s="242"/>
      <c r="IG93" s="242"/>
      <c r="IH93" s="242"/>
      <c r="II93" s="242"/>
      <c r="IJ93" s="242"/>
      <c r="IK93" s="242"/>
      <c r="IL93" s="242"/>
      <c r="IM93" s="242"/>
      <c r="IN93" s="242"/>
      <c r="IO93" s="242"/>
      <c r="IP93" s="242"/>
      <c r="IQ93" s="242"/>
      <c r="IR93" s="242"/>
      <c r="IS93" s="242"/>
      <c r="IT93" s="242"/>
      <c r="IU93" s="242"/>
      <c r="IV93" s="242"/>
      <c r="IW93" s="242"/>
      <c r="IX93" s="242"/>
      <c r="IY93" s="242"/>
      <c r="IZ93" s="242"/>
      <c r="JA93" s="242"/>
      <c r="JB93" s="242"/>
      <c r="JC93" s="242"/>
      <c r="JD93" s="242"/>
      <c r="JE93" s="242"/>
      <c r="JF93" s="242"/>
      <c r="JG93" s="242"/>
      <c r="JH93" s="242"/>
      <c r="JI93" s="242"/>
      <c r="JJ93" s="242"/>
      <c r="JK93" s="242"/>
      <c r="JL93" s="242"/>
      <c r="JM93" s="242"/>
      <c r="JN93" s="242"/>
      <c r="JO93" s="242"/>
      <c r="JP93" s="242"/>
      <c r="JQ93" s="242"/>
      <c r="JR93" s="242"/>
      <c r="JS93" s="242"/>
      <c r="JT93" s="242"/>
      <c r="JU93" s="242"/>
      <c r="JV93" s="242"/>
      <c r="JW93" s="242"/>
      <c r="JX93" s="242"/>
      <c r="JY93" s="242"/>
      <c r="JZ93" s="242"/>
      <c r="KA93" s="242"/>
      <c r="KB93" s="242"/>
      <c r="KC93" s="242"/>
      <c r="KD93" s="242"/>
      <c r="KE93" s="242"/>
      <c r="KF93" s="242"/>
      <c r="KG93" s="242"/>
      <c r="KH93" s="242"/>
      <c r="KI93" s="242"/>
      <c r="KJ93" s="242"/>
      <c r="KK93" s="242"/>
      <c r="KL93" s="242"/>
      <c r="KM93" s="242"/>
      <c r="KN93" s="242"/>
      <c r="KO93" s="242"/>
    </row>
    <row r="94" spans="1:301" s="244" customFormat="1" ht="54" x14ac:dyDescent="0.25">
      <c r="A94" s="242"/>
      <c r="B94" s="273"/>
      <c r="C94" s="369"/>
      <c r="D94" s="262" t="s">
        <v>262</v>
      </c>
      <c r="E94" s="288" t="s">
        <v>79</v>
      </c>
      <c r="F94" s="289" t="s">
        <v>79</v>
      </c>
      <c r="G94" s="289" t="s">
        <v>79</v>
      </c>
      <c r="H94" s="289" t="s">
        <v>79</v>
      </c>
      <c r="I94" s="289" t="s">
        <v>79</v>
      </c>
      <c r="J94" s="277" t="s">
        <v>79</v>
      </c>
      <c r="K94" s="277" t="s">
        <v>79</v>
      </c>
      <c r="L94" s="252"/>
      <c r="CY94" s="242"/>
      <c r="CZ94" s="242"/>
      <c r="DA94" s="242"/>
      <c r="DB94" s="242"/>
      <c r="DC94" s="242"/>
      <c r="DD94" s="242"/>
      <c r="DE94" s="242"/>
      <c r="DF94" s="242"/>
      <c r="DG94" s="242"/>
      <c r="DH94" s="242"/>
      <c r="DI94" s="242"/>
      <c r="DJ94" s="242"/>
      <c r="DK94" s="242"/>
      <c r="DL94" s="242"/>
      <c r="DM94" s="242"/>
      <c r="DN94" s="242"/>
      <c r="DO94" s="242"/>
      <c r="DP94" s="242"/>
      <c r="DQ94" s="242"/>
      <c r="DR94" s="242"/>
      <c r="DS94" s="242"/>
      <c r="DT94" s="242"/>
      <c r="DU94" s="242"/>
      <c r="DV94" s="242"/>
      <c r="DW94" s="242"/>
      <c r="DX94" s="242"/>
      <c r="DY94" s="242"/>
      <c r="DZ94" s="242"/>
      <c r="EA94" s="242"/>
      <c r="EB94" s="242"/>
      <c r="EC94" s="242"/>
      <c r="ED94" s="242"/>
      <c r="EE94" s="242"/>
      <c r="EF94" s="242"/>
      <c r="EG94" s="242"/>
      <c r="EH94" s="242"/>
      <c r="EI94" s="242"/>
      <c r="EJ94" s="242"/>
      <c r="EK94" s="242"/>
      <c r="EL94" s="242"/>
      <c r="EM94" s="242"/>
      <c r="EN94" s="242"/>
      <c r="EO94" s="242"/>
      <c r="EP94" s="242"/>
      <c r="EQ94" s="242"/>
      <c r="ER94" s="242"/>
      <c r="ES94" s="242"/>
      <c r="ET94" s="242"/>
      <c r="EU94" s="242"/>
      <c r="EV94" s="242"/>
      <c r="EW94" s="242"/>
      <c r="EX94" s="242"/>
      <c r="EY94" s="242"/>
      <c r="EZ94" s="242"/>
      <c r="FA94" s="242"/>
      <c r="FB94" s="242"/>
      <c r="FC94" s="242"/>
      <c r="FD94" s="242"/>
      <c r="FE94" s="242"/>
      <c r="FF94" s="242"/>
      <c r="FG94" s="242"/>
      <c r="FH94" s="242"/>
      <c r="FI94" s="242"/>
      <c r="FJ94" s="242"/>
      <c r="FK94" s="242"/>
      <c r="FL94" s="242"/>
      <c r="FM94" s="242"/>
      <c r="FN94" s="242"/>
      <c r="FO94" s="242"/>
      <c r="FP94" s="242"/>
      <c r="FQ94" s="242"/>
      <c r="FR94" s="242"/>
      <c r="FS94" s="242"/>
      <c r="FT94" s="242"/>
      <c r="FU94" s="242"/>
      <c r="FV94" s="242"/>
      <c r="FW94" s="242"/>
      <c r="FX94" s="242"/>
      <c r="FY94" s="242"/>
      <c r="FZ94" s="242"/>
      <c r="GA94" s="242"/>
      <c r="GB94" s="242"/>
      <c r="GC94" s="242"/>
      <c r="GD94" s="242"/>
      <c r="GE94" s="242"/>
      <c r="GF94" s="242"/>
      <c r="GG94" s="242"/>
      <c r="GH94" s="242"/>
      <c r="GI94" s="242"/>
      <c r="GJ94" s="242"/>
      <c r="GK94" s="242"/>
      <c r="GL94" s="242"/>
      <c r="GM94" s="242"/>
      <c r="GN94" s="242"/>
      <c r="GO94" s="242"/>
      <c r="GP94" s="242"/>
      <c r="GQ94" s="242"/>
      <c r="GR94" s="242"/>
      <c r="GS94" s="242"/>
      <c r="GT94" s="242"/>
      <c r="GU94" s="242"/>
      <c r="GV94" s="242"/>
      <c r="GW94" s="242"/>
      <c r="GX94" s="242"/>
      <c r="GY94" s="242"/>
      <c r="GZ94" s="242"/>
      <c r="HA94" s="242"/>
      <c r="HB94" s="242"/>
      <c r="HC94" s="242"/>
      <c r="HD94" s="242"/>
      <c r="HE94" s="242"/>
      <c r="HF94" s="242"/>
      <c r="HG94" s="242"/>
      <c r="HH94" s="242"/>
      <c r="HI94" s="242"/>
      <c r="HJ94" s="242"/>
      <c r="HK94" s="242"/>
      <c r="HL94" s="242"/>
      <c r="HM94" s="242"/>
      <c r="HN94" s="242"/>
      <c r="HO94" s="242"/>
      <c r="HP94" s="242"/>
      <c r="HQ94" s="242"/>
      <c r="HR94" s="242"/>
      <c r="HS94" s="242"/>
      <c r="HT94" s="242"/>
      <c r="HU94" s="242"/>
      <c r="HV94" s="242"/>
      <c r="HW94" s="242"/>
      <c r="HX94" s="242"/>
      <c r="HY94" s="242"/>
      <c r="HZ94" s="242"/>
      <c r="IA94" s="242"/>
      <c r="IB94" s="242"/>
      <c r="IC94" s="242"/>
      <c r="ID94" s="242"/>
      <c r="IE94" s="242"/>
      <c r="IF94" s="242"/>
      <c r="IG94" s="242"/>
      <c r="IH94" s="242"/>
      <c r="II94" s="242"/>
      <c r="IJ94" s="242"/>
      <c r="IK94" s="242"/>
      <c r="IL94" s="242"/>
      <c r="IM94" s="242"/>
      <c r="IN94" s="242"/>
      <c r="IO94" s="242"/>
      <c r="IP94" s="242"/>
      <c r="IQ94" s="242"/>
      <c r="IR94" s="242"/>
      <c r="IS94" s="242"/>
      <c r="IT94" s="242"/>
      <c r="IU94" s="242"/>
      <c r="IV94" s="242"/>
      <c r="IW94" s="242"/>
      <c r="IX94" s="242"/>
      <c r="IY94" s="242"/>
      <c r="IZ94" s="242"/>
      <c r="JA94" s="242"/>
      <c r="JB94" s="242"/>
      <c r="JC94" s="242"/>
      <c r="JD94" s="242"/>
      <c r="JE94" s="242"/>
      <c r="JF94" s="242"/>
      <c r="JG94" s="242"/>
      <c r="JH94" s="242"/>
      <c r="JI94" s="242"/>
      <c r="JJ94" s="242"/>
      <c r="JK94" s="242"/>
      <c r="JL94" s="242"/>
      <c r="JM94" s="242"/>
      <c r="JN94" s="242"/>
      <c r="JO94" s="242"/>
      <c r="JP94" s="242"/>
      <c r="JQ94" s="242"/>
      <c r="JR94" s="242"/>
      <c r="JS94" s="242"/>
      <c r="JT94" s="242"/>
      <c r="JU94" s="242"/>
      <c r="JV94" s="242"/>
      <c r="JW94" s="242"/>
      <c r="JX94" s="242"/>
      <c r="JY94" s="242"/>
      <c r="JZ94" s="242"/>
      <c r="KA94" s="242"/>
      <c r="KB94" s="242"/>
      <c r="KC94" s="242"/>
      <c r="KD94" s="242"/>
      <c r="KE94" s="242"/>
      <c r="KF94" s="242"/>
      <c r="KG94" s="242"/>
      <c r="KH94" s="242"/>
      <c r="KI94" s="242"/>
      <c r="KJ94" s="242"/>
      <c r="KK94" s="242"/>
      <c r="KL94" s="242"/>
      <c r="KM94" s="242"/>
      <c r="KN94" s="242"/>
      <c r="KO94" s="242"/>
    </row>
    <row r="95" spans="1:301" s="244" customFormat="1" ht="67.5" customHeight="1" x14ac:dyDescent="0.25">
      <c r="A95" s="242"/>
      <c r="B95" s="273"/>
      <c r="C95" s="369"/>
      <c r="D95" s="262" t="s">
        <v>263</v>
      </c>
      <c r="E95" s="290" t="s">
        <v>79</v>
      </c>
      <c r="F95" s="291" t="s">
        <v>79</v>
      </c>
      <c r="G95" s="291" t="s">
        <v>79</v>
      </c>
      <c r="H95" s="291" t="s">
        <v>79</v>
      </c>
      <c r="I95" s="291" t="s">
        <v>79</v>
      </c>
      <c r="J95" s="279" t="s">
        <v>79</v>
      </c>
      <c r="K95" s="279" t="s">
        <v>79</v>
      </c>
      <c r="L95" s="252"/>
      <c r="CY95" s="242"/>
      <c r="CZ95" s="242"/>
      <c r="DA95" s="242"/>
      <c r="DB95" s="242"/>
      <c r="DC95" s="242"/>
      <c r="DD95" s="242"/>
      <c r="DE95" s="242"/>
      <c r="DF95" s="242"/>
      <c r="DG95" s="242"/>
      <c r="DH95" s="242"/>
      <c r="DI95" s="242"/>
      <c r="DJ95" s="242"/>
      <c r="DK95" s="242"/>
      <c r="DL95" s="242"/>
      <c r="DM95" s="242"/>
      <c r="DN95" s="242"/>
      <c r="DO95" s="242"/>
      <c r="DP95" s="242"/>
      <c r="DQ95" s="242"/>
      <c r="DR95" s="242"/>
      <c r="DS95" s="242"/>
      <c r="DT95" s="242"/>
      <c r="DU95" s="242"/>
      <c r="DV95" s="242"/>
      <c r="DW95" s="242"/>
      <c r="DX95" s="242"/>
      <c r="DY95" s="242"/>
      <c r="DZ95" s="242"/>
      <c r="EA95" s="242"/>
      <c r="EB95" s="242"/>
      <c r="EC95" s="242"/>
      <c r="ED95" s="242"/>
      <c r="EE95" s="242"/>
      <c r="EF95" s="242"/>
      <c r="EG95" s="242"/>
      <c r="EH95" s="242"/>
      <c r="EI95" s="242"/>
      <c r="EJ95" s="242"/>
      <c r="EK95" s="242"/>
      <c r="EL95" s="242"/>
      <c r="EM95" s="242"/>
      <c r="EN95" s="242"/>
      <c r="EO95" s="242"/>
      <c r="EP95" s="242"/>
      <c r="EQ95" s="242"/>
      <c r="ER95" s="242"/>
      <c r="ES95" s="242"/>
      <c r="ET95" s="242"/>
      <c r="EU95" s="242"/>
      <c r="EV95" s="242"/>
      <c r="EW95" s="242"/>
      <c r="EX95" s="242"/>
      <c r="EY95" s="242"/>
      <c r="EZ95" s="242"/>
      <c r="FA95" s="242"/>
      <c r="FB95" s="242"/>
      <c r="FC95" s="242"/>
      <c r="FD95" s="242"/>
      <c r="FE95" s="242"/>
      <c r="FF95" s="242"/>
      <c r="FG95" s="242"/>
      <c r="FH95" s="242"/>
      <c r="FI95" s="242"/>
      <c r="FJ95" s="242"/>
      <c r="FK95" s="242"/>
      <c r="FL95" s="242"/>
      <c r="FM95" s="242"/>
      <c r="FN95" s="242"/>
      <c r="FO95" s="242"/>
      <c r="FP95" s="242"/>
      <c r="FQ95" s="242"/>
      <c r="FR95" s="242"/>
      <c r="FS95" s="242"/>
      <c r="FT95" s="242"/>
      <c r="FU95" s="242"/>
      <c r="FV95" s="242"/>
      <c r="FW95" s="242"/>
      <c r="FX95" s="242"/>
      <c r="FY95" s="242"/>
      <c r="FZ95" s="242"/>
      <c r="GA95" s="242"/>
      <c r="GB95" s="242"/>
      <c r="GC95" s="242"/>
      <c r="GD95" s="242"/>
      <c r="GE95" s="242"/>
      <c r="GF95" s="242"/>
      <c r="GG95" s="242"/>
      <c r="GH95" s="242"/>
      <c r="GI95" s="242"/>
      <c r="GJ95" s="242"/>
      <c r="GK95" s="242"/>
      <c r="GL95" s="242"/>
      <c r="GM95" s="242"/>
      <c r="GN95" s="242"/>
      <c r="GO95" s="242"/>
      <c r="GP95" s="242"/>
      <c r="GQ95" s="242"/>
      <c r="GR95" s="242"/>
      <c r="GS95" s="242"/>
      <c r="GT95" s="242"/>
      <c r="GU95" s="242"/>
      <c r="GV95" s="242"/>
      <c r="GW95" s="242"/>
      <c r="GX95" s="242"/>
      <c r="GY95" s="242"/>
      <c r="GZ95" s="242"/>
      <c r="HA95" s="242"/>
      <c r="HB95" s="242"/>
      <c r="HC95" s="242"/>
      <c r="HD95" s="242"/>
      <c r="HE95" s="242"/>
      <c r="HF95" s="242"/>
      <c r="HG95" s="242"/>
      <c r="HH95" s="242"/>
      <c r="HI95" s="242"/>
      <c r="HJ95" s="242"/>
      <c r="HK95" s="242"/>
      <c r="HL95" s="242"/>
      <c r="HM95" s="242"/>
      <c r="HN95" s="242"/>
      <c r="HO95" s="242"/>
      <c r="HP95" s="242"/>
      <c r="HQ95" s="242"/>
      <c r="HR95" s="242"/>
      <c r="HS95" s="242"/>
      <c r="HT95" s="242"/>
      <c r="HU95" s="242"/>
      <c r="HV95" s="242"/>
      <c r="HW95" s="242"/>
      <c r="HX95" s="242"/>
      <c r="HY95" s="242"/>
      <c r="HZ95" s="242"/>
      <c r="IA95" s="242"/>
      <c r="IB95" s="242"/>
      <c r="IC95" s="242"/>
      <c r="ID95" s="242"/>
      <c r="IE95" s="242"/>
      <c r="IF95" s="242"/>
      <c r="IG95" s="242"/>
      <c r="IH95" s="242"/>
      <c r="II95" s="242"/>
      <c r="IJ95" s="242"/>
      <c r="IK95" s="242"/>
      <c r="IL95" s="242"/>
      <c r="IM95" s="242"/>
      <c r="IN95" s="242"/>
      <c r="IO95" s="242"/>
      <c r="IP95" s="242"/>
      <c r="IQ95" s="242"/>
      <c r="IR95" s="242"/>
      <c r="IS95" s="242"/>
      <c r="IT95" s="242"/>
      <c r="IU95" s="242"/>
      <c r="IV95" s="242"/>
      <c r="IW95" s="242"/>
      <c r="IX95" s="242"/>
      <c r="IY95" s="242"/>
      <c r="IZ95" s="242"/>
      <c r="JA95" s="242"/>
      <c r="JB95" s="242"/>
      <c r="JC95" s="242"/>
      <c r="JD95" s="242"/>
      <c r="JE95" s="242"/>
      <c r="JF95" s="242"/>
      <c r="JG95" s="242"/>
      <c r="JH95" s="242"/>
      <c r="JI95" s="242"/>
      <c r="JJ95" s="242"/>
      <c r="JK95" s="242"/>
      <c r="JL95" s="242"/>
      <c r="JM95" s="242"/>
      <c r="JN95" s="242"/>
      <c r="JO95" s="242"/>
      <c r="JP95" s="242"/>
      <c r="JQ95" s="242"/>
      <c r="JR95" s="242"/>
      <c r="JS95" s="242"/>
      <c r="JT95" s="242"/>
      <c r="JU95" s="242"/>
      <c r="JV95" s="242"/>
      <c r="JW95" s="242"/>
      <c r="JX95" s="242"/>
      <c r="JY95" s="242"/>
      <c r="JZ95" s="242"/>
      <c r="KA95" s="242"/>
      <c r="KB95" s="242"/>
      <c r="KC95" s="242"/>
      <c r="KD95" s="242"/>
      <c r="KE95" s="242"/>
      <c r="KF95" s="242"/>
      <c r="KG95" s="242"/>
      <c r="KH95" s="242"/>
      <c r="KI95" s="242"/>
      <c r="KJ95" s="242"/>
      <c r="KK95" s="242"/>
      <c r="KL95" s="242"/>
      <c r="KM95" s="242"/>
      <c r="KN95" s="242"/>
      <c r="KO95" s="242"/>
    </row>
    <row r="96" spans="1:301" s="244" customFormat="1" ht="40.5" x14ac:dyDescent="0.25">
      <c r="A96" s="242"/>
      <c r="B96" s="273"/>
      <c r="C96" s="369"/>
      <c r="D96" s="262" t="s">
        <v>267</v>
      </c>
      <c r="E96" s="235">
        <f>E97</f>
        <v>380.5</v>
      </c>
      <c r="F96" s="235">
        <f t="shared" ref="F96:I96" si="38">F97</f>
        <v>380.5</v>
      </c>
      <c r="G96" s="235">
        <f t="shared" si="38"/>
        <v>380.5</v>
      </c>
      <c r="H96" s="235">
        <f t="shared" si="38"/>
        <v>380.5</v>
      </c>
      <c r="I96" s="235">
        <f t="shared" si="38"/>
        <v>380.5</v>
      </c>
      <c r="J96" s="258">
        <v>0</v>
      </c>
      <c r="K96" s="252"/>
      <c r="L96" s="252"/>
      <c r="CY96" s="242"/>
      <c r="CZ96" s="242"/>
      <c r="DA96" s="242"/>
      <c r="DB96" s="242"/>
      <c r="DC96" s="242"/>
      <c r="DD96" s="242"/>
      <c r="DE96" s="242"/>
      <c r="DF96" s="242"/>
      <c r="DG96" s="242"/>
      <c r="DH96" s="242"/>
      <c r="DI96" s="242"/>
      <c r="DJ96" s="242"/>
      <c r="DK96" s="242"/>
      <c r="DL96" s="242"/>
      <c r="DM96" s="242"/>
      <c r="DN96" s="242"/>
      <c r="DO96" s="242"/>
      <c r="DP96" s="242"/>
      <c r="DQ96" s="242"/>
      <c r="DR96" s="242"/>
      <c r="DS96" s="242"/>
      <c r="DT96" s="242"/>
      <c r="DU96" s="242"/>
      <c r="DV96" s="242"/>
      <c r="DW96" s="242"/>
      <c r="DX96" s="242"/>
      <c r="DY96" s="242"/>
      <c r="DZ96" s="242"/>
      <c r="EA96" s="242"/>
      <c r="EB96" s="242"/>
      <c r="EC96" s="242"/>
      <c r="ED96" s="242"/>
      <c r="EE96" s="242"/>
      <c r="EF96" s="242"/>
      <c r="EG96" s="242"/>
      <c r="EH96" s="242"/>
      <c r="EI96" s="242"/>
      <c r="EJ96" s="242"/>
      <c r="EK96" s="242"/>
      <c r="EL96" s="242"/>
      <c r="EM96" s="242"/>
      <c r="EN96" s="242"/>
      <c r="EO96" s="242"/>
      <c r="EP96" s="242"/>
      <c r="EQ96" s="242"/>
      <c r="ER96" s="242"/>
      <c r="ES96" s="242"/>
      <c r="ET96" s="242"/>
      <c r="EU96" s="242"/>
      <c r="EV96" s="242"/>
      <c r="EW96" s="242"/>
      <c r="EX96" s="242"/>
      <c r="EY96" s="242"/>
      <c r="EZ96" s="242"/>
      <c r="FA96" s="242"/>
      <c r="FB96" s="242"/>
      <c r="FC96" s="242"/>
      <c r="FD96" s="242"/>
      <c r="FE96" s="242"/>
      <c r="FF96" s="242"/>
      <c r="FG96" s="242"/>
      <c r="FH96" s="242"/>
      <c r="FI96" s="242"/>
      <c r="FJ96" s="242"/>
      <c r="FK96" s="242"/>
      <c r="FL96" s="242"/>
      <c r="FM96" s="242"/>
      <c r="FN96" s="242"/>
      <c r="FO96" s="242"/>
      <c r="FP96" s="242"/>
      <c r="FQ96" s="242"/>
      <c r="FR96" s="242"/>
      <c r="FS96" s="242"/>
      <c r="FT96" s="242"/>
      <c r="FU96" s="242"/>
      <c r="FV96" s="242"/>
      <c r="FW96" s="242"/>
      <c r="FX96" s="242"/>
      <c r="FY96" s="242"/>
      <c r="FZ96" s="242"/>
      <c r="GA96" s="242"/>
      <c r="GB96" s="242"/>
      <c r="GC96" s="242"/>
      <c r="GD96" s="242"/>
      <c r="GE96" s="242"/>
      <c r="GF96" s="242"/>
      <c r="GG96" s="242"/>
      <c r="GH96" s="242"/>
      <c r="GI96" s="242"/>
      <c r="GJ96" s="242"/>
      <c r="GK96" s="242"/>
      <c r="GL96" s="242"/>
      <c r="GM96" s="242"/>
      <c r="GN96" s="242"/>
      <c r="GO96" s="242"/>
      <c r="GP96" s="242"/>
      <c r="GQ96" s="242"/>
      <c r="GR96" s="242"/>
      <c r="GS96" s="242"/>
      <c r="GT96" s="242"/>
      <c r="GU96" s="242"/>
      <c r="GV96" s="242"/>
      <c r="GW96" s="242"/>
      <c r="GX96" s="242"/>
      <c r="GY96" s="242"/>
      <c r="GZ96" s="242"/>
      <c r="HA96" s="242"/>
      <c r="HB96" s="242"/>
      <c r="HC96" s="242"/>
      <c r="HD96" s="242"/>
      <c r="HE96" s="242"/>
      <c r="HF96" s="242"/>
      <c r="HG96" s="242"/>
      <c r="HH96" s="242"/>
      <c r="HI96" s="242"/>
      <c r="HJ96" s="242"/>
      <c r="HK96" s="242"/>
      <c r="HL96" s="242"/>
      <c r="HM96" s="242"/>
      <c r="HN96" s="242"/>
      <c r="HO96" s="242"/>
      <c r="HP96" s="242"/>
      <c r="HQ96" s="242"/>
      <c r="HR96" s="242"/>
      <c r="HS96" s="242"/>
      <c r="HT96" s="242"/>
      <c r="HU96" s="242"/>
      <c r="HV96" s="242"/>
      <c r="HW96" s="242"/>
      <c r="HX96" s="242"/>
      <c r="HY96" s="242"/>
      <c r="HZ96" s="242"/>
      <c r="IA96" s="242"/>
      <c r="IB96" s="242"/>
      <c r="IC96" s="242"/>
      <c r="ID96" s="242"/>
      <c r="IE96" s="242"/>
      <c r="IF96" s="242"/>
      <c r="IG96" s="242"/>
      <c r="IH96" s="242"/>
      <c r="II96" s="242"/>
      <c r="IJ96" s="242"/>
      <c r="IK96" s="242"/>
      <c r="IL96" s="242"/>
      <c r="IM96" s="242"/>
      <c r="IN96" s="242"/>
      <c r="IO96" s="242"/>
      <c r="IP96" s="242"/>
      <c r="IQ96" s="242"/>
      <c r="IR96" s="242"/>
      <c r="IS96" s="242"/>
      <c r="IT96" s="242"/>
      <c r="IU96" s="242"/>
      <c r="IV96" s="242"/>
      <c r="IW96" s="242"/>
      <c r="IX96" s="242"/>
      <c r="IY96" s="242"/>
      <c r="IZ96" s="242"/>
      <c r="JA96" s="242"/>
      <c r="JB96" s="242"/>
      <c r="JC96" s="242"/>
      <c r="JD96" s="242"/>
      <c r="JE96" s="242"/>
      <c r="JF96" s="242"/>
      <c r="JG96" s="242"/>
      <c r="JH96" s="242"/>
      <c r="JI96" s="242"/>
      <c r="JJ96" s="242"/>
      <c r="JK96" s="242"/>
      <c r="JL96" s="242"/>
      <c r="JM96" s="242"/>
      <c r="JN96" s="242"/>
      <c r="JO96" s="242"/>
      <c r="JP96" s="242"/>
      <c r="JQ96" s="242"/>
      <c r="JR96" s="242"/>
      <c r="JS96" s="242"/>
      <c r="JT96" s="242"/>
      <c r="JU96" s="242"/>
      <c r="JV96" s="242"/>
      <c r="JW96" s="242"/>
      <c r="JX96" s="242"/>
      <c r="JY96" s="242"/>
      <c r="JZ96" s="242"/>
      <c r="KA96" s="242"/>
      <c r="KB96" s="242"/>
      <c r="KC96" s="242"/>
      <c r="KD96" s="242"/>
      <c r="KE96" s="242"/>
      <c r="KF96" s="242"/>
      <c r="KG96" s="242"/>
      <c r="KH96" s="242"/>
      <c r="KI96" s="242"/>
      <c r="KJ96" s="242"/>
      <c r="KK96" s="242"/>
      <c r="KL96" s="242"/>
      <c r="KM96" s="242"/>
      <c r="KN96" s="242"/>
      <c r="KO96" s="242"/>
    </row>
    <row r="97" spans="1:301" s="244" customFormat="1" x14ac:dyDescent="0.25">
      <c r="A97" s="242"/>
      <c r="B97" s="273"/>
      <c r="C97" s="369"/>
      <c r="D97" s="246" t="s">
        <v>23</v>
      </c>
      <c r="E97" s="235">
        <f>E145</f>
        <v>380.5</v>
      </c>
      <c r="F97" s="235">
        <f t="shared" ref="F97:I97" si="39">F145</f>
        <v>380.5</v>
      </c>
      <c r="G97" s="235">
        <f t="shared" si="39"/>
        <v>380.5</v>
      </c>
      <c r="H97" s="235">
        <f t="shared" si="39"/>
        <v>380.5</v>
      </c>
      <c r="I97" s="235">
        <f t="shared" si="39"/>
        <v>380.5</v>
      </c>
      <c r="J97" s="258">
        <f t="shared" si="37"/>
        <v>1</v>
      </c>
      <c r="K97" s="252"/>
      <c r="L97" s="252"/>
      <c r="CY97" s="242"/>
      <c r="CZ97" s="242"/>
      <c r="DA97" s="242"/>
      <c r="DB97" s="242"/>
      <c r="DC97" s="242"/>
      <c r="DD97" s="242"/>
      <c r="DE97" s="242"/>
      <c r="DF97" s="242"/>
      <c r="DG97" s="242"/>
      <c r="DH97" s="242"/>
      <c r="DI97" s="242"/>
      <c r="DJ97" s="242"/>
      <c r="DK97" s="242"/>
      <c r="DL97" s="242"/>
      <c r="DM97" s="242"/>
      <c r="DN97" s="242"/>
      <c r="DO97" s="242"/>
      <c r="DP97" s="242"/>
      <c r="DQ97" s="242"/>
      <c r="DR97" s="242"/>
      <c r="DS97" s="242"/>
      <c r="DT97" s="242"/>
      <c r="DU97" s="242"/>
      <c r="DV97" s="242"/>
      <c r="DW97" s="242"/>
      <c r="DX97" s="242"/>
      <c r="DY97" s="242"/>
      <c r="DZ97" s="242"/>
      <c r="EA97" s="242"/>
      <c r="EB97" s="242"/>
      <c r="EC97" s="242"/>
      <c r="ED97" s="242"/>
      <c r="EE97" s="242"/>
      <c r="EF97" s="242"/>
      <c r="EG97" s="242"/>
      <c r="EH97" s="242"/>
      <c r="EI97" s="242"/>
      <c r="EJ97" s="242"/>
      <c r="EK97" s="242"/>
      <c r="EL97" s="242"/>
      <c r="EM97" s="242"/>
      <c r="EN97" s="242"/>
      <c r="EO97" s="242"/>
      <c r="EP97" s="242"/>
      <c r="EQ97" s="242"/>
      <c r="ER97" s="242"/>
      <c r="ES97" s="242"/>
      <c r="ET97" s="242"/>
      <c r="EU97" s="242"/>
      <c r="EV97" s="242"/>
      <c r="EW97" s="242"/>
      <c r="EX97" s="242"/>
      <c r="EY97" s="242"/>
      <c r="EZ97" s="242"/>
      <c r="FA97" s="242"/>
      <c r="FB97" s="242"/>
      <c r="FC97" s="242"/>
      <c r="FD97" s="242"/>
      <c r="FE97" s="242"/>
      <c r="FF97" s="242"/>
      <c r="FG97" s="242"/>
      <c r="FH97" s="242"/>
      <c r="FI97" s="242"/>
      <c r="FJ97" s="242"/>
      <c r="FK97" s="242"/>
      <c r="FL97" s="242"/>
      <c r="FM97" s="242"/>
      <c r="FN97" s="242"/>
      <c r="FO97" s="242"/>
      <c r="FP97" s="242"/>
      <c r="FQ97" s="242"/>
      <c r="FR97" s="242"/>
      <c r="FS97" s="242"/>
      <c r="FT97" s="242"/>
      <c r="FU97" s="242"/>
      <c r="FV97" s="242"/>
      <c r="FW97" s="242"/>
      <c r="FX97" s="242"/>
      <c r="FY97" s="242"/>
      <c r="FZ97" s="242"/>
      <c r="GA97" s="242"/>
      <c r="GB97" s="242"/>
      <c r="GC97" s="242"/>
      <c r="GD97" s="242"/>
      <c r="GE97" s="242"/>
      <c r="GF97" s="242"/>
      <c r="GG97" s="242"/>
      <c r="GH97" s="242"/>
      <c r="GI97" s="242"/>
      <c r="GJ97" s="242"/>
      <c r="GK97" s="242"/>
      <c r="GL97" s="242"/>
      <c r="GM97" s="242"/>
      <c r="GN97" s="242"/>
      <c r="GO97" s="242"/>
      <c r="GP97" s="242"/>
      <c r="GQ97" s="242"/>
      <c r="GR97" s="242"/>
      <c r="GS97" s="242"/>
      <c r="GT97" s="242"/>
      <c r="GU97" s="242"/>
      <c r="GV97" s="242"/>
      <c r="GW97" s="242"/>
      <c r="GX97" s="242"/>
      <c r="GY97" s="242"/>
      <c r="GZ97" s="242"/>
      <c r="HA97" s="242"/>
      <c r="HB97" s="242"/>
      <c r="HC97" s="242"/>
      <c r="HD97" s="242"/>
      <c r="HE97" s="242"/>
      <c r="HF97" s="242"/>
      <c r="HG97" s="242"/>
      <c r="HH97" s="242"/>
      <c r="HI97" s="242"/>
      <c r="HJ97" s="242"/>
      <c r="HK97" s="242"/>
      <c r="HL97" s="242"/>
      <c r="HM97" s="242"/>
      <c r="HN97" s="242"/>
      <c r="HO97" s="242"/>
      <c r="HP97" s="242"/>
      <c r="HQ97" s="242"/>
      <c r="HR97" s="242"/>
      <c r="HS97" s="242"/>
      <c r="HT97" s="242"/>
      <c r="HU97" s="242"/>
      <c r="HV97" s="242"/>
      <c r="HW97" s="242"/>
      <c r="HX97" s="242"/>
      <c r="HY97" s="242"/>
      <c r="HZ97" s="242"/>
      <c r="IA97" s="242"/>
      <c r="IB97" s="242"/>
      <c r="IC97" s="242"/>
      <c r="ID97" s="242"/>
      <c r="IE97" s="242"/>
      <c r="IF97" s="242"/>
      <c r="IG97" s="242"/>
      <c r="IH97" s="242"/>
      <c r="II97" s="242"/>
      <c r="IJ97" s="242"/>
      <c r="IK97" s="242"/>
      <c r="IL97" s="242"/>
      <c r="IM97" s="242"/>
      <c r="IN97" s="242"/>
      <c r="IO97" s="242"/>
      <c r="IP97" s="242"/>
      <c r="IQ97" s="242"/>
      <c r="IR97" s="242"/>
      <c r="IS97" s="242"/>
      <c r="IT97" s="242"/>
      <c r="IU97" s="242"/>
      <c r="IV97" s="242"/>
      <c r="IW97" s="242"/>
      <c r="IX97" s="242"/>
      <c r="IY97" s="242"/>
      <c r="IZ97" s="242"/>
      <c r="JA97" s="242"/>
      <c r="JB97" s="242"/>
      <c r="JC97" s="242"/>
      <c r="JD97" s="242"/>
      <c r="JE97" s="242"/>
      <c r="JF97" s="242"/>
      <c r="JG97" s="242"/>
      <c r="JH97" s="242"/>
      <c r="JI97" s="242"/>
      <c r="JJ97" s="242"/>
      <c r="JK97" s="242"/>
      <c r="JL97" s="242"/>
      <c r="JM97" s="242"/>
      <c r="JN97" s="242"/>
      <c r="JO97" s="242"/>
      <c r="JP97" s="242"/>
      <c r="JQ97" s="242"/>
      <c r="JR97" s="242"/>
      <c r="JS97" s="242"/>
      <c r="JT97" s="242"/>
      <c r="JU97" s="242"/>
      <c r="JV97" s="242"/>
      <c r="JW97" s="242"/>
      <c r="JX97" s="242"/>
      <c r="JY97" s="242"/>
      <c r="JZ97" s="242"/>
      <c r="KA97" s="242"/>
      <c r="KB97" s="242"/>
      <c r="KC97" s="242"/>
      <c r="KD97" s="242"/>
      <c r="KE97" s="242"/>
      <c r="KF97" s="242"/>
      <c r="KG97" s="242"/>
      <c r="KH97" s="242"/>
      <c r="KI97" s="242"/>
      <c r="KJ97" s="242"/>
      <c r="KK97" s="242"/>
      <c r="KL97" s="242"/>
      <c r="KM97" s="242"/>
      <c r="KN97" s="242"/>
      <c r="KO97" s="242"/>
    </row>
    <row r="98" spans="1:301" s="244" customFormat="1" x14ac:dyDescent="0.25">
      <c r="A98" s="242"/>
      <c r="B98" s="273"/>
      <c r="C98" s="369"/>
      <c r="D98" s="246" t="s">
        <v>269</v>
      </c>
      <c r="E98" s="292" t="s">
        <v>79</v>
      </c>
      <c r="F98" s="270" t="s">
        <v>277</v>
      </c>
      <c r="G98" s="270" t="s">
        <v>277</v>
      </c>
      <c r="H98" s="270" t="s">
        <v>277</v>
      </c>
      <c r="I98" s="293" t="s">
        <v>79</v>
      </c>
      <c r="J98" s="287" t="s">
        <v>79</v>
      </c>
      <c r="K98" s="270" t="s">
        <v>277</v>
      </c>
      <c r="L98" s="252"/>
      <c r="CY98" s="242"/>
      <c r="CZ98" s="242"/>
      <c r="DA98" s="242"/>
      <c r="DB98" s="242"/>
      <c r="DC98" s="242"/>
      <c r="DD98" s="242"/>
      <c r="DE98" s="242"/>
      <c r="DF98" s="242"/>
      <c r="DG98" s="242"/>
      <c r="DH98" s="242"/>
      <c r="DI98" s="242"/>
      <c r="DJ98" s="242"/>
      <c r="DK98" s="242"/>
      <c r="DL98" s="242"/>
      <c r="DM98" s="242"/>
      <c r="DN98" s="242"/>
      <c r="DO98" s="242"/>
      <c r="DP98" s="242"/>
      <c r="DQ98" s="242"/>
      <c r="DR98" s="242"/>
      <c r="DS98" s="242"/>
      <c r="DT98" s="242"/>
      <c r="DU98" s="242"/>
      <c r="DV98" s="242"/>
      <c r="DW98" s="242"/>
      <c r="DX98" s="242"/>
      <c r="DY98" s="242"/>
      <c r="DZ98" s="242"/>
      <c r="EA98" s="242"/>
      <c r="EB98" s="242"/>
      <c r="EC98" s="242"/>
      <c r="ED98" s="242"/>
      <c r="EE98" s="242"/>
      <c r="EF98" s="242"/>
      <c r="EG98" s="242"/>
      <c r="EH98" s="242"/>
      <c r="EI98" s="242"/>
      <c r="EJ98" s="242"/>
      <c r="EK98" s="242"/>
      <c r="EL98" s="242"/>
      <c r="EM98" s="242"/>
      <c r="EN98" s="242"/>
      <c r="EO98" s="242"/>
      <c r="EP98" s="242"/>
      <c r="EQ98" s="242"/>
      <c r="ER98" s="242"/>
      <c r="ES98" s="242"/>
      <c r="ET98" s="242"/>
      <c r="EU98" s="242"/>
      <c r="EV98" s="242"/>
      <c r="EW98" s="242"/>
      <c r="EX98" s="242"/>
      <c r="EY98" s="242"/>
      <c r="EZ98" s="242"/>
      <c r="FA98" s="242"/>
      <c r="FB98" s="242"/>
      <c r="FC98" s="242"/>
      <c r="FD98" s="242"/>
      <c r="FE98" s="242"/>
      <c r="FF98" s="242"/>
      <c r="FG98" s="242"/>
      <c r="FH98" s="242"/>
      <c r="FI98" s="242"/>
      <c r="FJ98" s="242"/>
      <c r="FK98" s="242"/>
      <c r="FL98" s="242"/>
      <c r="FM98" s="242"/>
      <c r="FN98" s="242"/>
      <c r="FO98" s="242"/>
      <c r="FP98" s="242"/>
      <c r="FQ98" s="242"/>
      <c r="FR98" s="242"/>
      <c r="FS98" s="242"/>
      <c r="FT98" s="242"/>
      <c r="FU98" s="242"/>
      <c r="FV98" s="242"/>
      <c r="FW98" s="242"/>
      <c r="FX98" s="242"/>
      <c r="FY98" s="242"/>
      <c r="FZ98" s="242"/>
      <c r="GA98" s="242"/>
      <c r="GB98" s="242"/>
      <c r="GC98" s="242"/>
      <c r="GD98" s="242"/>
      <c r="GE98" s="242"/>
      <c r="GF98" s="242"/>
      <c r="GG98" s="242"/>
      <c r="GH98" s="242"/>
      <c r="GI98" s="242"/>
      <c r="GJ98" s="242"/>
      <c r="GK98" s="242"/>
      <c r="GL98" s="242"/>
      <c r="GM98" s="242"/>
      <c r="GN98" s="242"/>
      <c r="GO98" s="242"/>
      <c r="GP98" s="242"/>
      <c r="GQ98" s="242"/>
      <c r="GR98" s="242"/>
      <c r="GS98" s="242"/>
      <c r="GT98" s="242"/>
      <c r="GU98" s="242"/>
      <c r="GV98" s="242"/>
      <c r="GW98" s="242"/>
      <c r="GX98" s="242"/>
      <c r="GY98" s="242"/>
      <c r="GZ98" s="242"/>
      <c r="HA98" s="242"/>
      <c r="HB98" s="242"/>
      <c r="HC98" s="242"/>
      <c r="HD98" s="242"/>
      <c r="HE98" s="242"/>
      <c r="HF98" s="242"/>
      <c r="HG98" s="242"/>
      <c r="HH98" s="242"/>
      <c r="HI98" s="242"/>
      <c r="HJ98" s="242"/>
      <c r="HK98" s="242"/>
      <c r="HL98" s="242"/>
      <c r="HM98" s="242"/>
      <c r="HN98" s="242"/>
      <c r="HO98" s="242"/>
      <c r="HP98" s="242"/>
      <c r="HQ98" s="242"/>
      <c r="HR98" s="242"/>
      <c r="HS98" s="242"/>
      <c r="HT98" s="242"/>
      <c r="HU98" s="242"/>
      <c r="HV98" s="242"/>
      <c r="HW98" s="242"/>
      <c r="HX98" s="242"/>
      <c r="HY98" s="242"/>
      <c r="HZ98" s="242"/>
      <c r="IA98" s="242"/>
      <c r="IB98" s="242"/>
      <c r="IC98" s="242"/>
      <c r="ID98" s="242"/>
      <c r="IE98" s="242"/>
      <c r="IF98" s="242"/>
      <c r="IG98" s="242"/>
      <c r="IH98" s="242"/>
      <c r="II98" s="242"/>
      <c r="IJ98" s="242"/>
      <c r="IK98" s="242"/>
      <c r="IL98" s="242"/>
      <c r="IM98" s="242"/>
      <c r="IN98" s="242"/>
      <c r="IO98" s="242"/>
      <c r="IP98" s="242"/>
      <c r="IQ98" s="242"/>
      <c r="IR98" s="242"/>
      <c r="IS98" s="242"/>
      <c r="IT98" s="242"/>
      <c r="IU98" s="242"/>
      <c r="IV98" s="242"/>
      <c r="IW98" s="242"/>
      <c r="IX98" s="242"/>
      <c r="IY98" s="242"/>
      <c r="IZ98" s="242"/>
      <c r="JA98" s="242"/>
      <c r="JB98" s="242"/>
      <c r="JC98" s="242"/>
      <c r="JD98" s="242"/>
      <c r="JE98" s="242"/>
      <c r="JF98" s="242"/>
      <c r="JG98" s="242"/>
      <c r="JH98" s="242"/>
      <c r="JI98" s="242"/>
      <c r="JJ98" s="242"/>
      <c r="JK98" s="242"/>
      <c r="JL98" s="242"/>
      <c r="JM98" s="242"/>
      <c r="JN98" s="242"/>
      <c r="JO98" s="242"/>
      <c r="JP98" s="242"/>
      <c r="JQ98" s="242"/>
      <c r="JR98" s="242"/>
      <c r="JS98" s="242"/>
      <c r="JT98" s="242"/>
      <c r="JU98" s="242"/>
      <c r="JV98" s="242"/>
      <c r="JW98" s="242"/>
      <c r="JX98" s="242"/>
      <c r="JY98" s="242"/>
      <c r="JZ98" s="242"/>
      <c r="KA98" s="242"/>
      <c r="KB98" s="242"/>
      <c r="KC98" s="242"/>
      <c r="KD98" s="242"/>
      <c r="KE98" s="242"/>
      <c r="KF98" s="242"/>
      <c r="KG98" s="242"/>
      <c r="KH98" s="242"/>
      <c r="KI98" s="242"/>
      <c r="KJ98" s="242"/>
      <c r="KK98" s="242"/>
      <c r="KL98" s="242"/>
      <c r="KM98" s="242"/>
      <c r="KN98" s="242"/>
      <c r="KO98" s="242"/>
    </row>
    <row r="99" spans="1:301" s="244" customFormat="1" ht="30" x14ac:dyDescent="0.25">
      <c r="A99" s="242"/>
      <c r="B99" s="273"/>
      <c r="C99" s="370"/>
      <c r="D99" s="257" t="s">
        <v>268</v>
      </c>
      <c r="E99" s="235">
        <f>E147</f>
        <v>2114</v>
      </c>
      <c r="F99" s="270" t="s">
        <v>277</v>
      </c>
      <c r="G99" s="270" t="s">
        <v>277</v>
      </c>
      <c r="H99" s="270" t="s">
        <v>277</v>
      </c>
      <c r="I99" s="235">
        <v>2114</v>
      </c>
      <c r="J99" s="258">
        <f t="shared" si="37"/>
        <v>1</v>
      </c>
      <c r="K99" s="270" t="s">
        <v>277</v>
      </c>
      <c r="L99" s="252"/>
      <c r="CY99" s="242"/>
      <c r="CZ99" s="242"/>
      <c r="DA99" s="242"/>
      <c r="DB99" s="242"/>
      <c r="DC99" s="242"/>
      <c r="DD99" s="242"/>
      <c r="DE99" s="242"/>
      <c r="DF99" s="242"/>
      <c r="DG99" s="242"/>
      <c r="DH99" s="242"/>
      <c r="DI99" s="242"/>
      <c r="DJ99" s="242"/>
      <c r="DK99" s="242"/>
      <c r="DL99" s="242"/>
      <c r="DM99" s="242"/>
      <c r="DN99" s="242"/>
      <c r="DO99" s="242"/>
      <c r="DP99" s="242"/>
      <c r="DQ99" s="242"/>
      <c r="DR99" s="242"/>
      <c r="DS99" s="242"/>
      <c r="DT99" s="242"/>
      <c r="DU99" s="242"/>
      <c r="DV99" s="242"/>
      <c r="DW99" s="242"/>
      <c r="DX99" s="242"/>
      <c r="DY99" s="242"/>
      <c r="DZ99" s="242"/>
      <c r="EA99" s="242"/>
      <c r="EB99" s="242"/>
      <c r="EC99" s="242"/>
      <c r="ED99" s="242"/>
      <c r="EE99" s="242"/>
      <c r="EF99" s="242"/>
      <c r="EG99" s="242"/>
      <c r="EH99" s="242"/>
      <c r="EI99" s="242"/>
      <c r="EJ99" s="242"/>
      <c r="EK99" s="242"/>
      <c r="EL99" s="242"/>
      <c r="EM99" s="242"/>
      <c r="EN99" s="242"/>
      <c r="EO99" s="242"/>
      <c r="EP99" s="242"/>
      <c r="EQ99" s="242"/>
      <c r="ER99" s="242"/>
      <c r="ES99" s="242"/>
      <c r="ET99" s="242"/>
      <c r="EU99" s="242"/>
      <c r="EV99" s="242"/>
      <c r="EW99" s="242"/>
      <c r="EX99" s="242"/>
      <c r="EY99" s="242"/>
      <c r="EZ99" s="242"/>
      <c r="FA99" s="242"/>
      <c r="FB99" s="242"/>
      <c r="FC99" s="242"/>
      <c r="FD99" s="242"/>
      <c r="FE99" s="242"/>
      <c r="FF99" s="242"/>
      <c r="FG99" s="242"/>
      <c r="FH99" s="242"/>
      <c r="FI99" s="242"/>
      <c r="FJ99" s="242"/>
      <c r="FK99" s="242"/>
      <c r="FL99" s="242"/>
      <c r="FM99" s="242"/>
      <c r="FN99" s="242"/>
      <c r="FO99" s="242"/>
      <c r="FP99" s="242"/>
      <c r="FQ99" s="242"/>
      <c r="FR99" s="242"/>
      <c r="FS99" s="242"/>
      <c r="FT99" s="242"/>
      <c r="FU99" s="242"/>
      <c r="FV99" s="242"/>
      <c r="FW99" s="242"/>
      <c r="FX99" s="242"/>
      <c r="FY99" s="242"/>
      <c r="FZ99" s="242"/>
      <c r="GA99" s="242"/>
      <c r="GB99" s="242"/>
      <c r="GC99" s="242"/>
      <c r="GD99" s="242"/>
      <c r="GE99" s="242"/>
      <c r="GF99" s="242"/>
      <c r="GG99" s="242"/>
      <c r="GH99" s="242"/>
      <c r="GI99" s="242"/>
      <c r="GJ99" s="242"/>
      <c r="GK99" s="242"/>
      <c r="GL99" s="242"/>
      <c r="GM99" s="242"/>
      <c r="GN99" s="242"/>
      <c r="GO99" s="242"/>
      <c r="GP99" s="242"/>
      <c r="GQ99" s="242"/>
      <c r="GR99" s="242"/>
      <c r="GS99" s="242"/>
      <c r="GT99" s="242"/>
      <c r="GU99" s="242"/>
      <c r="GV99" s="242"/>
      <c r="GW99" s="242"/>
      <c r="GX99" s="242"/>
      <c r="GY99" s="242"/>
      <c r="GZ99" s="242"/>
      <c r="HA99" s="242"/>
      <c r="HB99" s="242"/>
      <c r="HC99" s="242"/>
      <c r="HD99" s="242"/>
      <c r="HE99" s="242"/>
      <c r="HF99" s="242"/>
      <c r="HG99" s="242"/>
      <c r="HH99" s="242"/>
      <c r="HI99" s="242"/>
      <c r="HJ99" s="242"/>
      <c r="HK99" s="242"/>
      <c r="HL99" s="242"/>
      <c r="HM99" s="242"/>
      <c r="HN99" s="242"/>
      <c r="HO99" s="242"/>
      <c r="HP99" s="242"/>
      <c r="HQ99" s="242"/>
      <c r="HR99" s="242"/>
      <c r="HS99" s="242"/>
      <c r="HT99" s="242"/>
      <c r="HU99" s="242"/>
      <c r="HV99" s="242"/>
      <c r="HW99" s="242"/>
      <c r="HX99" s="242"/>
      <c r="HY99" s="242"/>
      <c r="HZ99" s="242"/>
      <c r="IA99" s="242"/>
      <c r="IB99" s="242"/>
      <c r="IC99" s="242"/>
      <c r="ID99" s="242"/>
      <c r="IE99" s="242"/>
      <c r="IF99" s="242"/>
      <c r="IG99" s="242"/>
      <c r="IH99" s="242"/>
      <c r="II99" s="242"/>
      <c r="IJ99" s="242"/>
      <c r="IK99" s="242"/>
      <c r="IL99" s="242"/>
      <c r="IM99" s="242"/>
      <c r="IN99" s="242"/>
      <c r="IO99" s="242"/>
      <c r="IP99" s="242"/>
      <c r="IQ99" s="242"/>
      <c r="IR99" s="242"/>
      <c r="IS99" s="242"/>
      <c r="IT99" s="242"/>
      <c r="IU99" s="242"/>
      <c r="IV99" s="242"/>
      <c r="IW99" s="242"/>
      <c r="IX99" s="242"/>
      <c r="IY99" s="242"/>
      <c r="IZ99" s="242"/>
      <c r="JA99" s="242"/>
      <c r="JB99" s="242"/>
      <c r="JC99" s="242"/>
      <c r="JD99" s="242"/>
      <c r="JE99" s="242"/>
      <c r="JF99" s="242"/>
      <c r="JG99" s="242"/>
      <c r="JH99" s="242"/>
      <c r="JI99" s="242"/>
      <c r="JJ99" s="242"/>
      <c r="JK99" s="242"/>
      <c r="JL99" s="242"/>
      <c r="JM99" s="242"/>
      <c r="JN99" s="242"/>
      <c r="JO99" s="242"/>
      <c r="JP99" s="242"/>
      <c r="JQ99" s="242"/>
      <c r="JR99" s="242"/>
      <c r="JS99" s="242"/>
      <c r="JT99" s="242"/>
      <c r="JU99" s="242"/>
      <c r="JV99" s="242"/>
      <c r="JW99" s="242"/>
      <c r="JX99" s="242"/>
      <c r="JY99" s="242"/>
      <c r="JZ99" s="242"/>
      <c r="KA99" s="242"/>
      <c r="KB99" s="242"/>
      <c r="KC99" s="242"/>
      <c r="KD99" s="242"/>
      <c r="KE99" s="242"/>
      <c r="KF99" s="242"/>
      <c r="KG99" s="242"/>
      <c r="KH99" s="242"/>
      <c r="KI99" s="242"/>
      <c r="KJ99" s="242"/>
      <c r="KK99" s="242"/>
      <c r="KL99" s="242"/>
      <c r="KM99" s="242"/>
      <c r="KN99" s="242"/>
      <c r="KO99" s="242"/>
    </row>
    <row r="100" spans="1:301" s="244" customFormat="1" ht="23.25" customHeight="1" x14ac:dyDescent="0.25">
      <c r="A100" s="242"/>
      <c r="B100" s="273"/>
      <c r="C100" s="366" t="s">
        <v>111</v>
      </c>
      <c r="D100" s="249" t="s">
        <v>94</v>
      </c>
      <c r="E100" s="235">
        <f>E107+E104+E101</f>
        <v>787291.89999999991</v>
      </c>
      <c r="F100" s="270" t="s">
        <v>277</v>
      </c>
      <c r="G100" s="270" t="s">
        <v>277</v>
      </c>
      <c r="H100" s="270" t="s">
        <v>277</v>
      </c>
      <c r="I100" s="235">
        <f>I107+I104+I101</f>
        <v>297920.09999999998</v>
      </c>
      <c r="J100" s="286">
        <f>J107+J104+J101</f>
        <v>0.87448267691025938</v>
      </c>
      <c r="K100" s="270" t="s">
        <v>277</v>
      </c>
      <c r="L100" s="253"/>
      <c r="CY100" s="242"/>
      <c r="CZ100" s="242"/>
      <c r="DA100" s="242"/>
      <c r="DB100" s="242"/>
      <c r="DC100" s="242"/>
      <c r="DD100" s="242"/>
      <c r="DE100" s="242"/>
      <c r="DF100" s="242"/>
      <c r="DG100" s="242"/>
      <c r="DH100" s="242"/>
      <c r="DI100" s="242"/>
      <c r="DJ100" s="242"/>
      <c r="DK100" s="242"/>
      <c r="DL100" s="242"/>
      <c r="DM100" s="242"/>
      <c r="DN100" s="242"/>
      <c r="DO100" s="242"/>
      <c r="DP100" s="242"/>
      <c r="DQ100" s="242"/>
      <c r="DR100" s="242"/>
      <c r="DS100" s="242"/>
      <c r="DT100" s="242"/>
      <c r="DU100" s="242"/>
      <c r="DV100" s="242"/>
      <c r="DW100" s="242"/>
      <c r="DX100" s="242"/>
      <c r="DY100" s="242"/>
      <c r="DZ100" s="242"/>
      <c r="EA100" s="242"/>
      <c r="EB100" s="242"/>
      <c r="EC100" s="242"/>
      <c r="ED100" s="242"/>
      <c r="EE100" s="242"/>
      <c r="EF100" s="242"/>
      <c r="EG100" s="242"/>
      <c r="EH100" s="242"/>
      <c r="EI100" s="242"/>
      <c r="EJ100" s="242"/>
      <c r="EK100" s="242"/>
      <c r="EL100" s="242"/>
      <c r="EM100" s="242"/>
      <c r="EN100" s="242"/>
      <c r="EO100" s="242"/>
      <c r="EP100" s="242"/>
      <c r="EQ100" s="242"/>
      <c r="ER100" s="242"/>
      <c r="ES100" s="242"/>
      <c r="ET100" s="242"/>
      <c r="EU100" s="242"/>
      <c r="EV100" s="242"/>
      <c r="EW100" s="242"/>
      <c r="EX100" s="242"/>
      <c r="EY100" s="242"/>
      <c r="EZ100" s="242"/>
      <c r="FA100" s="242"/>
      <c r="FB100" s="242"/>
      <c r="FC100" s="242"/>
      <c r="FD100" s="242"/>
      <c r="FE100" s="242"/>
      <c r="FF100" s="242"/>
      <c r="FG100" s="242"/>
      <c r="FH100" s="242"/>
      <c r="FI100" s="242"/>
      <c r="FJ100" s="242"/>
      <c r="FK100" s="242"/>
      <c r="FL100" s="242"/>
      <c r="FM100" s="242"/>
      <c r="FN100" s="242"/>
      <c r="FO100" s="242"/>
      <c r="FP100" s="242"/>
      <c r="FQ100" s="242"/>
      <c r="FR100" s="242"/>
      <c r="FS100" s="242"/>
      <c r="FT100" s="242"/>
      <c r="FU100" s="242"/>
      <c r="FV100" s="242"/>
      <c r="FW100" s="242"/>
      <c r="FX100" s="242"/>
      <c r="FY100" s="242"/>
      <c r="FZ100" s="242"/>
      <c r="GA100" s="242"/>
      <c r="GB100" s="242"/>
      <c r="GC100" s="242"/>
      <c r="GD100" s="242"/>
      <c r="GE100" s="242"/>
      <c r="GF100" s="242"/>
      <c r="GG100" s="242"/>
      <c r="GH100" s="242"/>
      <c r="GI100" s="242"/>
      <c r="GJ100" s="242"/>
      <c r="GK100" s="242"/>
      <c r="GL100" s="242"/>
      <c r="GM100" s="242"/>
      <c r="GN100" s="242"/>
      <c r="GO100" s="242"/>
      <c r="GP100" s="242"/>
      <c r="GQ100" s="242"/>
      <c r="GR100" s="242"/>
      <c r="GS100" s="242"/>
      <c r="GT100" s="242"/>
      <c r="GU100" s="242"/>
      <c r="GV100" s="242"/>
      <c r="GW100" s="242"/>
      <c r="GX100" s="242"/>
      <c r="GY100" s="242"/>
      <c r="GZ100" s="242"/>
      <c r="HA100" s="242"/>
      <c r="HB100" s="242"/>
      <c r="HC100" s="242"/>
      <c r="HD100" s="242"/>
      <c r="HE100" s="242"/>
      <c r="HF100" s="242"/>
      <c r="HG100" s="242"/>
      <c r="HH100" s="242"/>
      <c r="HI100" s="242"/>
      <c r="HJ100" s="242"/>
      <c r="HK100" s="242"/>
      <c r="HL100" s="242"/>
      <c r="HM100" s="242"/>
      <c r="HN100" s="242"/>
      <c r="HO100" s="242"/>
      <c r="HP100" s="242"/>
      <c r="HQ100" s="242"/>
      <c r="HR100" s="242"/>
      <c r="HS100" s="242"/>
      <c r="HT100" s="242"/>
      <c r="HU100" s="242"/>
      <c r="HV100" s="242"/>
      <c r="HW100" s="242"/>
      <c r="HX100" s="242"/>
      <c r="HY100" s="242"/>
      <c r="HZ100" s="242"/>
      <c r="IA100" s="242"/>
      <c r="IB100" s="242"/>
      <c r="IC100" s="242"/>
      <c r="ID100" s="242"/>
      <c r="IE100" s="242"/>
      <c r="IF100" s="242"/>
      <c r="IG100" s="242"/>
      <c r="IH100" s="242"/>
      <c r="II100" s="242"/>
      <c r="IJ100" s="242"/>
      <c r="IK100" s="242"/>
      <c r="IL100" s="242"/>
      <c r="IM100" s="242"/>
      <c r="IN100" s="242"/>
      <c r="IO100" s="242"/>
      <c r="IP100" s="242"/>
      <c r="IQ100" s="242"/>
      <c r="IR100" s="242"/>
      <c r="IS100" s="242"/>
      <c r="IT100" s="242"/>
      <c r="IU100" s="242"/>
      <c r="IV100" s="242"/>
      <c r="IW100" s="242"/>
      <c r="IX100" s="242"/>
      <c r="IY100" s="242"/>
      <c r="IZ100" s="242"/>
      <c r="JA100" s="242"/>
      <c r="JB100" s="242"/>
      <c r="JC100" s="242"/>
      <c r="JD100" s="242"/>
      <c r="JE100" s="242"/>
      <c r="JF100" s="242"/>
      <c r="JG100" s="242"/>
      <c r="JH100" s="242"/>
      <c r="JI100" s="242"/>
      <c r="JJ100" s="242"/>
      <c r="JK100" s="242"/>
      <c r="JL100" s="242"/>
      <c r="JM100" s="242"/>
      <c r="JN100" s="242"/>
      <c r="JO100" s="242"/>
      <c r="JP100" s="242"/>
      <c r="JQ100" s="242"/>
      <c r="JR100" s="242"/>
      <c r="JS100" s="242"/>
      <c r="JT100" s="242"/>
      <c r="JU100" s="242"/>
      <c r="JV100" s="242"/>
      <c r="JW100" s="242"/>
      <c r="JX100" s="242"/>
      <c r="JY100" s="242"/>
      <c r="JZ100" s="242"/>
      <c r="KA100" s="242"/>
      <c r="KB100" s="242"/>
      <c r="KC100" s="242"/>
      <c r="KD100" s="242"/>
      <c r="KE100" s="242"/>
      <c r="KF100" s="242"/>
      <c r="KG100" s="242"/>
      <c r="KH100" s="242"/>
      <c r="KI100" s="242"/>
      <c r="KJ100" s="242"/>
      <c r="KK100" s="242"/>
      <c r="KL100" s="242"/>
      <c r="KM100" s="242"/>
      <c r="KN100" s="242"/>
      <c r="KO100" s="242"/>
    </row>
    <row r="101" spans="1:301" s="244" customFormat="1" ht="32.25" customHeight="1" x14ac:dyDescent="0.25">
      <c r="A101" s="242"/>
      <c r="B101" s="273"/>
      <c r="C101" s="366"/>
      <c r="D101" s="249" t="s">
        <v>261</v>
      </c>
      <c r="E101" s="235">
        <f>E149</f>
        <v>608888.6</v>
      </c>
      <c r="F101" s="235">
        <f t="shared" ref="F101:I101" si="40">F149</f>
        <v>608888.6</v>
      </c>
      <c r="G101" s="235">
        <f t="shared" si="40"/>
        <v>608888.6</v>
      </c>
      <c r="H101" s="235">
        <f t="shared" si="40"/>
        <v>265573.09999999998</v>
      </c>
      <c r="I101" s="235">
        <f t="shared" si="40"/>
        <v>265573.09999999998</v>
      </c>
      <c r="J101" s="259">
        <f>I101/E101</f>
        <v>0.43616040766734671</v>
      </c>
      <c r="K101" s="260">
        <f>H101/F101</f>
        <v>0.43616040766734671</v>
      </c>
      <c r="L101" s="253"/>
      <c r="CY101" s="242"/>
      <c r="CZ101" s="242"/>
      <c r="DA101" s="242"/>
      <c r="DB101" s="242"/>
      <c r="DC101" s="242"/>
      <c r="DD101" s="242"/>
      <c r="DE101" s="242"/>
      <c r="DF101" s="242"/>
      <c r="DG101" s="242"/>
      <c r="DH101" s="242"/>
      <c r="DI101" s="242"/>
      <c r="DJ101" s="242"/>
      <c r="DK101" s="242"/>
      <c r="DL101" s="242"/>
      <c r="DM101" s="242"/>
      <c r="DN101" s="242"/>
      <c r="DO101" s="242"/>
      <c r="DP101" s="242"/>
      <c r="DQ101" s="242"/>
      <c r="DR101" s="242"/>
      <c r="DS101" s="242"/>
      <c r="DT101" s="242"/>
      <c r="DU101" s="242"/>
      <c r="DV101" s="242"/>
      <c r="DW101" s="242"/>
      <c r="DX101" s="242"/>
      <c r="DY101" s="242"/>
      <c r="DZ101" s="242"/>
      <c r="EA101" s="242"/>
      <c r="EB101" s="242"/>
      <c r="EC101" s="242"/>
      <c r="ED101" s="242"/>
      <c r="EE101" s="242"/>
      <c r="EF101" s="242"/>
      <c r="EG101" s="242"/>
      <c r="EH101" s="242"/>
      <c r="EI101" s="242"/>
      <c r="EJ101" s="242"/>
      <c r="EK101" s="242"/>
      <c r="EL101" s="242"/>
      <c r="EM101" s="242"/>
      <c r="EN101" s="242"/>
      <c r="EO101" s="242"/>
      <c r="EP101" s="242"/>
      <c r="EQ101" s="242"/>
      <c r="ER101" s="242"/>
      <c r="ES101" s="242"/>
      <c r="ET101" s="242"/>
      <c r="EU101" s="242"/>
      <c r="EV101" s="242"/>
      <c r="EW101" s="242"/>
      <c r="EX101" s="242"/>
      <c r="EY101" s="242"/>
      <c r="EZ101" s="242"/>
      <c r="FA101" s="242"/>
      <c r="FB101" s="242"/>
      <c r="FC101" s="242"/>
      <c r="FD101" s="242"/>
      <c r="FE101" s="242"/>
      <c r="FF101" s="242"/>
      <c r="FG101" s="242"/>
      <c r="FH101" s="242"/>
      <c r="FI101" s="242"/>
      <c r="FJ101" s="242"/>
      <c r="FK101" s="242"/>
      <c r="FL101" s="242"/>
      <c r="FM101" s="242"/>
      <c r="FN101" s="242"/>
      <c r="FO101" s="242"/>
      <c r="FP101" s="242"/>
      <c r="FQ101" s="242"/>
      <c r="FR101" s="242"/>
      <c r="FS101" s="242"/>
      <c r="FT101" s="242"/>
      <c r="FU101" s="242"/>
      <c r="FV101" s="242"/>
      <c r="FW101" s="242"/>
      <c r="FX101" s="242"/>
      <c r="FY101" s="242"/>
      <c r="FZ101" s="242"/>
      <c r="GA101" s="242"/>
      <c r="GB101" s="242"/>
      <c r="GC101" s="242"/>
      <c r="GD101" s="242"/>
      <c r="GE101" s="242"/>
      <c r="GF101" s="242"/>
      <c r="GG101" s="242"/>
      <c r="GH101" s="242"/>
      <c r="GI101" s="242"/>
      <c r="GJ101" s="242"/>
      <c r="GK101" s="242"/>
      <c r="GL101" s="242"/>
      <c r="GM101" s="242"/>
      <c r="GN101" s="242"/>
      <c r="GO101" s="242"/>
      <c r="GP101" s="242"/>
      <c r="GQ101" s="242"/>
      <c r="GR101" s="242"/>
      <c r="GS101" s="242"/>
      <c r="GT101" s="242"/>
      <c r="GU101" s="242"/>
      <c r="GV101" s="242"/>
      <c r="GW101" s="242"/>
      <c r="GX101" s="242"/>
      <c r="GY101" s="242"/>
      <c r="GZ101" s="242"/>
      <c r="HA101" s="242"/>
      <c r="HB101" s="242"/>
      <c r="HC101" s="242"/>
      <c r="HD101" s="242"/>
      <c r="HE101" s="242"/>
      <c r="HF101" s="242"/>
      <c r="HG101" s="242"/>
      <c r="HH101" s="242"/>
      <c r="HI101" s="242"/>
      <c r="HJ101" s="242"/>
      <c r="HK101" s="242"/>
      <c r="HL101" s="242"/>
      <c r="HM101" s="242"/>
      <c r="HN101" s="242"/>
      <c r="HO101" s="242"/>
      <c r="HP101" s="242"/>
      <c r="HQ101" s="242"/>
      <c r="HR101" s="242"/>
      <c r="HS101" s="242"/>
      <c r="HT101" s="242"/>
      <c r="HU101" s="242"/>
      <c r="HV101" s="242"/>
      <c r="HW101" s="242"/>
      <c r="HX101" s="242"/>
      <c r="HY101" s="242"/>
      <c r="HZ101" s="242"/>
      <c r="IA101" s="242"/>
      <c r="IB101" s="242"/>
      <c r="IC101" s="242"/>
      <c r="ID101" s="242"/>
      <c r="IE101" s="242"/>
      <c r="IF101" s="242"/>
      <c r="IG101" s="242"/>
      <c r="IH101" s="242"/>
      <c r="II101" s="242"/>
      <c r="IJ101" s="242"/>
      <c r="IK101" s="242"/>
      <c r="IL101" s="242"/>
      <c r="IM101" s="242"/>
      <c r="IN101" s="242"/>
      <c r="IO101" s="242"/>
      <c r="IP101" s="242"/>
      <c r="IQ101" s="242"/>
      <c r="IR101" s="242"/>
      <c r="IS101" s="242"/>
      <c r="IT101" s="242"/>
      <c r="IU101" s="242"/>
      <c r="IV101" s="242"/>
      <c r="IW101" s="242"/>
      <c r="IX101" s="242"/>
      <c r="IY101" s="242"/>
      <c r="IZ101" s="242"/>
      <c r="JA101" s="242"/>
      <c r="JB101" s="242"/>
      <c r="JC101" s="242"/>
      <c r="JD101" s="242"/>
      <c r="JE101" s="242"/>
      <c r="JF101" s="242"/>
      <c r="JG101" s="242"/>
      <c r="JH101" s="242"/>
      <c r="JI101" s="242"/>
      <c r="JJ101" s="242"/>
      <c r="JK101" s="242"/>
      <c r="JL101" s="242"/>
      <c r="JM101" s="242"/>
      <c r="JN101" s="242"/>
      <c r="JO101" s="242"/>
      <c r="JP101" s="242"/>
      <c r="JQ101" s="242"/>
      <c r="JR101" s="242"/>
      <c r="JS101" s="242"/>
      <c r="JT101" s="242"/>
      <c r="JU101" s="242"/>
      <c r="JV101" s="242"/>
      <c r="JW101" s="242"/>
      <c r="JX101" s="242"/>
      <c r="JY101" s="242"/>
      <c r="JZ101" s="242"/>
      <c r="KA101" s="242"/>
      <c r="KB101" s="242"/>
      <c r="KC101" s="242"/>
      <c r="KD101" s="242"/>
      <c r="KE101" s="242"/>
      <c r="KF101" s="242"/>
      <c r="KG101" s="242"/>
      <c r="KH101" s="242"/>
      <c r="KI101" s="242"/>
      <c r="KJ101" s="242"/>
      <c r="KK101" s="242"/>
      <c r="KL101" s="242"/>
      <c r="KM101" s="242"/>
      <c r="KN101" s="242"/>
      <c r="KO101" s="242"/>
    </row>
    <row r="102" spans="1:301" s="244" customFormat="1" ht="54" x14ac:dyDescent="0.25">
      <c r="A102" s="242"/>
      <c r="B102" s="273"/>
      <c r="C102" s="366"/>
      <c r="D102" s="249" t="s">
        <v>262</v>
      </c>
      <c r="E102" s="275" t="s">
        <v>79</v>
      </c>
      <c r="F102" s="277" t="s">
        <v>79</v>
      </c>
      <c r="G102" s="277" t="s">
        <v>79</v>
      </c>
      <c r="H102" s="277" t="s">
        <v>79</v>
      </c>
      <c r="I102" s="277" t="s">
        <v>79</v>
      </c>
      <c r="J102" s="277" t="s">
        <v>79</v>
      </c>
      <c r="K102" s="277" t="s">
        <v>79</v>
      </c>
      <c r="L102" s="253"/>
      <c r="CY102" s="242"/>
      <c r="CZ102" s="242"/>
      <c r="DA102" s="242"/>
      <c r="DB102" s="242"/>
      <c r="DC102" s="242"/>
      <c r="DD102" s="242"/>
      <c r="DE102" s="242"/>
      <c r="DF102" s="242"/>
      <c r="DG102" s="242"/>
      <c r="DH102" s="242"/>
      <c r="DI102" s="242"/>
      <c r="DJ102" s="242"/>
      <c r="DK102" s="242"/>
      <c r="DL102" s="242"/>
      <c r="DM102" s="242"/>
      <c r="DN102" s="242"/>
      <c r="DO102" s="242"/>
      <c r="DP102" s="242"/>
      <c r="DQ102" s="242"/>
      <c r="DR102" s="242"/>
      <c r="DS102" s="242"/>
      <c r="DT102" s="242"/>
      <c r="DU102" s="242"/>
      <c r="DV102" s="242"/>
      <c r="DW102" s="242"/>
      <c r="DX102" s="242"/>
      <c r="DY102" s="242"/>
      <c r="DZ102" s="242"/>
      <c r="EA102" s="242"/>
      <c r="EB102" s="242"/>
      <c r="EC102" s="242"/>
      <c r="ED102" s="242"/>
      <c r="EE102" s="242"/>
      <c r="EF102" s="242"/>
      <c r="EG102" s="242"/>
      <c r="EH102" s="242"/>
      <c r="EI102" s="242"/>
      <c r="EJ102" s="242"/>
      <c r="EK102" s="242"/>
      <c r="EL102" s="242"/>
      <c r="EM102" s="242"/>
      <c r="EN102" s="242"/>
      <c r="EO102" s="242"/>
      <c r="EP102" s="242"/>
      <c r="EQ102" s="242"/>
      <c r="ER102" s="242"/>
      <c r="ES102" s="242"/>
      <c r="ET102" s="242"/>
      <c r="EU102" s="242"/>
      <c r="EV102" s="242"/>
      <c r="EW102" s="242"/>
      <c r="EX102" s="242"/>
      <c r="EY102" s="242"/>
      <c r="EZ102" s="242"/>
      <c r="FA102" s="242"/>
      <c r="FB102" s="242"/>
      <c r="FC102" s="242"/>
      <c r="FD102" s="242"/>
      <c r="FE102" s="242"/>
      <c r="FF102" s="242"/>
      <c r="FG102" s="242"/>
      <c r="FH102" s="242"/>
      <c r="FI102" s="242"/>
      <c r="FJ102" s="242"/>
      <c r="FK102" s="242"/>
      <c r="FL102" s="242"/>
      <c r="FM102" s="242"/>
      <c r="FN102" s="242"/>
      <c r="FO102" s="242"/>
      <c r="FP102" s="242"/>
      <c r="FQ102" s="242"/>
      <c r="FR102" s="242"/>
      <c r="FS102" s="242"/>
      <c r="FT102" s="242"/>
      <c r="FU102" s="242"/>
      <c r="FV102" s="242"/>
      <c r="FW102" s="242"/>
      <c r="FX102" s="242"/>
      <c r="FY102" s="242"/>
      <c r="FZ102" s="242"/>
      <c r="GA102" s="242"/>
      <c r="GB102" s="242"/>
      <c r="GC102" s="242"/>
      <c r="GD102" s="242"/>
      <c r="GE102" s="242"/>
      <c r="GF102" s="242"/>
      <c r="GG102" s="242"/>
      <c r="GH102" s="242"/>
      <c r="GI102" s="242"/>
      <c r="GJ102" s="242"/>
      <c r="GK102" s="242"/>
      <c r="GL102" s="242"/>
      <c r="GM102" s="242"/>
      <c r="GN102" s="242"/>
      <c r="GO102" s="242"/>
      <c r="GP102" s="242"/>
      <c r="GQ102" s="242"/>
      <c r="GR102" s="242"/>
      <c r="GS102" s="242"/>
      <c r="GT102" s="242"/>
      <c r="GU102" s="242"/>
      <c r="GV102" s="242"/>
      <c r="GW102" s="242"/>
      <c r="GX102" s="242"/>
      <c r="GY102" s="242"/>
      <c r="GZ102" s="242"/>
      <c r="HA102" s="242"/>
      <c r="HB102" s="242"/>
      <c r="HC102" s="242"/>
      <c r="HD102" s="242"/>
      <c r="HE102" s="242"/>
      <c r="HF102" s="242"/>
      <c r="HG102" s="242"/>
      <c r="HH102" s="242"/>
      <c r="HI102" s="242"/>
      <c r="HJ102" s="242"/>
      <c r="HK102" s="242"/>
      <c r="HL102" s="242"/>
      <c r="HM102" s="242"/>
      <c r="HN102" s="242"/>
      <c r="HO102" s="242"/>
      <c r="HP102" s="242"/>
      <c r="HQ102" s="242"/>
      <c r="HR102" s="242"/>
      <c r="HS102" s="242"/>
      <c r="HT102" s="242"/>
      <c r="HU102" s="242"/>
      <c r="HV102" s="242"/>
      <c r="HW102" s="242"/>
      <c r="HX102" s="242"/>
      <c r="HY102" s="242"/>
      <c r="HZ102" s="242"/>
      <c r="IA102" s="242"/>
      <c r="IB102" s="242"/>
      <c r="IC102" s="242"/>
      <c r="ID102" s="242"/>
      <c r="IE102" s="242"/>
      <c r="IF102" s="242"/>
      <c r="IG102" s="242"/>
      <c r="IH102" s="242"/>
      <c r="II102" s="242"/>
      <c r="IJ102" s="242"/>
      <c r="IK102" s="242"/>
      <c r="IL102" s="242"/>
      <c r="IM102" s="242"/>
      <c r="IN102" s="242"/>
      <c r="IO102" s="242"/>
      <c r="IP102" s="242"/>
      <c r="IQ102" s="242"/>
      <c r="IR102" s="242"/>
      <c r="IS102" s="242"/>
      <c r="IT102" s="242"/>
      <c r="IU102" s="242"/>
      <c r="IV102" s="242"/>
      <c r="IW102" s="242"/>
      <c r="IX102" s="242"/>
      <c r="IY102" s="242"/>
      <c r="IZ102" s="242"/>
      <c r="JA102" s="242"/>
      <c r="JB102" s="242"/>
      <c r="JC102" s="242"/>
      <c r="JD102" s="242"/>
      <c r="JE102" s="242"/>
      <c r="JF102" s="242"/>
      <c r="JG102" s="242"/>
      <c r="JH102" s="242"/>
      <c r="JI102" s="242"/>
      <c r="JJ102" s="242"/>
      <c r="JK102" s="242"/>
      <c r="JL102" s="242"/>
      <c r="JM102" s="242"/>
      <c r="JN102" s="242"/>
      <c r="JO102" s="242"/>
      <c r="JP102" s="242"/>
      <c r="JQ102" s="242"/>
      <c r="JR102" s="242"/>
      <c r="JS102" s="242"/>
      <c r="JT102" s="242"/>
      <c r="JU102" s="242"/>
      <c r="JV102" s="242"/>
      <c r="JW102" s="242"/>
      <c r="JX102" s="242"/>
      <c r="JY102" s="242"/>
      <c r="JZ102" s="242"/>
      <c r="KA102" s="242"/>
      <c r="KB102" s="242"/>
      <c r="KC102" s="242"/>
      <c r="KD102" s="242"/>
      <c r="KE102" s="242"/>
      <c r="KF102" s="242"/>
      <c r="KG102" s="242"/>
      <c r="KH102" s="242"/>
      <c r="KI102" s="242"/>
      <c r="KJ102" s="242"/>
      <c r="KK102" s="242"/>
      <c r="KL102" s="242"/>
      <c r="KM102" s="242"/>
      <c r="KN102" s="242"/>
      <c r="KO102" s="242"/>
    </row>
    <row r="103" spans="1:301" s="244" customFormat="1" ht="54" x14ac:dyDescent="0.25">
      <c r="A103" s="242"/>
      <c r="B103" s="273"/>
      <c r="C103" s="366"/>
      <c r="D103" s="249" t="s">
        <v>263</v>
      </c>
      <c r="E103" s="278" t="s">
        <v>79</v>
      </c>
      <c r="F103" s="279" t="s">
        <v>79</v>
      </c>
      <c r="G103" s="279" t="s">
        <v>79</v>
      </c>
      <c r="H103" s="279" t="s">
        <v>79</v>
      </c>
      <c r="I103" s="279" t="s">
        <v>79</v>
      </c>
      <c r="J103" s="279" t="s">
        <v>79</v>
      </c>
      <c r="K103" s="279" t="s">
        <v>79</v>
      </c>
      <c r="L103" s="253"/>
      <c r="CY103" s="242"/>
      <c r="CZ103" s="242"/>
      <c r="DA103" s="242"/>
      <c r="DB103" s="242"/>
      <c r="DC103" s="242"/>
      <c r="DD103" s="242"/>
      <c r="DE103" s="242"/>
      <c r="DF103" s="242"/>
      <c r="DG103" s="242"/>
      <c r="DH103" s="242"/>
      <c r="DI103" s="242"/>
      <c r="DJ103" s="242"/>
      <c r="DK103" s="242"/>
      <c r="DL103" s="242"/>
      <c r="DM103" s="242"/>
      <c r="DN103" s="242"/>
      <c r="DO103" s="242"/>
      <c r="DP103" s="242"/>
      <c r="DQ103" s="242"/>
      <c r="DR103" s="242"/>
      <c r="DS103" s="242"/>
      <c r="DT103" s="242"/>
      <c r="DU103" s="242"/>
      <c r="DV103" s="242"/>
      <c r="DW103" s="242"/>
      <c r="DX103" s="242"/>
      <c r="DY103" s="242"/>
      <c r="DZ103" s="242"/>
      <c r="EA103" s="242"/>
      <c r="EB103" s="242"/>
      <c r="EC103" s="242"/>
      <c r="ED103" s="242"/>
      <c r="EE103" s="242"/>
      <c r="EF103" s="242"/>
      <c r="EG103" s="242"/>
      <c r="EH103" s="242"/>
      <c r="EI103" s="242"/>
      <c r="EJ103" s="242"/>
      <c r="EK103" s="242"/>
      <c r="EL103" s="242"/>
      <c r="EM103" s="242"/>
      <c r="EN103" s="242"/>
      <c r="EO103" s="242"/>
      <c r="EP103" s="242"/>
      <c r="EQ103" s="242"/>
      <c r="ER103" s="242"/>
      <c r="ES103" s="242"/>
      <c r="ET103" s="242"/>
      <c r="EU103" s="242"/>
      <c r="EV103" s="242"/>
      <c r="EW103" s="242"/>
      <c r="EX103" s="242"/>
      <c r="EY103" s="242"/>
      <c r="EZ103" s="242"/>
      <c r="FA103" s="242"/>
      <c r="FB103" s="242"/>
      <c r="FC103" s="242"/>
      <c r="FD103" s="242"/>
      <c r="FE103" s="242"/>
      <c r="FF103" s="242"/>
      <c r="FG103" s="242"/>
      <c r="FH103" s="242"/>
      <c r="FI103" s="242"/>
      <c r="FJ103" s="242"/>
      <c r="FK103" s="242"/>
      <c r="FL103" s="242"/>
      <c r="FM103" s="242"/>
      <c r="FN103" s="242"/>
      <c r="FO103" s="242"/>
      <c r="FP103" s="242"/>
      <c r="FQ103" s="242"/>
      <c r="FR103" s="242"/>
      <c r="FS103" s="242"/>
      <c r="FT103" s="242"/>
      <c r="FU103" s="242"/>
      <c r="FV103" s="242"/>
      <c r="FW103" s="242"/>
      <c r="FX103" s="242"/>
      <c r="FY103" s="242"/>
      <c r="FZ103" s="242"/>
      <c r="GA103" s="242"/>
      <c r="GB103" s="242"/>
      <c r="GC103" s="242"/>
      <c r="GD103" s="242"/>
      <c r="GE103" s="242"/>
      <c r="GF103" s="242"/>
      <c r="GG103" s="242"/>
      <c r="GH103" s="242"/>
      <c r="GI103" s="242"/>
      <c r="GJ103" s="242"/>
      <c r="GK103" s="242"/>
      <c r="GL103" s="242"/>
      <c r="GM103" s="242"/>
      <c r="GN103" s="242"/>
      <c r="GO103" s="242"/>
      <c r="GP103" s="242"/>
      <c r="GQ103" s="242"/>
      <c r="GR103" s="242"/>
      <c r="GS103" s="242"/>
      <c r="GT103" s="242"/>
      <c r="GU103" s="242"/>
      <c r="GV103" s="242"/>
      <c r="GW103" s="242"/>
      <c r="GX103" s="242"/>
      <c r="GY103" s="242"/>
      <c r="GZ103" s="242"/>
      <c r="HA103" s="242"/>
      <c r="HB103" s="242"/>
      <c r="HC103" s="242"/>
      <c r="HD103" s="242"/>
      <c r="HE103" s="242"/>
      <c r="HF103" s="242"/>
      <c r="HG103" s="242"/>
      <c r="HH103" s="242"/>
      <c r="HI103" s="242"/>
      <c r="HJ103" s="242"/>
      <c r="HK103" s="242"/>
      <c r="HL103" s="242"/>
      <c r="HM103" s="242"/>
      <c r="HN103" s="242"/>
      <c r="HO103" s="242"/>
      <c r="HP103" s="242"/>
      <c r="HQ103" s="242"/>
      <c r="HR103" s="242"/>
      <c r="HS103" s="242"/>
      <c r="HT103" s="242"/>
      <c r="HU103" s="242"/>
      <c r="HV103" s="242"/>
      <c r="HW103" s="242"/>
      <c r="HX103" s="242"/>
      <c r="HY103" s="242"/>
      <c r="HZ103" s="242"/>
      <c r="IA103" s="242"/>
      <c r="IB103" s="242"/>
      <c r="IC103" s="242"/>
      <c r="ID103" s="242"/>
      <c r="IE103" s="242"/>
      <c r="IF103" s="242"/>
      <c r="IG103" s="242"/>
      <c r="IH103" s="242"/>
      <c r="II103" s="242"/>
      <c r="IJ103" s="242"/>
      <c r="IK103" s="242"/>
      <c r="IL103" s="242"/>
      <c r="IM103" s="242"/>
      <c r="IN103" s="242"/>
      <c r="IO103" s="242"/>
      <c r="IP103" s="242"/>
      <c r="IQ103" s="242"/>
      <c r="IR103" s="242"/>
      <c r="IS103" s="242"/>
      <c r="IT103" s="242"/>
      <c r="IU103" s="242"/>
      <c r="IV103" s="242"/>
      <c r="IW103" s="242"/>
      <c r="IX103" s="242"/>
      <c r="IY103" s="242"/>
      <c r="IZ103" s="242"/>
      <c r="JA103" s="242"/>
      <c r="JB103" s="242"/>
      <c r="JC103" s="242"/>
      <c r="JD103" s="242"/>
      <c r="JE103" s="242"/>
      <c r="JF103" s="242"/>
      <c r="JG103" s="242"/>
      <c r="JH103" s="242"/>
      <c r="JI103" s="242"/>
      <c r="JJ103" s="242"/>
      <c r="JK103" s="242"/>
      <c r="JL103" s="242"/>
      <c r="JM103" s="242"/>
      <c r="JN103" s="242"/>
      <c r="JO103" s="242"/>
      <c r="JP103" s="242"/>
      <c r="JQ103" s="242"/>
      <c r="JR103" s="242"/>
      <c r="JS103" s="242"/>
      <c r="JT103" s="242"/>
      <c r="JU103" s="242"/>
      <c r="JV103" s="242"/>
      <c r="JW103" s="242"/>
      <c r="JX103" s="242"/>
      <c r="JY103" s="242"/>
      <c r="JZ103" s="242"/>
      <c r="KA103" s="242"/>
      <c r="KB103" s="242"/>
      <c r="KC103" s="242"/>
      <c r="KD103" s="242"/>
      <c r="KE103" s="242"/>
      <c r="KF103" s="242"/>
      <c r="KG103" s="242"/>
      <c r="KH103" s="242"/>
      <c r="KI103" s="242"/>
      <c r="KJ103" s="242"/>
      <c r="KK103" s="242"/>
      <c r="KL103" s="242"/>
      <c r="KM103" s="242"/>
      <c r="KN103" s="242"/>
      <c r="KO103" s="242"/>
    </row>
    <row r="104" spans="1:301" s="244" customFormat="1" ht="40.5" x14ac:dyDescent="0.25">
      <c r="A104" s="242"/>
      <c r="B104" s="273"/>
      <c r="C104" s="366"/>
      <c r="D104" s="249" t="s">
        <v>267</v>
      </c>
      <c r="E104" s="235">
        <f>E105</f>
        <v>73797.3</v>
      </c>
      <c r="F104" s="235">
        <f t="shared" ref="F104:I104" si="41">F105</f>
        <v>73797.3</v>
      </c>
      <c r="G104" s="235">
        <f t="shared" si="41"/>
        <v>73797.3</v>
      </c>
      <c r="H104" s="235">
        <f t="shared" si="41"/>
        <v>32347</v>
      </c>
      <c r="I104" s="235">
        <f t="shared" si="41"/>
        <v>32347</v>
      </c>
      <c r="J104" s="259">
        <f t="shared" ref="J104:J107" si="42">I104/E104</f>
        <v>0.43832226924291268</v>
      </c>
      <c r="K104" s="260">
        <f>H104/F104</f>
        <v>0.43832226924291268</v>
      </c>
      <c r="L104" s="253"/>
      <c r="CY104" s="242"/>
      <c r="CZ104" s="242"/>
      <c r="DA104" s="242"/>
      <c r="DB104" s="242"/>
      <c r="DC104" s="242"/>
      <c r="DD104" s="242"/>
      <c r="DE104" s="242"/>
      <c r="DF104" s="242"/>
      <c r="DG104" s="242"/>
      <c r="DH104" s="242"/>
      <c r="DI104" s="242"/>
      <c r="DJ104" s="242"/>
      <c r="DK104" s="242"/>
      <c r="DL104" s="242"/>
      <c r="DM104" s="242"/>
      <c r="DN104" s="242"/>
      <c r="DO104" s="242"/>
      <c r="DP104" s="242"/>
      <c r="DQ104" s="242"/>
      <c r="DR104" s="242"/>
      <c r="DS104" s="242"/>
      <c r="DT104" s="242"/>
      <c r="DU104" s="242"/>
      <c r="DV104" s="242"/>
      <c r="DW104" s="242"/>
      <c r="DX104" s="242"/>
      <c r="DY104" s="242"/>
      <c r="DZ104" s="242"/>
      <c r="EA104" s="242"/>
      <c r="EB104" s="242"/>
      <c r="EC104" s="242"/>
      <c r="ED104" s="242"/>
      <c r="EE104" s="242"/>
      <c r="EF104" s="242"/>
      <c r="EG104" s="242"/>
      <c r="EH104" s="242"/>
      <c r="EI104" s="242"/>
      <c r="EJ104" s="242"/>
      <c r="EK104" s="242"/>
      <c r="EL104" s="242"/>
      <c r="EM104" s="242"/>
      <c r="EN104" s="242"/>
      <c r="EO104" s="242"/>
      <c r="EP104" s="242"/>
      <c r="EQ104" s="242"/>
      <c r="ER104" s="242"/>
      <c r="ES104" s="242"/>
      <c r="ET104" s="242"/>
      <c r="EU104" s="242"/>
      <c r="EV104" s="242"/>
      <c r="EW104" s="242"/>
      <c r="EX104" s="242"/>
      <c r="EY104" s="242"/>
      <c r="EZ104" s="242"/>
      <c r="FA104" s="242"/>
      <c r="FB104" s="242"/>
      <c r="FC104" s="242"/>
      <c r="FD104" s="242"/>
      <c r="FE104" s="242"/>
      <c r="FF104" s="242"/>
      <c r="FG104" s="242"/>
      <c r="FH104" s="242"/>
      <c r="FI104" s="242"/>
      <c r="FJ104" s="242"/>
      <c r="FK104" s="242"/>
      <c r="FL104" s="242"/>
      <c r="FM104" s="242"/>
      <c r="FN104" s="242"/>
      <c r="FO104" s="242"/>
      <c r="FP104" s="242"/>
      <c r="FQ104" s="242"/>
      <c r="FR104" s="242"/>
      <c r="FS104" s="242"/>
      <c r="FT104" s="242"/>
      <c r="FU104" s="242"/>
      <c r="FV104" s="242"/>
      <c r="FW104" s="242"/>
      <c r="FX104" s="242"/>
      <c r="FY104" s="242"/>
      <c r="FZ104" s="242"/>
      <c r="GA104" s="242"/>
      <c r="GB104" s="242"/>
      <c r="GC104" s="242"/>
      <c r="GD104" s="242"/>
      <c r="GE104" s="242"/>
      <c r="GF104" s="242"/>
      <c r="GG104" s="242"/>
      <c r="GH104" s="242"/>
      <c r="GI104" s="242"/>
      <c r="GJ104" s="242"/>
      <c r="GK104" s="242"/>
      <c r="GL104" s="242"/>
      <c r="GM104" s="242"/>
      <c r="GN104" s="242"/>
      <c r="GO104" s="242"/>
      <c r="GP104" s="242"/>
      <c r="GQ104" s="242"/>
      <c r="GR104" s="242"/>
      <c r="GS104" s="242"/>
      <c r="GT104" s="242"/>
      <c r="GU104" s="242"/>
      <c r="GV104" s="242"/>
      <c r="GW104" s="242"/>
      <c r="GX104" s="242"/>
      <c r="GY104" s="242"/>
      <c r="GZ104" s="242"/>
      <c r="HA104" s="242"/>
      <c r="HB104" s="242"/>
      <c r="HC104" s="242"/>
      <c r="HD104" s="242"/>
      <c r="HE104" s="242"/>
      <c r="HF104" s="242"/>
      <c r="HG104" s="242"/>
      <c r="HH104" s="242"/>
      <c r="HI104" s="242"/>
      <c r="HJ104" s="242"/>
      <c r="HK104" s="242"/>
      <c r="HL104" s="242"/>
      <c r="HM104" s="242"/>
      <c r="HN104" s="242"/>
      <c r="HO104" s="242"/>
      <c r="HP104" s="242"/>
      <c r="HQ104" s="242"/>
      <c r="HR104" s="242"/>
      <c r="HS104" s="242"/>
      <c r="HT104" s="242"/>
      <c r="HU104" s="242"/>
      <c r="HV104" s="242"/>
      <c r="HW104" s="242"/>
      <c r="HX104" s="242"/>
      <c r="HY104" s="242"/>
      <c r="HZ104" s="242"/>
      <c r="IA104" s="242"/>
      <c r="IB104" s="242"/>
      <c r="IC104" s="242"/>
      <c r="ID104" s="242"/>
      <c r="IE104" s="242"/>
      <c r="IF104" s="242"/>
      <c r="IG104" s="242"/>
      <c r="IH104" s="242"/>
      <c r="II104" s="242"/>
      <c r="IJ104" s="242"/>
      <c r="IK104" s="242"/>
      <c r="IL104" s="242"/>
      <c r="IM104" s="242"/>
      <c r="IN104" s="242"/>
      <c r="IO104" s="242"/>
      <c r="IP104" s="242"/>
      <c r="IQ104" s="242"/>
      <c r="IR104" s="242"/>
      <c r="IS104" s="242"/>
      <c r="IT104" s="242"/>
      <c r="IU104" s="242"/>
      <c r="IV104" s="242"/>
      <c r="IW104" s="242"/>
      <c r="IX104" s="242"/>
      <c r="IY104" s="242"/>
      <c r="IZ104" s="242"/>
      <c r="JA104" s="242"/>
      <c r="JB104" s="242"/>
      <c r="JC104" s="242"/>
      <c r="JD104" s="242"/>
      <c r="JE104" s="242"/>
      <c r="JF104" s="242"/>
      <c r="JG104" s="242"/>
      <c r="JH104" s="242"/>
      <c r="JI104" s="242"/>
      <c r="JJ104" s="242"/>
      <c r="JK104" s="242"/>
      <c r="JL104" s="242"/>
      <c r="JM104" s="242"/>
      <c r="JN104" s="242"/>
      <c r="JO104" s="242"/>
      <c r="JP104" s="242"/>
      <c r="JQ104" s="242"/>
      <c r="JR104" s="242"/>
      <c r="JS104" s="242"/>
      <c r="JT104" s="242"/>
      <c r="JU104" s="242"/>
      <c r="JV104" s="242"/>
      <c r="JW104" s="242"/>
      <c r="JX104" s="242"/>
      <c r="JY104" s="242"/>
      <c r="JZ104" s="242"/>
      <c r="KA104" s="242"/>
      <c r="KB104" s="242"/>
      <c r="KC104" s="242"/>
      <c r="KD104" s="242"/>
      <c r="KE104" s="242"/>
      <c r="KF104" s="242"/>
      <c r="KG104" s="242"/>
      <c r="KH104" s="242"/>
      <c r="KI104" s="242"/>
      <c r="KJ104" s="242"/>
      <c r="KK104" s="242"/>
      <c r="KL104" s="242"/>
      <c r="KM104" s="242"/>
      <c r="KN104" s="242"/>
      <c r="KO104" s="242"/>
    </row>
    <row r="105" spans="1:301" s="244" customFormat="1" x14ac:dyDescent="0.25">
      <c r="A105" s="242"/>
      <c r="B105" s="273"/>
      <c r="C105" s="366"/>
      <c r="D105" s="250" t="s">
        <v>23</v>
      </c>
      <c r="E105" s="235">
        <f>E153</f>
        <v>73797.3</v>
      </c>
      <c r="F105" s="235">
        <f t="shared" ref="F105:I105" si="43">F153</f>
        <v>73797.3</v>
      </c>
      <c r="G105" s="235">
        <f t="shared" si="43"/>
        <v>73797.3</v>
      </c>
      <c r="H105" s="235">
        <f t="shared" si="43"/>
        <v>32347</v>
      </c>
      <c r="I105" s="235">
        <f t="shared" si="43"/>
        <v>32347</v>
      </c>
      <c r="J105" s="259">
        <f t="shared" si="42"/>
        <v>0.43832226924291268</v>
      </c>
      <c r="K105" s="260">
        <f>H105/F105</f>
        <v>0.43832226924291268</v>
      </c>
      <c r="L105" s="253"/>
      <c r="CY105" s="242"/>
      <c r="CZ105" s="242"/>
      <c r="DA105" s="242"/>
      <c r="DB105" s="242"/>
      <c r="DC105" s="242"/>
      <c r="DD105" s="242"/>
      <c r="DE105" s="242"/>
      <c r="DF105" s="242"/>
      <c r="DG105" s="242"/>
      <c r="DH105" s="242"/>
      <c r="DI105" s="242"/>
      <c r="DJ105" s="242"/>
      <c r="DK105" s="242"/>
      <c r="DL105" s="242"/>
      <c r="DM105" s="242"/>
      <c r="DN105" s="242"/>
      <c r="DO105" s="242"/>
      <c r="DP105" s="242"/>
      <c r="DQ105" s="242"/>
      <c r="DR105" s="242"/>
      <c r="DS105" s="242"/>
      <c r="DT105" s="242"/>
      <c r="DU105" s="242"/>
      <c r="DV105" s="242"/>
      <c r="DW105" s="242"/>
      <c r="DX105" s="242"/>
      <c r="DY105" s="242"/>
      <c r="DZ105" s="242"/>
      <c r="EA105" s="242"/>
      <c r="EB105" s="242"/>
      <c r="EC105" s="242"/>
      <c r="ED105" s="242"/>
      <c r="EE105" s="242"/>
      <c r="EF105" s="242"/>
      <c r="EG105" s="242"/>
      <c r="EH105" s="242"/>
      <c r="EI105" s="242"/>
      <c r="EJ105" s="242"/>
      <c r="EK105" s="242"/>
      <c r="EL105" s="242"/>
      <c r="EM105" s="242"/>
      <c r="EN105" s="242"/>
      <c r="EO105" s="242"/>
      <c r="EP105" s="242"/>
      <c r="EQ105" s="242"/>
      <c r="ER105" s="242"/>
      <c r="ES105" s="242"/>
      <c r="ET105" s="242"/>
      <c r="EU105" s="242"/>
      <c r="EV105" s="242"/>
      <c r="EW105" s="242"/>
      <c r="EX105" s="242"/>
      <c r="EY105" s="242"/>
      <c r="EZ105" s="242"/>
      <c r="FA105" s="242"/>
      <c r="FB105" s="242"/>
      <c r="FC105" s="242"/>
      <c r="FD105" s="242"/>
      <c r="FE105" s="242"/>
      <c r="FF105" s="242"/>
      <c r="FG105" s="242"/>
      <c r="FH105" s="242"/>
      <c r="FI105" s="242"/>
      <c r="FJ105" s="242"/>
      <c r="FK105" s="242"/>
      <c r="FL105" s="242"/>
      <c r="FM105" s="242"/>
      <c r="FN105" s="242"/>
      <c r="FO105" s="242"/>
      <c r="FP105" s="242"/>
      <c r="FQ105" s="242"/>
      <c r="FR105" s="242"/>
      <c r="FS105" s="242"/>
      <c r="FT105" s="242"/>
      <c r="FU105" s="242"/>
      <c r="FV105" s="242"/>
      <c r="FW105" s="242"/>
      <c r="FX105" s="242"/>
      <c r="FY105" s="242"/>
      <c r="FZ105" s="242"/>
      <c r="GA105" s="242"/>
      <c r="GB105" s="242"/>
      <c r="GC105" s="242"/>
      <c r="GD105" s="242"/>
      <c r="GE105" s="242"/>
      <c r="GF105" s="242"/>
      <c r="GG105" s="242"/>
      <c r="GH105" s="242"/>
      <c r="GI105" s="242"/>
      <c r="GJ105" s="242"/>
      <c r="GK105" s="242"/>
      <c r="GL105" s="242"/>
      <c r="GM105" s="242"/>
      <c r="GN105" s="242"/>
      <c r="GO105" s="242"/>
      <c r="GP105" s="242"/>
      <c r="GQ105" s="242"/>
      <c r="GR105" s="242"/>
      <c r="GS105" s="242"/>
      <c r="GT105" s="242"/>
      <c r="GU105" s="242"/>
      <c r="GV105" s="242"/>
      <c r="GW105" s="242"/>
      <c r="GX105" s="242"/>
      <c r="GY105" s="242"/>
      <c r="GZ105" s="242"/>
      <c r="HA105" s="242"/>
      <c r="HB105" s="242"/>
      <c r="HC105" s="242"/>
      <c r="HD105" s="242"/>
      <c r="HE105" s="242"/>
      <c r="HF105" s="242"/>
      <c r="HG105" s="242"/>
      <c r="HH105" s="242"/>
      <c r="HI105" s="242"/>
      <c r="HJ105" s="242"/>
      <c r="HK105" s="242"/>
      <c r="HL105" s="242"/>
      <c r="HM105" s="242"/>
      <c r="HN105" s="242"/>
      <c r="HO105" s="242"/>
      <c r="HP105" s="242"/>
      <c r="HQ105" s="242"/>
      <c r="HR105" s="242"/>
      <c r="HS105" s="242"/>
      <c r="HT105" s="242"/>
      <c r="HU105" s="242"/>
      <c r="HV105" s="242"/>
      <c r="HW105" s="242"/>
      <c r="HX105" s="242"/>
      <c r="HY105" s="242"/>
      <c r="HZ105" s="242"/>
      <c r="IA105" s="242"/>
      <c r="IB105" s="242"/>
      <c r="IC105" s="242"/>
      <c r="ID105" s="242"/>
      <c r="IE105" s="242"/>
      <c r="IF105" s="242"/>
      <c r="IG105" s="242"/>
      <c r="IH105" s="242"/>
      <c r="II105" s="242"/>
      <c r="IJ105" s="242"/>
      <c r="IK105" s="242"/>
      <c r="IL105" s="242"/>
      <c r="IM105" s="242"/>
      <c r="IN105" s="242"/>
      <c r="IO105" s="242"/>
      <c r="IP105" s="242"/>
      <c r="IQ105" s="242"/>
      <c r="IR105" s="242"/>
      <c r="IS105" s="242"/>
      <c r="IT105" s="242"/>
      <c r="IU105" s="242"/>
      <c r="IV105" s="242"/>
      <c r="IW105" s="242"/>
      <c r="IX105" s="242"/>
      <c r="IY105" s="242"/>
      <c r="IZ105" s="242"/>
      <c r="JA105" s="242"/>
      <c r="JB105" s="242"/>
      <c r="JC105" s="242"/>
      <c r="JD105" s="242"/>
      <c r="JE105" s="242"/>
      <c r="JF105" s="242"/>
      <c r="JG105" s="242"/>
      <c r="JH105" s="242"/>
      <c r="JI105" s="242"/>
      <c r="JJ105" s="242"/>
      <c r="JK105" s="242"/>
      <c r="JL105" s="242"/>
      <c r="JM105" s="242"/>
      <c r="JN105" s="242"/>
      <c r="JO105" s="242"/>
      <c r="JP105" s="242"/>
      <c r="JQ105" s="242"/>
      <c r="JR105" s="242"/>
      <c r="JS105" s="242"/>
      <c r="JT105" s="242"/>
      <c r="JU105" s="242"/>
      <c r="JV105" s="242"/>
      <c r="JW105" s="242"/>
      <c r="JX105" s="242"/>
      <c r="JY105" s="242"/>
      <c r="JZ105" s="242"/>
      <c r="KA105" s="242"/>
      <c r="KB105" s="242"/>
      <c r="KC105" s="242"/>
      <c r="KD105" s="242"/>
      <c r="KE105" s="242"/>
      <c r="KF105" s="242"/>
      <c r="KG105" s="242"/>
      <c r="KH105" s="242"/>
      <c r="KI105" s="242"/>
      <c r="KJ105" s="242"/>
      <c r="KK105" s="242"/>
      <c r="KL105" s="242"/>
      <c r="KM105" s="242"/>
      <c r="KN105" s="242"/>
      <c r="KO105" s="242"/>
    </row>
    <row r="106" spans="1:301" s="244" customFormat="1" x14ac:dyDescent="0.25">
      <c r="A106" s="242"/>
      <c r="B106" s="273"/>
      <c r="C106" s="366"/>
      <c r="D106" s="250" t="s">
        <v>269</v>
      </c>
      <c r="E106" s="235" t="str">
        <f t="shared" ref="E106" si="44">E154</f>
        <v>-</v>
      </c>
      <c r="F106" s="237" t="s">
        <v>277</v>
      </c>
      <c r="G106" s="237" t="s">
        <v>277</v>
      </c>
      <c r="H106" s="237" t="s">
        <v>277</v>
      </c>
      <c r="I106" s="287" t="s">
        <v>79</v>
      </c>
      <c r="J106" s="287" t="s">
        <v>79</v>
      </c>
      <c r="K106" s="237" t="s">
        <v>277</v>
      </c>
      <c r="L106" s="253"/>
      <c r="CY106" s="242"/>
      <c r="CZ106" s="242"/>
      <c r="DA106" s="242"/>
      <c r="DB106" s="242"/>
      <c r="DC106" s="242"/>
      <c r="DD106" s="242"/>
      <c r="DE106" s="242"/>
      <c r="DF106" s="242"/>
      <c r="DG106" s="242"/>
      <c r="DH106" s="242"/>
      <c r="DI106" s="242"/>
      <c r="DJ106" s="242"/>
      <c r="DK106" s="242"/>
      <c r="DL106" s="242"/>
      <c r="DM106" s="242"/>
      <c r="DN106" s="242"/>
      <c r="DO106" s="242"/>
      <c r="DP106" s="242"/>
      <c r="DQ106" s="242"/>
      <c r="DR106" s="242"/>
      <c r="DS106" s="242"/>
      <c r="DT106" s="242"/>
      <c r="DU106" s="242"/>
      <c r="DV106" s="242"/>
      <c r="DW106" s="242"/>
      <c r="DX106" s="242"/>
      <c r="DY106" s="242"/>
      <c r="DZ106" s="242"/>
      <c r="EA106" s="242"/>
      <c r="EB106" s="242"/>
      <c r="EC106" s="242"/>
      <c r="ED106" s="242"/>
      <c r="EE106" s="242"/>
      <c r="EF106" s="242"/>
      <c r="EG106" s="242"/>
      <c r="EH106" s="242"/>
      <c r="EI106" s="242"/>
      <c r="EJ106" s="242"/>
      <c r="EK106" s="242"/>
      <c r="EL106" s="242"/>
      <c r="EM106" s="242"/>
      <c r="EN106" s="242"/>
      <c r="EO106" s="242"/>
      <c r="EP106" s="242"/>
      <c r="EQ106" s="242"/>
      <c r="ER106" s="242"/>
      <c r="ES106" s="242"/>
      <c r="ET106" s="242"/>
      <c r="EU106" s="242"/>
      <c r="EV106" s="242"/>
      <c r="EW106" s="242"/>
      <c r="EX106" s="242"/>
      <c r="EY106" s="242"/>
      <c r="EZ106" s="242"/>
      <c r="FA106" s="242"/>
      <c r="FB106" s="242"/>
      <c r="FC106" s="242"/>
      <c r="FD106" s="242"/>
      <c r="FE106" s="242"/>
      <c r="FF106" s="242"/>
      <c r="FG106" s="242"/>
      <c r="FH106" s="242"/>
      <c r="FI106" s="242"/>
      <c r="FJ106" s="242"/>
      <c r="FK106" s="242"/>
      <c r="FL106" s="242"/>
      <c r="FM106" s="242"/>
      <c r="FN106" s="242"/>
      <c r="FO106" s="242"/>
      <c r="FP106" s="242"/>
      <c r="FQ106" s="242"/>
      <c r="FR106" s="242"/>
      <c r="FS106" s="242"/>
      <c r="FT106" s="242"/>
      <c r="FU106" s="242"/>
      <c r="FV106" s="242"/>
      <c r="FW106" s="242"/>
      <c r="FX106" s="242"/>
      <c r="FY106" s="242"/>
      <c r="FZ106" s="242"/>
      <c r="GA106" s="242"/>
      <c r="GB106" s="242"/>
      <c r="GC106" s="242"/>
      <c r="GD106" s="242"/>
      <c r="GE106" s="242"/>
      <c r="GF106" s="242"/>
      <c r="GG106" s="242"/>
      <c r="GH106" s="242"/>
      <c r="GI106" s="242"/>
      <c r="GJ106" s="242"/>
      <c r="GK106" s="242"/>
      <c r="GL106" s="242"/>
      <c r="GM106" s="242"/>
      <c r="GN106" s="242"/>
      <c r="GO106" s="242"/>
      <c r="GP106" s="242"/>
      <c r="GQ106" s="242"/>
      <c r="GR106" s="242"/>
      <c r="GS106" s="242"/>
      <c r="GT106" s="242"/>
      <c r="GU106" s="242"/>
      <c r="GV106" s="242"/>
      <c r="GW106" s="242"/>
      <c r="GX106" s="242"/>
      <c r="GY106" s="242"/>
      <c r="GZ106" s="242"/>
      <c r="HA106" s="242"/>
      <c r="HB106" s="242"/>
      <c r="HC106" s="242"/>
      <c r="HD106" s="242"/>
      <c r="HE106" s="242"/>
      <c r="HF106" s="242"/>
      <c r="HG106" s="242"/>
      <c r="HH106" s="242"/>
      <c r="HI106" s="242"/>
      <c r="HJ106" s="242"/>
      <c r="HK106" s="242"/>
      <c r="HL106" s="242"/>
      <c r="HM106" s="242"/>
      <c r="HN106" s="242"/>
      <c r="HO106" s="242"/>
      <c r="HP106" s="242"/>
      <c r="HQ106" s="242"/>
      <c r="HR106" s="242"/>
      <c r="HS106" s="242"/>
      <c r="HT106" s="242"/>
      <c r="HU106" s="242"/>
      <c r="HV106" s="242"/>
      <c r="HW106" s="242"/>
      <c r="HX106" s="242"/>
      <c r="HY106" s="242"/>
      <c r="HZ106" s="242"/>
      <c r="IA106" s="242"/>
      <c r="IB106" s="242"/>
      <c r="IC106" s="242"/>
      <c r="ID106" s="242"/>
      <c r="IE106" s="242"/>
      <c r="IF106" s="242"/>
      <c r="IG106" s="242"/>
      <c r="IH106" s="242"/>
      <c r="II106" s="242"/>
      <c r="IJ106" s="242"/>
      <c r="IK106" s="242"/>
      <c r="IL106" s="242"/>
      <c r="IM106" s="242"/>
      <c r="IN106" s="242"/>
      <c r="IO106" s="242"/>
      <c r="IP106" s="242"/>
      <c r="IQ106" s="242"/>
      <c r="IR106" s="242"/>
      <c r="IS106" s="242"/>
      <c r="IT106" s="242"/>
      <c r="IU106" s="242"/>
      <c r="IV106" s="242"/>
      <c r="IW106" s="242"/>
      <c r="IX106" s="242"/>
      <c r="IY106" s="242"/>
      <c r="IZ106" s="242"/>
      <c r="JA106" s="242"/>
      <c r="JB106" s="242"/>
      <c r="JC106" s="242"/>
      <c r="JD106" s="242"/>
      <c r="JE106" s="242"/>
      <c r="JF106" s="242"/>
      <c r="JG106" s="242"/>
      <c r="JH106" s="242"/>
      <c r="JI106" s="242"/>
      <c r="JJ106" s="242"/>
      <c r="JK106" s="242"/>
      <c r="JL106" s="242"/>
      <c r="JM106" s="242"/>
      <c r="JN106" s="242"/>
      <c r="JO106" s="242"/>
      <c r="JP106" s="242"/>
      <c r="JQ106" s="242"/>
      <c r="JR106" s="242"/>
      <c r="JS106" s="242"/>
      <c r="JT106" s="242"/>
      <c r="JU106" s="242"/>
      <c r="JV106" s="242"/>
      <c r="JW106" s="242"/>
      <c r="JX106" s="242"/>
      <c r="JY106" s="242"/>
      <c r="JZ106" s="242"/>
      <c r="KA106" s="242"/>
      <c r="KB106" s="242"/>
      <c r="KC106" s="242"/>
      <c r="KD106" s="242"/>
      <c r="KE106" s="242"/>
      <c r="KF106" s="242"/>
      <c r="KG106" s="242"/>
      <c r="KH106" s="242"/>
      <c r="KI106" s="242"/>
      <c r="KJ106" s="242"/>
      <c r="KK106" s="242"/>
      <c r="KL106" s="242"/>
      <c r="KM106" s="242"/>
      <c r="KN106" s="242"/>
      <c r="KO106" s="242"/>
    </row>
    <row r="107" spans="1:301" s="244" customFormat="1" ht="30" x14ac:dyDescent="0.25">
      <c r="A107" s="242"/>
      <c r="B107" s="273"/>
      <c r="C107" s="366"/>
      <c r="D107" s="251" t="s">
        <v>268</v>
      </c>
      <c r="E107" s="235">
        <f>E155</f>
        <v>104606</v>
      </c>
      <c r="F107" s="237" t="s">
        <v>277</v>
      </c>
      <c r="G107" s="237" t="s">
        <v>277</v>
      </c>
      <c r="H107" s="237" t="s">
        <v>277</v>
      </c>
      <c r="I107" s="235">
        <f t="shared" ref="I107" si="45">I155</f>
        <v>0</v>
      </c>
      <c r="J107" s="254">
        <f t="shared" si="42"/>
        <v>0</v>
      </c>
      <c r="K107" s="237" t="s">
        <v>277</v>
      </c>
      <c r="L107" s="253"/>
      <c r="CY107" s="242"/>
      <c r="CZ107" s="242"/>
      <c r="DA107" s="242"/>
      <c r="DB107" s="242"/>
      <c r="DC107" s="242"/>
      <c r="DD107" s="242"/>
      <c r="DE107" s="242"/>
      <c r="DF107" s="242"/>
      <c r="DG107" s="242"/>
      <c r="DH107" s="242"/>
      <c r="DI107" s="242"/>
      <c r="DJ107" s="242"/>
      <c r="DK107" s="242"/>
      <c r="DL107" s="242"/>
      <c r="DM107" s="242"/>
      <c r="DN107" s="242"/>
      <c r="DO107" s="242"/>
      <c r="DP107" s="242"/>
      <c r="DQ107" s="242"/>
      <c r="DR107" s="242"/>
      <c r="DS107" s="242"/>
      <c r="DT107" s="242"/>
      <c r="DU107" s="242"/>
      <c r="DV107" s="242"/>
      <c r="DW107" s="242"/>
      <c r="DX107" s="242"/>
      <c r="DY107" s="242"/>
      <c r="DZ107" s="242"/>
      <c r="EA107" s="242"/>
      <c r="EB107" s="242"/>
      <c r="EC107" s="242"/>
      <c r="ED107" s="242"/>
      <c r="EE107" s="242"/>
      <c r="EF107" s="242"/>
      <c r="EG107" s="242"/>
      <c r="EH107" s="242"/>
      <c r="EI107" s="242"/>
      <c r="EJ107" s="242"/>
      <c r="EK107" s="242"/>
      <c r="EL107" s="242"/>
      <c r="EM107" s="242"/>
      <c r="EN107" s="242"/>
      <c r="EO107" s="242"/>
      <c r="EP107" s="242"/>
      <c r="EQ107" s="242"/>
      <c r="ER107" s="242"/>
      <c r="ES107" s="242"/>
      <c r="ET107" s="242"/>
      <c r="EU107" s="242"/>
      <c r="EV107" s="242"/>
      <c r="EW107" s="242"/>
      <c r="EX107" s="242"/>
      <c r="EY107" s="242"/>
      <c r="EZ107" s="242"/>
      <c r="FA107" s="242"/>
      <c r="FB107" s="242"/>
      <c r="FC107" s="242"/>
      <c r="FD107" s="242"/>
      <c r="FE107" s="242"/>
      <c r="FF107" s="242"/>
      <c r="FG107" s="242"/>
      <c r="FH107" s="242"/>
      <c r="FI107" s="242"/>
      <c r="FJ107" s="242"/>
      <c r="FK107" s="242"/>
      <c r="FL107" s="242"/>
      <c r="FM107" s="242"/>
      <c r="FN107" s="242"/>
      <c r="FO107" s="242"/>
      <c r="FP107" s="242"/>
      <c r="FQ107" s="242"/>
      <c r="FR107" s="242"/>
      <c r="FS107" s="242"/>
      <c r="FT107" s="242"/>
      <c r="FU107" s="242"/>
      <c r="FV107" s="242"/>
      <c r="FW107" s="242"/>
      <c r="FX107" s="242"/>
      <c r="FY107" s="242"/>
      <c r="FZ107" s="242"/>
      <c r="GA107" s="242"/>
      <c r="GB107" s="242"/>
      <c r="GC107" s="242"/>
      <c r="GD107" s="242"/>
      <c r="GE107" s="242"/>
      <c r="GF107" s="242"/>
      <c r="GG107" s="242"/>
      <c r="GH107" s="242"/>
      <c r="GI107" s="242"/>
      <c r="GJ107" s="242"/>
      <c r="GK107" s="242"/>
      <c r="GL107" s="242"/>
      <c r="GM107" s="242"/>
      <c r="GN107" s="242"/>
      <c r="GO107" s="242"/>
      <c r="GP107" s="242"/>
      <c r="GQ107" s="242"/>
      <c r="GR107" s="242"/>
      <c r="GS107" s="242"/>
      <c r="GT107" s="242"/>
      <c r="GU107" s="242"/>
      <c r="GV107" s="242"/>
      <c r="GW107" s="242"/>
      <c r="GX107" s="242"/>
      <c r="GY107" s="242"/>
      <c r="GZ107" s="242"/>
      <c r="HA107" s="242"/>
      <c r="HB107" s="242"/>
      <c r="HC107" s="242"/>
      <c r="HD107" s="242"/>
      <c r="HE107" s="242"/>
      <c r="HF107" s="242"/>
      <c r="HG107" s="242"/>
      <c r="HH107" s="242"/>
      <c r="HI107" s="242"/>
      <c r="HJ107" s="242"/>
      <c r="HK107" s="242"/>
      <c r="HL107" s="242"/>
      <c r="HM107" s="242"/>
      <c r="HN107" s="242"/>
      <c r="HO107" s="242"/>
      <c r="HP107" s="242"/>
      <c r="HQ107" s="242"/>
      <c r="HR107" s="242"/>
      <c r="HS107" s="242"/>
      <c r="HT107" s="242"/>
      <c r="HU107" s="242"/>
      <c r="HV107" s="242"/>
      <c r="HW107" s="242"/>
      <c r="HX107" s="242"/>
      <c r="HY107" s="242"/>
      <c r="HZ107" s="242"/>
      <c r="IA107" s="242"/>
      <c r="IB107" s="242"/>
      <c r="IC107" s="242"/>
      <c r="ID107" s="242"/>
      <c r="IE107" s="242"/>
      <c r="IF107" s="242"/>
      <c r="IG107" s="242"/>
      <c r="IH107" s="242"/>
      <c r="II107" s="242"/>
      <c r="IJ107" s="242"/>
      <c r="IK107" s="242"/>
      <c r="IL107" s="242"/>
      <c r="IM107" s="242"/>
      <c r="IN107" s="242"/>
      <c r="IO107" s="242"/>
      <c r="IP107" s="242"/>
      <c r="IQ107" s="242"/>
      <c r="IR107" s="242"/>
      <c r="IS107" s="242"/>
      <c r="IT107" s="242"/>
      <c r="IU107" s="242"/>
      <c r="IV107" s="242"/>
      <c r="IW107" s="242"/>
      <c r="IX107" s="242"/>
      <c r="IY107" s="242"/>
      <c r="IZ107" s="242"/>
      <c r="JA107" s="242"/>
      <c r="JB107" s="242"/>
      <c r="JC107" s="242"/>
      <c r="JD107" s="242"/>
      <c r="JE107" s="242"/>
      <c r="JF107" s="242"/>
      <c r="JG107" s="242"/>
      <c r="JH107" s="242"/>
      <c r="JI107" s="242"/>
      <c r="JJ107" s="242"/>
      <c r="JK107" s="242"/>
      <c r="JL107" s="242"/>
      <c r="JM107" s="242"/>
      <c r="JN107" s="242"/>
      <c r="JO107" s="242"/>
      <c r="JP107" s="242"/>
      <c r="JQ107" s="242"/>
      <c r="JR107" s="242"/>
      <c r="JS107" s="242"/>
      <c r="JT107" s="242"/>
      <c r="JU107" s="242"/>
      <c r="JV107" s="242"/>
      <c r="JW107" s="242"/>
      <c r="JX107" s="242"/>
      <c r="JY107" s="242"/>
      <c r="JZ107" s="242"/>
      <c r="KA107" s="242"/>
      <c r="KB107" s="242"/>
      <c r="KC107" s="242"/>
      <c r="KD107" s="242"/>
      <c r="KE107" s="242"/>
      <c r="KF107" s="242"/>
      <c r="KG107" s="242"/>
      <c r="KH107" s="242"/>
      <c r="KI107" s="242"/>
      <c r="KJ107" s="242"/>
      <c r="KK107" s="242"/>
      <c r="KL107" s="242"/>
      <c r="KM107" s="242"/>
      <c r="KN107" s="242"/>
      <c r="KO107" s="242"/>
    </row>
    <row r="108" spans="1:301" s="42" customFormat="1" ht="15" customHeight="1" x14ac:dyDescent="0.25">
      <c r="A108" s="43"/>
      <c r="B108" s="354" t="s">
        <v>274</v>
      </c>
      <c r="C108" s="361" t="s">
        <v>98</v>
      </c>
      <c r="D108" s="284" t="s">
        <v>94</v>
      </c>
      <c r="E108" s="234">
        <f>E109+E112+E115</f>
        <v>104348.9</v>
      </c>
      <c r="F108" s="272" t="s">
        <v>277</v>
      </c>
      <c r="G108" s="272" t="s">
        <v>277</v>
      </c>
      <c r="H108" s="272" t="s">
        <v>277</v>
      </c>
      <c r="I108" s="272">
        <f>I109+I112+I115</f>
        <v>20365.2</v>
      </c>
      <c r="J108" s="285">
        <f>I108/E108</f>
        <v>0.19516449143210904</v>
      </c>
      <c r="K108" s="272" t="s">
        <v>277</v>
      </c>
      <c r="L108" s="232"/>
      <c r="CY108" s="43"/>
      <c r="CZ108" s="43"/>
      <c r="DA108" s="43"/>
      <c r="DB108" s="43"/>
      <c r="DC108" s="43"/>
      <c r="DD108" s="43"/>
      <c r="DE108" s="43"/>
      <c r="DF108" s="43"/>
      <c r="DG108" s="43"/>
      <c r="DH108" s="43"/>
      <c r="DI108" s="43"/>
      <c r="DJ108" s="43"/>
      <c r="DK108" s="43"/>
      <c r="DL108" s="43"/>
      <c r="DM108" s="43"/>
      <c r="DN108" s="43"/>
      <c r="DO108" s="43"/>
      <c r="DP108" s="43"/>
      <c r="DQ108" s="43"/>
      <c r="DR108" s="43"/>
      <c r="DS108" s="43"/>
      <c r="DT108" s="43"/>
      <c r="DU108" s="43"/>
      <c r="DV108" s="43"/>
      <c r="DW108" s="43"/>
      <c r="DX108" s="43"/>
      <c r="DY108" s="43"/>
      <c r="DZ108" s="43"/>
      <c r="EA108" s="43"/>
      <c r="EB108" s="43"/>
      <c r="EC108" s="43"/>
      <c r="ED108" s="43"/>
      <c r="EE108" s="43"/>
      <c r="EF108" s="43"/>
      <c r="EG108" s="43"/>
      <c r="EH108" s="43"/>
      <c r="EI108" s="43"/>
      <c r="EJ108" s="43"/>
      <c r="EK108" s="43"/>
      <c r="EL108" s="43"/>
      <c r="EM108" s="43"/>
      <c r="EN108" s="43"/>
      <c r="EO108" s="43"/>
      <c r="EP108" s="43"/>
      <c r="EQ108" s="43"/>
      <c r="ER108" s="43"/>
      <c r="ES108" s="43"/>
      <c r="ET108" s="43"/>
      <c r="EU108" s="43"/>
      <c r="EV108" s="43"/>
      <c r="EW108" s="43"/>
      <c r="EX108" s="43"/>
      <c r="EY108" s="43"/>
      <c r="EZ108" s="43"/>
      <c r="FA108" s="43"/>
      <c r="FB108" s="43"/>
      <c r="FC108" s="43"/>
      <c r="FD108" s="43"/>
      <c r="FE108" s="43"/>
      <c r="FF108" s="43"/>
      <c r="FG108" s="43"/>
      <c r="FH108" s="43"/>
      <c r="FI108" s="43"/>
      <c r="FJ108" s="43"/>
      <c r="FK108" s="43"/>
      <c r="FL108" s="43"/>
      <c r="FM108" s="43"/>
      <c r="FN108" s="43"/>
      <c r="FO108" s="43"/>
      <c r="FP108" s="43"/>
      <c r="FQ108" s="43"/>
      <c r="FR108" s="43"/>
      <c r="FS108" s="43"/>
      <c r="FT108" s="43"/>
      <c r="FU108" s="43"/>
      <c r="FV108" s="43"/>
      <c r="FW108" s="43"/>
      <c r="FX108" s="43"/>
      <c r="FY108" s="43"/>
      <c r="FZ108" s="43"/>
      <c r="GA108" s="43"/>
      <c r="GB108" s="43"/>
      <c r="GC108" s="43"/>
      <c r="GD108" s="43"/>
      <c r="GE108" s="43"/>
      <c r="GF108" s="43"/>
      <c r="GG108" s="43"/>
      <c r="GH108" s="43"/>
      <c r="GI108" s="43"/>
      <c r="GJ108" s="43"/>
      <c r="GK108" s="43"/>
      <c r="GL108" s="43"/>
      <c r="GM108" s="43"/>
      <c r="GN108" s="43"/>
      <c r="GO108" s="43"/>
      <c r="GP108" s="43"/>
      <c r="GQ108" s="43"/>
      <c r="GR108" s="43"/>
      <c r="GS108" s="43"/>
      <c r="GT108" s="43"/>
      <c r="GU108" s="43"/>
      <c r="GV108" s="43"/>
      <c r="GW108" s="43"/>
      <c r="GX108" s="43"/>
      <c r="GY108" s="43"/>
      <c r="GZ108" s="43"/>
      <c r="HA108" s="43"/>
      <c r="HB108" s="43"/>
      <c r="HC108" s="43"/>
      <c r="HD108" s="43"/>
      <c r="HE108" s="43"/>
      <c r="HF108" s="43"/>
      <c r="HG108" s="43"/>
      <c r="HH108" s="43"/>
      <c r="HI108" s="43"/>
      <c r="HJ108" s="43"/>
      <c r="HK108" s="43"/>
      <c r="HL108" s="43"/>
      <c r="HM108" s="43"/>
      <c r="HN108" s="43"/>
      <c r="HO108" s="43"/>
      <c r="HP108" s="43"/>
      <c r="HQ108" s="43"/>
      <c r="HR108" s="43"/>
      <c r="HS108" s="43"/>
      <c r="HT108" s="43"/>
      <c r="HU108" s="43"/>
      <c r="HV108" s="43"/>
      <c r="HW108" s="43"/>
      <c r="HX108" s="43"/>
      <c r="HY108" s="43"/>
      <c r="HZ108" s="43"/>
      <c r="IA108" s="43"/>
      <c r="IB108" s="43"/>
      <c r="IC108" s="43"/>
      <c r="ID108" s="43"/>
      <c r="IE108" s="43"/>
      <c r="IF108" s="43"/>
      <c r="IG108" s="43"/>
      <c r="IH108" s="43"/>
      <c r="II108" s="43"/>
      <c r="IJ108" s="43"/>
      <c r="IK108" s="43"/>
      <c r="IL108" s="43"/>
      <c r="IM108" s="43"/>
      <c r="IN108" s="43"/>
      <c r="IO108" s="43"/>
      <c r="IP108" s="43"/>
      <c r="IQ108" s="43"/>
      <c r="IR108" s="43"/>
      <c r="IS108" s="43"/>
      <c r="IT108" s="43"/>
      <c r="IU108" s="43"/>
      <c r="IV108" s="43"/>
      <c r="IW108" s="43"/>
      <c r="IX108" s="43"/>
      <c r="IY108" s="43"/>
      <c r="IZ108" s="43"/>
      <c r="JA108" s="43"/>
      <c r="JB108" s="43"/>
      <c r="JC108" s="43"/>
      <c r="JD108" s="43"/>
      <c r="JE108" s="43"/>
      <c r="JF108" s="43"/>
      <c r="JG108" s="43"/>
      <c r="JH108" s="43"/>
      <c r="JI108" s="43"/>
      <c r="JJ108" s="43"/>
      <c r="JK108" s="43"/>
      <c r="JL108" s="43"/>
      <c r="JM108" s="43"/>
      <c r="JN108" s="43"/>
      <c r="JO108" s="43"/>
      <c r="JP108" s="43"/>
      <c r="JQ108" s="43"/>
      <c r="JR108" s="43"/>
      <c r="JS108" s="43"/>
      <c r="JT108" s="43"/>
      <c r="JU108" s="43"/>
      <c r="JV108" s="43"/>
      <c r="JW108" s="43"/>
      <c r="JX108" s="43"/>
      <c r="JY108" s="43"/>
      <c r="JZ108" s="43"/>
      <c r="KA108" s="43"/>
      <c r="KB108" s="43"/>
      <c r="KC108" s="43"/>
      <c r="KD108" s="43"/>
      <c r="KE108" s="43"/>
      <c r="KF108" s="43"/>
      <c r="KG108" s="43"/>
      <c r="KH108" s="43"/>
      <c r="KI108" s="43"/>
      <c r="KJ108" s="43"/>
      <c r="KK108" s="43"/>
      <c r="KL108" s="43"/>
      <c r="KM108" s="43"/>
      <c r="KN108" s="43"/>
      <c r="KO108" s="43"/>
    </row>
    <row r="109" spans="1:301" s="42" customFormat="1" ht="27" x14ac:dyDescent="0.25">
      <c r="A109" s="43"/>
      <c r="B109" s="354"/>
      <c r="C109" s="353"/>
      <c r="D109" s="229" t="s">
        <v>261</v>
      </c>
      <c r="E109" s="54">
        <v>71583.3</v>
      </c>
      <c r="F109" s="54">
        <v>71583.3</v>
      </c>
      <c r="G109" s="54">
        <v>71583.3</v>
      </c>
      <c r="H109" s="54">
        <v>19957.900000000001</v>
      </c>
      <c r="I109" s="54">
        <v>19957.900000000001</v>
      </c>
      <c r="J109" s="263">
        <f t="shared" ref="J109:J115" si="46">I109/E109</f>
        <v>0.27880664903685637</v>
      </c>
      <c r="K109" s="268">
        <f>H109/F109</f>
        <v>0.27880664903685637</v>
      </c>
      <c r="L109" s="55"/>
      <c r="CY109" s="43"/>
      <c r="CZ109" s="43"/>
      <c r="DA109" s="43"/>
      <c r="DB109" s="43"/>
      <c r="DC109" s="43"/>
      <c r="DD109" s="43"/>
      <c r="DE109" s="43"/>
      <c r="DF109" s="43"/>
      <c r="DG109" s="43"/>
      <c r="DH109" s="43"/>
      <c r="DI109" s="43"/>
      <c r="DJ109" s="43"/>
      <c r="DK109" s="43"/>
      <c r="DL109" s="43"/>
      <c r="DM109" s="43"/>
      <c r="DN109" s="43"/>
      <c r="DO109" s="43"/>
      <c r="DP109" s="43"/>
      <c r="DQ109" s="43"/>
      <c r="DR109" s="43"/>
      <c r="DS109" s="43"/>
      <c r="DT109" s="43"/>
      <c r="DU109" s="43"/>
      <c r="DV109" s="43"/>
      <c r="DW109" s="43"/>
      <c r="DX109" s="43"/>
      <c r="DY109" s="43"/>
      <c r="DZ109" s="43"/>
      <c r="EA109" s="43"/>
      <c r="EB109" s="43"/>
      <c r="EC109" s="43"/>
      <c r="ED109" s="43"/>
      <c r="EE109" s="43"/>
      <c r="EF109" s="43"/>
      <c r="EG109" s="43"/>
      <c r="EH109" s="43"/>
      <c r="EI109" s="43"/>
      <c r="EJ109" s="43"/>
      <c r="EK109" s="43"/>
      <c r="EL109" s="43"/>
      <c r="EM109" s="43"/>
      <c r="EN109" s="43"/>
      <c r="EO109" s="43"/>
      <c r="EP109" s="43"/>
      <c r="EQ109" s="43"/>
      <c r="ER109" s="43"/>
      <c r="ES109" s="43"/>
      <c r="ET109" s="43"/>
      <c r="EU109" s="43"/>
      <c r="EV109" s="43"/>
      <c r="EW109" s="43"/>
      <c r="EX109" s="43"/>
      <c r="EY109" s="43"/>
      <c r="EZ109" s="43"/>
      <c r="FA109" s="43"/>
      <c r="FB109" s="43"/>
      <c r="FC109" s="43"/>
      <c r="FD109" s="43"/>
      <c r="FE109" s="43"/>
      <c r="FF109" s="43"/>
      <c r="FG109" s="43"/>
      <c r="FH109" s="43"/>
      <c r="FI109" s="43"/>
      <c r="FJ109" s="43"/>
      <c r="FK109" s="43"/>
      <c r="FL109" s="43"/>
      <c r="FM109" s="43"/>
      <c r="FN109" s="43"/>
      <c r="FO109" s="43"/>
      <c r="FP109" s="43"/>
      <c r="FQ109" s="43"/>
      <c r="FR109" s="43"/>
      <c r="FS109" s="43"/>
      <c r="FT109" s="43"/>
      <c r="FU109" s="43"/>
      <c r="FV109" s="43"/>
      <c r="FW109" s="43"/>
      <c r="FX109" s="43"/>
      <c r="FY109" s="43"/>
      <c r="FZ109" s="43"/>
      <c r="GA109" s="43"/>
      <c r="GB109" s="43"/>
      <c r="GC109" s="43"/>
      <c r="GD109" s="43"/>
      <c r="GE109" s="43"/>
      <c r="GF109" s="43"/>
      <c r="GG109" s="43"/>
      <c r="GH109" s="43"/>
      <c r="GI109" s="43"/>
      <c r="GJ109" s="43"/>
      <c r="GK109" s="43"/>
      <c r="GL109" s="43"/>
      <c r="GM109" s="43"/>
      <c r="GN109" s="43"/>
      <c r="GO109" s="43"/>
      <c r="GP109" s="43"/>
      <c r="GQ109" s="43"/>
      <c r="GR109" s="43"/>
      <c r="GS109" s="43"/>
      <c r="GT109" s="43"/>
      <c r="GU109" s="43"/>
      <c r="GV109" s="43"/>
      <c r="GW109" s="43"/>
      <c r="GX109" s="43"/>
      <c r="GY109" s="43"/>
      <c r="GZ109" s="43"/>
      <c r="HA109" s="43"/>
      <c r="HB109" s="43"/>
      <c r="HC109" s="43"/>
      <c r="HD109" s="43"/>
      <c r="HE109" s="43"/>
      <c r="HF109" s="43"/>
      <c r="HG109" s="43"/>
      <c r="HH109" s="43"/>
      <c r="HI109" s="43"/>
      <c r="HJ109" s="43"/>
      <c r="HK109" s="43"/>
      <c r="HL109" s="43"/>
      <c r="HM109" s="43"/>
      <c r="HN109" s="43"/>
      <c r="HO109" s="43"/>
      <c r="HP109" s="43"/>
      <c r="HQ109" s="43"/>
      <c r="HR109" s="43"/>
      <c r="HS109" s="43"/>
      <c r="HT109" s="43"/>
      <c r="HU109" s="43"/>
      <c r="HV109" s="43"/>
      <c r="HW109" s="43"/>
      <c r="HX109" s="43"/>
      <c r="HY109" s="43"/>
      <c r="HZ109" s="43"/>
      <c r="IA109" s="43"/>
      <c r="IB109" s="43"/>
      <c r="IC109" s="43"/>
      <c r="ID109" s="43"/>
      <c r="IE109" s="43"/>
      <c r="IF109" s="43"/>
      <c r="IG109" s="43"/>
      <c r="IH109" s="43"/>
      <c r="II109" s="43"/>
      <c r="IJ109" s="43"/>
      <c r="IK109" s="43"/>
      <c r="IL109" s="43"/>
      <c r="IM109" s="43"/>
      <c r="IN109" s="43"/>
      <c r="IO109" s="43"/>
      <c r="IP109" s="43"/>
      <c r="IQ109" s="43"/>
      <c r="IR109" s="43"/>
      <c r="IS109" s="43"/>
      <c r="IT109" s="43"/>
      <c r="IU109" s="43"/>
      <c r="IV109" s="43"/>
      <c r="IW109" s="43"/>
      <c r="IX109" s="43"/>
      <c r="IY109" s="43"/>
      <c r="IZ109" s="43"/>
      <c r="JA109" s="43"/>
      <c r="JB109" s="43"/>
      <c r="JC109" s="43"/>
      <c r="JD109" s="43"/>
      <c r="JE109" s="43"/>
      <c r="JF109" s="43"/>
      <c r="JG109" s="43"/>
      <c r="JH109" s="43"/>
      <c r="JI109" s="43"/>
      <c r="JJ109" s="43"/>
      <c r="JK109" s="43"/>
      <c r="JL109" s="43"/>
      <c r="JM109" s="43"/>
      <c r="JN109" s="43"/>
      <c r="JO109" s="43"/>
      <c r="JP109" s="43"/>
      <c r="JQ109" s="43"/>
      <c r="JR109" s="43"/>
      <c r="JS109" s="43"/>
      <c r="JT109" s="43"/>
      <c r="JU109" s="43"/>
      <c r="JV109" s="43"/>
      <c r="JW109" s="43"/>
      <c r="JX109" s="43"/>
      <c r="JY109" s="43"/>
      <c r="JZ109" s="43"/>
      <c r="KA109" s="43"/>
      <c r="KB109" s="43"/>
      <c r="KC109" s="43"/>
      <c r="KD109" s="43"/>
      <c r="KE109" s="43"/>
      <c r="KF109" s="43"/>
      <c r="KG109" s="43"/>
      <c r="KH109" s="43"/>
      <c r="KI109" s="43"/>
      <c r="KJ109" s="43"/>
      <c r="KK109" s="43"/>
      <c r="KL109" s="43"/>
      <c r="KM109" s="43"/>
      <c r="KN109" s="43"/>
      <c r="KO109" s="43"/>
    </row>
    <row r="110" spans="1:301" s="42" customFormat="1" ht="54" x14ac:dyDescent="0.25">
      <c r="A110" s="43"/>
      <c r="B110" s="354"/>
      <c r="C110" s="353"/>
      <c r="D110" s="229" t="s">
        <v>262</v>
      </c>
      <c r="E110" s="275" t="s">
        <v>79</v>
      </c>
      <c r="F110" s="277" t="s">
        <v>79</v>
      </c>
      <c r="G110" s="277" t="s">
        <v>79</v>
      </c>
      <c r="H110" s="277" t="s">
        <v>79</v>
      </c>
      <c r="I110" s="277" t="s">
        <v>79</v>
      </c>
      <c r="J110" s="277" t="s">
        <v>79</v>
      </c>
      <c r="K110" s="277" t="s">
        <v>79</v>
      </c>
      <c r="L110" s="55"/>
      <c r="CY110" s="43"/>
      <c r="CZ110" s="43"/>
      <c r="DA110" s="43"/>
      <c r="DB110" s="43"/>
      <c r="DC110" s="43"/>
      <c r="DD110" s="43"/>
      <c r="DE110" s="43"/>
      <c r="DF110" s="43"/>
      <c r="DG110" s="43"/>
      <c r="DH110" s="43"/>
      <c r="DI110" s="43"/>
      <c r="DJ110" s="43"/>
      <c r="DK110" s="43"/>
      <c r="DL110" s="43"/>
      <c r="DM110" s="43"/>
      <c r="DN110" s="43"/>
      <c r="DO110" s="43"/>
      <c r="DP110" s="43"/>
      <c r="DQ110" s="43"/>
      <c r="DR110" s="43"/>
      <c r="DS110" s="43"/>
      <c r="DT110" s="43"/>
      <c r="DU110" s="43"/>
      <c r="DV110" s="43"/>
      <c r="DW110" s="43"/>
      <c r="DX110" s="43"/>
      <c r="DY110" s="43"/>
      <c r="DZ110" s="43"/>
      <c r="EA110" s="43"/>
      <c r="EB110" s="43"/>
      <c r="EC110" s="43"/>
      <c r="ED110" s="43"/>
      <c r="EE110" s="43"/>
      <c r="EF110" s="43"/>
      <c r="EG110" s="43"/>
      <c r="EH110" s="43"/>
      <c r="EI110" s="43"/>
      <c r="EJ110" s="43"/>
      <c r="EK110" s="43"/>
      <c r="EL110" s="43"/>
      <c r="EM110" s="43"/>
      <c r="EN110" s="43"/>
      <c r="EO110" s="43"/>
      <c r="EP110" s="43"/>
      <c r="EQ110" s="43"/>
      <c r="ER110" s="43"/>
      <c r="ES110" s="43"/>
      <c r="ET110" s="43"/>
      <c r="EU110" s="43"/>
      <c r="EV110" s="43"/>
      <c r="EW110" s="43"/>
      <c r="EX110" s="43"/>
      <c r="EY110" s="43"/>
      <c r="EZ110" s="43"/>
      <c r="FA110" s="43"/>
      <c r="FB110" s="43"/>
      <c r="FC110" s="43"/>
      <c r="FD110" s="43"/>
      <c r="FE110" s="43"/>
      <c r="FF110" s="43"/>
      <c r="FG110" s="43"/>
      <c r="FH110" s="43"/>
      <c r="FI110" s="43"/>
      <c r="FJ110" s="43"/>
      <c r="FK110" s="43"/>
      <c r="FL110" s="43"/>
      <c r="FM110" s="43"/>
      <c r="FN110" s="43"/>
      <c r="FO110" s="43"/>
      <c r="FP110" s="43"/>
      <c r="FQ110" s="43"/>
      <c r="FR110" s="43"/>
      <c r="FS110" s="43"/>
      <c r="FT110" s="43"/>
      <c r="FU110" s="43"/>
      <c r="FV110" s="43"/>
      <c r="FW110" s="43"/>
      <c r="FX110" s="43"/>
      <c r="FY110" s="43"/>
      <c r="FZ110" s="43"/>
      <c r="GA110" s="43"/>
      <c r="GB110" s="43"/>
      <c r="GC110" s="43"/>
      <c r="GD110" s="43"/>
      <c r="GE110" s="43"/>
      <c r="GF110" s="43"/>
      <c r="GG110" s="43"/>
      <c r="GH110" s="43"/>
      <c r="GI110" s="43"/>
      <c r="GJ110" s="43"/>
      <c r="GK110" s="43"/>
      <c r="GL110" s="43"/>
      <c r="GM110" s="43"/>
      <c r="GN110" s="43"/>
      <c r="GO110" s="43"/>
      <c r="GP110" s="43"/>
      <c r="GQ110" s="43"/>
      <c r="GR110" s="43"/>
      <c r="GS110" s="43"/>
      <c r="GT110" s="43"/>
      <c r="GU110" s="43"/>
      <c r="GV110" s="43"/>
      <c r="GW110" s="43"/>
      <c r="GX110" s="43"/>
      <c r="GY110" s="43"/>
      <c r="GZ110" s="43"/>
      <c r="HA110" s="43"/>
      <c r="HB110" s="43"/>
      <c r="HC110" s="43"/>
      <c r="HD110" s="43"/>
      <c r="HE110" s="43"/>
      <c r="HF110" s="43"/>
      <c r="HG110" s="43"/>
      <c r="HH110" s="43"/>
      <c r="HI110" s="43"/>
      <c r="HJ110" s="43"/>
      <c r="HK110" s="43"/>
      <c r="HL110" s="43"/>
      <c r="HM110" s="43"/>
      <c r="HN110" s="43"/>
      <c r="HO110" s="43"/>
      <c r="HP110" s="43"/>
      <c r="HQ110" s="43"/>
      <c r="HR110" s="43"/>
      <c r="HS110" s="43"/>
      <c r="HT110" s="43"/>
      <c r="HU110" s="43"/>
      <c r="HV110" s="43"/>
      <c r="HW110" s="43"/>
      <c r="HX110" s="43"/>
      <c r="HY110" s="43"/>
      <c r="HZ110" s="43"/>
      <c r="IA110" s="43"/>
      <c r="IB110" s="43"/>
      <c r="IC110" s="43"/>
      <c r="ID110" s="43"/>
      <c r="IE110" s="43"/>
      <c r="IF110" s="43"/>
      <c r="IG110" s="43"/>
      <c r="IH110" s="43"/>
      <c r="II110" s="43"/>
      <c r="IJ110" s="43"/>
      <c r="IK110" s="43"/>
      <c r="IL110" s="43"/>
      <c r="IM110" s="43"/>
      <c r="IN110" s="43"/>
      <c r="IO110" s="43"/>
      <c r="IP110" s="43"/>
      <c r="IQ110" s="43"/>
      <c r="IR110" s="43"/>
      <c r="IS110" s="43"/>
      <c r="IT110" s="43"/>
      <c r="IU110" s="43"/>
      <c r="IV110" s="43"/>
      <c r="IW110" s="43"/>
      <c r="IX110" s="43"/>
      <c r="IY110" s="43"/>
      <c r="IZ110" s="43"/>
      <c r="JA110" s="43"/>
      <c r="JB110" s="43"/>
      <c r="JC110" s="43"/>
      <c r="JD110" s="43"/>
      <c r="JE110" s="43"/>
      <c r="JF110" s="43"/>
      <c r="JG110" s="43"/>
      <c r="JH110" s="43"/>
      <c r="JI110" s="43"/>
      <c r="JJ110" s="43"/>
      <c r="JK110" s="43"/>
      <c r="JL110" s="43"/>
      <c r="JM110" s="43"/>
      <c r="JN110" s="43"/>
      <c r="JO110" s="43"/>
      <c r="JP110" s="43"/>
      <c r="JQ110" s="43"/>
      <c r="JR110" s="43"/>
      <c r="JS110" s="43"/>
      <c r="JT110" s="43"/>
      <c r="JU110" s="43"/>
      <c r="JV110" s="43"/>
      <c r="JW110" s="43"/>
      <c r="JX110" s="43"/>
      <c r="JY110" s="43"/>
      <c r="JZ110" s="43"/>
      <c r="KA110" s="43"/>
      <c r="KB110" s="43"/>
      <c r="KC110" s="43"/>
      <c r="KD110" s="43"/>
      <c r="KE110" s="43"/>
      <c r="KF110" s="43"/>
      <c r="KG110" s="43"/>
      <c r="KH110" s="43"/>
      <c r="KI110" s="43"/>
      <c r="KJ110" s="43"/>
      <c r="KK110" s="43"/>
      <c r="KL110" s="43"/>
      <c r="KM110" s="43"/>
      <c r="KN110" s="43"/>
      <c r="KO110" s="43"/>
    </row>
    <row r="111" spans="1:301" s="42" customFormat="1" ht="54" x14ac:dyDescent="0.25">
      <c r="A111" s="43"/>
      <c r="B111" s="354"/>
      <c r="C111" s="353"/>
      <c r="D111" s="229" t="s">
        <v>263</v>
      </c>
      <c r="E111" s="278" t="s">
        <v>79</v>
      </c>
      <c r="F111" s="279" t="s">
        <v>79</v>
      </c>
      <c r="G111" s="279" t="s">
        <v>79</v>
      </c>
      <c r="H111" s="279" t="s">
        <v>79</v>
      </c>
      <c r="I111" s="279" t="s">
        <v>79</v>
      </c>
      <c r="J111" s="279" t="s">
        <v>79</v>
      </c>
      <c r="K111" s="279" t="s">
        <v>79</v>
      </c>
      <c r="L111" s="55"/>
      <c r="CY111" s="43"/>
      <c r="CZ111" s="43"/>
      <c r="DA111" s="43"/>
      <c r="DB111" s="43"/>
      <c r="DC111" s="43"/>
      <c r="DD111" s="43"/>
      <c r="DE111" s="43"/>
      <c r="DF111" s="43"/>
      <c r="DG111" s="43"/>
      <c r="DH111" s="43"/>
      <c r="DI111" s="43"/>
      <c r="DJ111" s="43"/>
      <c r="DK111" s="43"/>
      <c r="DL111" s="43"/>
      <c r="DM111" s="43"/>
      <c r="DN111" s="43"/>
      <c r="DO111" s="43"/>
      <c r="DP111" s="43"/>
      <c r="DQ111" s="43"/>
      <c r="DR111" s="43"/>
      <c r="DS111" s="43"/>
      <c r="DT111" s="43"/>
      <c r="DU111" s="43"/>
      <c r="DV111" s="43"/>
      <c r="DW111" s="43"/>
      <c r="DX111" s="43"/>
      <c r="DY111" s="43"/>
      <c r="DZ111" s="43"/>
      <c r="EA111" s="43"/>
      <c r="EB111" s="43"/>
      <c r="EC111" s="43"/>
      <c r="ED111" s="43"/>
      <c r="EE111" s="43"/>
      <c r="EF111" s="43"/>
      <c r="EG111" s="43"/>
      <c r="EH111" s="43"/>
      <c r="EI111" s="43"/>
      <c r="EJ111" s="43"/>
      <c r="EK111" s="43"/>
      <c r="EL111" s="43"/>
      <c r="EM111" s="43"/>
      <c r="EN111" s="43"/>
      <c r="EO111" s="43"/>
      <c r="EP111" s="43"/>
      <c r="EQ111" s="43"/>
      <c r="ER111" s="43"/>
      <c r="ES111" s="43"/>
      <c r="ET111" s="43"/>
      <c r="EU111" s="43"/>
      <c r="EV111" s="43"/>
      <c r="EW111" s="43"/>
      <c r="EX111" s="43"/>
      <c r="EY111" s="43"/>
      <c r="EZ111" s="43"/>
      <c r="FA111" s="43"/>
      <c r="FB111" s="43"/>
      <c r="FC111" s="43"/>
      <c r="FD111" s="43"/>
      <c r="FE111" s="43"/>
      <c r="FF111" s="43"/>
      <c r="FG111" s="43"/>
      <c r="FH111" s="43"/>
      <c r="FI111" s="43"/>
      <c r="FJ111" s="43"/>
      <c r="FK111" s="43"/>
      <c r="FL111" s="43"/>
      <c r="FM111" s="43"/>
      <c r="FN111" s="43"/>
      <c r="FO111" s="43"/>
      <c r="FP111" s="43"/>
      <c r="FQ111" s="43"/>
      <c r="FR111" s="43"/>
      <c r="FS111" s="43"/>
      <c r="FT111" s="43"/>
      <c r="FU111" s="43"/>
      <c r="FV111" s="43"/>
      <c r="FW111" s="43"/>
      <c r="FX111" s="43"/>
      <c r="FY111" s="43"/>
      <c r="FZ111" s="43"/>
      <c r="GA111" s="43"/>
      <c r="GB111" s="43"/>
      <c r="GC111" s="43"/>
      <c r="GD111" s="43"/>
      <c r="GE111" s="43"/>
      <c r="GF111" s="43"/>
      <c r="GG111" s="43"/>
      <c r="GH111" s="43"/>
      <c r="GI111" s="43"/>
      <c r="GJ111" s="43"/>
      <c r="GK111" s="43"/>
      <c r="GL111" s="43"/>
      <c r="GM111" s="43"/>
      <c r="GN111" s="43"/>
      <c r="GO111" s="43"/>
      <c r="GP111" s="43"/>
      <c r="GQ111" s="43"/>
      <c r="GR111" s="43"/>
      <c r="GS111" s="43"/>
      <c r="GT111" s="43"/>
      <c r="GU111" s="43"/>
      <c r="GV111" s="43"/>
      <c r="GW111" s="43"/>
      <c r="GX111" s="43"/>
      <c r="GY111" s="43"/>
      <c r="GZ111" s="43"/>
      <c r="HA111" s="43"/>
      <c r="HB111" s="43"/>
      <c r="HC111" s="43"/>
      <c r="HD111" s="43"/>
      <c r="HE111" s="43"/>
      <c r="HF111" s="43"/>
      <c r="HG111" s="43"/>
      <c r="HH111" s="43"/>
      <c r="HI111" s="43"/>
      <c r="HJ111" s="43"/>
      <c r="HK111" s="43"/>
      <c r="HL111" s="43"/>
      <c r="HM111" s="43"/>
      <c r="HN111" s="43"/>
      <c r="HO111" s="43"/>
      <c r="HP111" s="43"/>
      <c r="HQ111" s="43"/>
      <c r="HR111" s="43"/>
      <c r="HS111" s="43"/>
      <c r="HT111" s="43"/>
      <c r="HU111" s="43"/>
      <c r="HV111" s="43"/>
      <c r="HW111" s="43"/>
      <c r="HX111" s="43"/>
      <c r="HY111" s="43"/>
      <c r="HZ111" s="43"/>
      <c r="IA111" s="43"/>
      <c r="IB111" s="43"/>
      <c r="IC111" s="43"/>
      <c r="ID111" s="43"/>
      <c r="IE111" s="43"/>
      <c r="IF111" s="43"/>
      <c r="IG111" s="43"/>
      <c r="IH111" s="43"/>
      <c r="II111" s="43"/>
      <c r="IJ111" s="43"/>
      <c r="IK111" s="43"/>
      <c r="IL111" s="43"/>
      <c r="IM111" s="43"/>
      <c r="IN111" s="43"/>
      <c r="IO111" s="43"/>
      <c r="IP111" s="43"/>
      <c r="IQ111" s="43"/>
      <c r="IR111" s="43"/>
      <c r="IS111" s="43"/>
      <c r="IT111" s="43"/>
      <c r="IU111" s="43"/>
      <c r="IV111" s="43"/>
      <c r="IW111" s="43"/>
      <c r="IX111" s="43"/>
      <c r="IY111" s="43"/>
      <c r="IZ111" s="43"/>
      <c r="JA111" s="43"/>
      <c r="JB111" s="43"/>
      <c r="JC111" s="43"/>
      <c r="JD111" s="43"/>
      <c r="JE111" s="43"/>
      <c r="JF111" s="43"/>
      <c r="JG111" s="43"/>
      <c r="JH111" s="43"/>
      <c r="JI111" s="43"/>
      <c r="JJ111" s="43"/>
      <c r="JK111" s="43"/>
      <c r="JL111" s="43"/>
      <c r="JM111" s="43"/>
      <c r="JN111" s="43"/>
      <c r="JO111" s="43"/>
      <c r="JP111" s="43"/>
      <c r="JQ111" s="43"/>
      <c r="JR111" s="43"/>
      <c r="JS111" s="43"/>
      <c r="JT111" s="43"/>
      <c r="JU111" s="43"/>
      <c r="JV111" s="43"/>
      <c r="JW111" s="43"/>
      <c r="JX111" s="43"/>
      <c r="JY111" s="43"/>
      <c r="JZ111" s="43"/>
      <c r="KA111" s="43"/>
      <c r="KB111" s="43"/>
      <c r="KC111" s="43"/>
      <c r="KD111" s="43"/>
      <c r="KE111" s="43"/>
      <c r="KF111" s="43"/>
      <c r="KG111" s="43"/>
      <c r="KH111" s="43"/>
      <c r="KI111" s="43"/>
      <c r="KJ111" s="43"/>
      <c r="KK111" s="43"/>
      <c r="KL111" s="43"/>
      <c r="KM111" s="43"/>
      <c r="KN111" s="43"/>
      <c r="KO111" s="43"/>
    </row>
    <row r="112" spans="1:301" s="42" customFormat="1" ht="40.5" x14ac:dyDescent="0.25">
      <c r="A112" s="43"/>
      <c r="B112" s="354"/>
      <c r="C112" s="353"/>
      <c r="D112" s="229" t="s">
        <v>267</v>
      </c>
      <c r="E112" s="54">
        <f>E113</f>
        <v>1460.9</v>
      </c>
      <c r="F112" s="54">
        <f>F113</f>
        <v>1460.9</v>
      </c>
      <c r="G112" s="54">
        <f t="shared" ref="G112:I112" si="47">G113</f>
        <v>1460.9</v>
      </c>
      <c r="H112" s="54">
        <f t="shared" si="47"/>
        <v>407.3</v>
      </c>
      <c r="I112" s="54">
        <f t="shared" si="47"/>
        <v>407.3</v>
      </c>
      <c r="J112" s="263">
        <f t="shared" si="46"/>
        <v>0.27880073927031279</v>
      </c>
      <c r="K112" s="268">
        <f>H112/F112</f>
        <v>0.27880073927031279</v>
      </c>
      <c r="L112" s="55"/>
      <c r="CY112" s="43"/>
      <c r="CZ112" s="43"/>
      <c r="DA112" s="43"/>
      <c r="DB112" s="43"/>
      <c r="DC112" s="43"/>
      <c r="DD112" s="43"/>
      <c r="DE112" s="43"/>
      <c r="DF112" s="43"/>
      <c r="DG112" s="43"/>
      <c r="DH112" s="43"/>
      <c r="DI112" s="43"/>
      <c r="DJ112" s="43"/>
      <c r="DK112" s="43"/>
      <c r="DL112" s="43"/>
      <c r="DM112" s="43"/>
      <c r="DN112" s="43"/>
      <c r="DO112" s="43"/>
      <c r="DP112" s="43"/>
      <c r="DQ112" s="43"/>
      <c r="DR112" s="43"/>
      <c r="DS112" s="43"/>
      <c r="DT112" s="43"/>
      <c r="DU112" s="43"/>
      <c r="DV112" s="43"/>
      <c r="DW112" s="43"/>
      <c r="DX112" s="43"/>
      <c r="DY112" s="43"/>
      <c r="DZ112" s="43"/>
      <c r="EA112" s="43"/>
      <c r="EB112" s="43"/>
      <c r="EC112" s="43"/>
      <c r="ED112" s="43"/>
      <c r="EE112" s="43"/>
      <c r="EF112" s="43"/>
      <c r="EG112" s="43"/>
      <c r="EH112" s="43"/>
      <c r="EI112" s="43"/>
      <c r="EJ112" s="43"/>
      <c r="EK112" s="43"/>
      <c r="EL112" s="43"/>
      <c r="EM112" s="43"/>
      <c r="EN112" s="43"/>
      <c r="EO112" s="43"/>
      <c r="EP112" s="43"/>
      <c r="EQ112" s="43"/>
      <c r="ER112" s="43"/>
      <c r="ES112" s="43"/>
      <c r="ET112" s="43"/>
      <c r="EU112" s="43"/>
      <c r="EV112" s="43"/>
      <c r="EW112" s="43"/>
      <c r="EX112" s="43"/>
      <c r="EY112" s="43"/>
      <c r="EZ112" s="43"/>
      <c r="FA112" s="43"/>
      <c r="FB112" s="43"/>
      <c r="FC112" s="43"/>
      <c r="FD112" s="43"/>
      <c r="FE112" s="43"/>
      <c r="FF112" s="43"/>
      <c r="FG112" s="43"/>
      <c r="FH112" s="43"/>
      <c r="FI112" s="43"/>
      <c r="FJ112" s="43"/>
      <c r="FK112" s="43"/>
      <c r="FL112" s="43"/>
      <c r="FM112" s="43"/>
      <c r="FN112" s="43"/>
      <c r="FO112" s="43"/>
      <c r="FP112" s="43"/>
      <c r="FQ112" s="43"/>
      <c r="FR112" s="43"/>
      <c r="FS112" s="43"/>
      <c r="FT112" s="43"/>
      <c r="FU112" s="43"/>
      <c r="FV112" s="43"/>
      <c r="FW112" s="43"/>
      <c r="FX112" s="43"/>
      <c r="FY112" s="43"/>
      <c r="FZ112" s="43"/>
      <c r="GA112" s="43"/>
      <c r="GB112" s="43"/>
      <c r="GC112" s="43"/>
      <c r="GD112" s="43"/>
      <c r="GE112" s="43"/>
      <c r="GF112" s="43"/>
      <c r="GG112" s="43"/>
      <c r="GH112" s="43"/>
      <c r="GI112" s="43"/>
      <c r="GJ112" s="43"/>
      <c r="GK112" s="43"/>
      <c r="GL112" s="43"/>
      <c r="GM112" s="43"/>
      <c r="GN112" s="43"/>
      <c r="GO112" s="43"/>
      <c r="GP112" s="43"/>
      <c r="GQ112" s="43"/>
      <c r="GR112" s="43"/>
      <c r="GS112" s="43"/>
      <c r="GT112" s="43"/>
      <c r="GU112" s="43"/>
      <c r="GV112" s="43"/>
      <c r="GW112" s="43"/>
      <c r="GX112" s="43"/>
      <c r="GY112" s="43"/>
      <c r="GZ112" s="43"/>
      <c r="HA112" s="43"/>
      <c r="HB112" s="43"/>
      <c r="HC112" s="43"/>
      <c r="HD112" s="43"/>
      <c r="HE112" s="43"/>
      <c r="HF112" s="43"/>
      <c r="HG112" s="43"/>
      <c r="HH112" s="43"/>
      <c r="HI112" s="43"/>
      <c r="HJ112" s="43"/>
      <c r="HK112" s="43"/>
      <c r="HL112" s="43"/>
      <c r="HM112" s="43"/>
      <c r="HN112" s="43"/>
      <c r="HO112" s="43"/>
      <c r="HP112" s="43"/>
      <c r="HQ112" s="43"/>
      <c r="HR112" s="43"/>
      <c r="HS112" s="43"/>
      <c r="HT112" s="43"/>
      <c r="HU112" s="43"/>
      <c r="HV112" s="43"/>
      <c r="HW112" s="43"/>
      <c r="HX112" s="43"/>
      <c r="HY112" s="43"/>
      <c r="HZ112" s="43"/>
      <c r="IA112" s="43"/>
      <c r="IB112" s="43"/>
      <c r="IC112" s="43"/>
      <c r="ID112" s="43"/>
      <c r="IE112" s="43"/>
      <c r="IF112" s="43"/>
      <c r="IG112" s="43"/>
      <c r="IH112" s="43"/>
      <c r="II112" s="43"/>
      <c r="IJ112" s="43"/>
      <c r="IK112" s="43"/>
      <c r="IL112" s="43"/>
      <c r="IM112" s="43"/>
      <c r="IN112" s="43"/>
      <c r="IO112" s="43"/>
      <c r="IP112" s="43"/>
      <c r="IQ112" s="43"/>
      <c r="IR112" s="43"/>
      <c r="IS112" s="43"/>
      <c r="IT112" s="43"/>
      <c r="IU112" s="43"/>
      <c r="IV112" s="43"/>
      <c r="IW112" s="43"/>
      <c r="IX112" s="43"/>
      <c r="IY112" s="43"/>
      <c r="IZ112" s="43"/>
      <c r="JA112" s="43"/>
      <c r="JB112" s="43"/>
      <c r="JC112" s="43"/>
      <c r="JD112" s="43"/>
      <c r="JE112" s="43"/>
      <c r="JF112" s="43"/>
      <c r="JG112" s="43"/>
      <c r="JH112" s="43"/>
      <c r="JI112" s="43"/>
      <c r="JJ112" s="43"/>
      <c r="JK112" s="43"/>
      <c r="JL112" s="43"/>
      <c r="JM112" s="43"/>
      <c r="JN112" s="43"/>
      <c r="JO112" s="43"/>
      <c r="JP112" s="43"/>
      <c r="JQ112" s="43"/>
      <c r="JR112" s="43"/>
      <c r="JS112" s="43"/>
      <c r="JT112" s="43"/>
      <c r="JU112" s="43"/>
      <c r="JV112" s="43"/>
      <c r="JW112" s="43"/>
      <c r="JX112" s="43"/>
      <c r="JY112" s="43"/>
      <c r="JZ112" s="43"/>
      <c r="KA112" s="43"/>
      <c r="KB112" s="43"/>
      <c r="KC112" s="43"/>
      <c r="KD112" s="43"/>
      <c r="KE112" s="43"/>
      <c r="KF112" s="43"/>
      <c r="KG112" s="43"/>
      <c r="KH112" s="43"/>
      <c r="KI112" s="43"/>
      <c r="KJ112" s="43"/>
      <c r="KK112" s="43"/>
      <c r="KL112" s="43"/>
      <c r="KM112" s="43"/>
      <c r="KN112" s="43"/>
      <c r="KO112" s="43"/>
    </row>
    <row r="113" spans="1:301" s="42" customFormat="1" x14ac:dyDescent="0.25">
      <c r="A113" s="43"/>
      <c r="B113" s="354"/>
      <c r="C113" s="353"/>
      <c r="D113" s="230" t="s">
        <v>23</v>
      </c>
      <c r="E113" s="54">
        <v>1460.9</v>
      </c>
      <c r="F113" s="54">
        <v>1460.9</v>
      </c>
      <c r="G113" s="54">
        <v>1460.9</v>
      </c>
      <c r="H113" s="54">
        <v>407.3</v>
      </c>
      <c r="I113" s="54">
        <v>407.3</v>
      </c>
      <c r="J113" s="263">
        <f t="shared" si="46"/>
        <v>0.27880073927031279</v>
      </c>
      <c r="K113" s="268">
        <f>H113/F113</f>
        <v>0.27880073927031279</v>
      </c>
      <c r="L113" s="55"/>
      <c r="R113" s="42" t="s">
        <v>217</v>
      </c>
      <c r="W113" s="42" t="s">
        <v>137</v>
      </c>
      <c r="CY113" s="43"/>
      <c r="CZ113" s="43"/>
      <c r="DA113" s="43"/>
      <c r="DB113" s="43"/>
      <c r="DC113" s="43"/>
      <c r="DD113" s="43"/>
      <c r="DE113" s="43"/>
      <c r="DF113" s="43"/>
      <c r="DG113" s="43"/>
      <c r="DH113" s="43"/>
      <c r="DI113" s="43"/>
      <c r="DJ113" s="43"/>
      <c r="DK113" s="43"/>
      <c r="DL113" s="43"/>
      <c r="DM113" s="43"/>
      <c r="DN113" s="43"/>
      <c r="DO113" s="43"/>
      <c r="DP113" s="43"/>
      <c r="DQ113" s="43"/>
      <c r="DR113" s="43"/>
      <c r="DS113" s="43"/>
      <c r="DT113" s="43"/>
      <c r="DU113" s="43"/>
      <c r="DV113" s="43"/>
      <c r="DW113" s="43"/>
      <c r="DX113" s="43"/>
      <c r="DY113" s="43"/>
      <c r="DZ113" s="43"/>
      <c r="EA113" s="43"/>
      <c r="EB113" s="43"/>
      <c r="EC113" s="43"/>
      <c r="ED113" s="43"/>
      <c r="EE113" s="43"/>
      <c r="EF113" s="43"/>
      <c r="EG113" s="43"/>
      <c r="EH113" s="43"/>
      <c r="EI113" s="43"/>
      <c r="EJ113" s="43"/>
      <c r="EK113" s="43"/>
      <c r="EL113" s="43"/>
      <c r="EM113" s="43"/>
      <c r="EN113" s="43"/>
      <c r="EO113" s="43"/>
      <c r="EP113" s="43"/>
      <c r="EQ113" s="43"/>
      <c r="ER113" s="43"/>
      <c r="ES113" s="43"/>
      <c r="ET113" s="43"/>
      <c r="EU113" s="43"/>
      <c r="EV113" s="43"/>
      <c r="EW113" s="43"/>
      <c r="EX113" s="43"/>
      <c r="EY113" s="43"/>
      <c r="EZ113" s="43"/>
      <c r="FA113" s="43"/>
      <c r="FB113" s="43"/>
      <c r="FC113" s="43"/>
      <c r="FD113" s="43"/>
      <c r="FE113" s="43"/>
      <c r="FF113" s="43"/>
      <c r="FG113" s="43"/>
      <c r="FH113" s="43"/>
      <c r="FI113" s="43"/>
      <c r="FJ113" s="43"/>
      <c r="FK113" s="43"/>
      <c r="FL113" s="43"/>
      <c r="FM113" s="43"/>
      <c r="FN113" s="43"/>
      <c r="FO113" s="43"/>
      <c r="FP113" s="43"/>
      <c r="FQ113" s="43"/>
      <c r="FR113" s="43"/>
      <c r="FS113" s="43"/>
      <c r="FT113" s="43"/>
      <c r="FU113" s="43"/>
      <c r="FV113" s="43"/>
      <c r="FW113" s="43"/>
      <c r="FX113" s="43"/>
      <c r="FY113" s="43"/>
      <c r="FZ113" s="43"/>
      <c r="GA113" s="43"/>
      <c r="GB113" s="43"/>
      <c r="GC113" s="43"/>
      <c r="GD113" s="43"/>
      <c r="GE113" s="43"/>
      <c r="GF113" s="43"/>
      <c r="GG113" s="43"/>
      <c r="GH113" s="43"/>
      <c r="GI113" s="43"/>
      <c r="GJ113" s="43"/>
      <c r="GK113" s="43"/>
      <c r="GL113" s="43"/>
      <c r="GM113" s="43"/>
      <c r="GN113" s="43"/>
      <c r="GO113" s="43"/>
      <c r="GP113" s="43"/>
      <c r="GQ113" s="43"/>
      <c r="GR113" s="43"/>
      <c r="GS113" s="43"/>
      <c r="GT113" s="43"/>
      <c r="GU113" s="43"/>
      <c r="GV113" s="43"/>
      <c r="GW113" s="43"/>
      <c r="GX113" s="43"/>
      <c r="GY113" s="43"/>
      <c r="GZ113" s="43"/>
      <c r="HA113" s="43"/>
      <c r="HB113" s="43"/>
      <c r="HC113" s="43"/>
      <c r="HD113" s="43"/>
      <c r="HE113" s="43"/>
      <c r="HF113" s="43"/>
      <c r="HG113" s="43"/>
      <c r="HH113" s="43"/>
      <c r="HI113" s="43"/>
      <c r="HJ113" s="43"/>
      <c r="HK113" s="43"/>
      <c r="HL113" s="43"/>
      <c r="HM113" s="43"/>
      <c r="HN113" s="43"/>
      <c r="HO113" s="43"/>
      <c r="HP113" s="43"/>
      <c r="HQ113" s="43"/>
      <c r="HR113" s="43"/>
      <c r="HS113" s="43"/>
      <c r="HT113" s="43"/>
      <c r="HU113" s="43"/>
      <c r="HV113" s="43"/>
      <c r="HW113" s="43"/>
      <c r="HX113" s="43"/>
      <c r="HY113" s="43"/>
      <c r="HZ113" s="43"/>
      <c r="IA113" s="43"/>
      <c r="IB113" s="43"/>
      <c r="IC113" s="43"/>
      <c r="ID113" s="43"/>
      <c r="IE113" s="43"/>
      <c r="IF113" s="43"/>
      <c r="IG113" s="43"/>
      <c r="IH113" s="43"/>
      <c r="II113" s="43"/>
      <c r="IJ113" s="43"/>
      <c r="IK113" s="43"/>
      <c r="IL113" s="43"/>
      <c r="IM113" s="43"/>
      <c r="IN113" s="43"/>
      <c r="IO113" s="43"/>
      <c r="IP113" s="43"/>
      <c r="IQ113" s="43"/>
      <c r="IR113" s="43"/>
      <c r="IS113" s="43"/>
      <c r="IT113" s="43"/>
      <c r="IU113" s="43"/>
      <c r="IV113" s="43"/>
      <c r="IW113" s="43"/>
      <c r="IX113" s="43"/>
      <c r="IY113" s="43"/>
      <c r="IZ113" s="43"/>
      <c r="JA113" s="43"/>
      <c r="JB113" s="43"/>
      <c r="JC113" s="43"/>
      <c r="JD113" s="43"/>
      <c r="JE113" s="43"/>
      <c r="JF113" s="43"/>
      <c r="JG113" s="43"/>
      <c r="JH113" s="43"/>
      <c r="JI113" s="43"/>
      <c r="JJ113" s="43"/>
      <c r="JK113" s="43"/>
      <c r="JL113" s="43"/>
      <c r="JM113" s="43"/>
      <c r="JN113" s="43"/>
      <c r="JO113" s="43"/>
      <c r="JP113" s="43"/>
      <c r="JQ113" s="43"/>
      <c r="JR113" s="43"/>
      <c r="JS113" s="43"/>
      <c r="JT113" s="43"/>
      <c r="JU113" s="43"/>
      <c r="JV113" s="43"/>
      <c r="JW113" s="43"/>
      <c r="JX113" s="43"/>
      <c r="JY113" s="43"/>
      <c r="JZ113" s="43"/>
      <c r="KA113" s="43"/>
      <c r="KB113" s="43"/>
      <c r="KC113" s="43"/>
      <c r="KD113" s="43"/>
      <c r="KE113" s="43"/>
      <c r="KF113" s="43"/>
      <c r="KG113" s="43"/>
      <c r="KH113" s="43"/>
      <c r="KI113" s="43"/>
      <c r="KJ113" s="43"/>
      <c r="KK113" s="43"/>
      <c r="KL113" s="43"/>
      <c r="KM113" s="43"/>
      <c r="KN113" s="43"/>
      <c r="KO113" s="43"/>
    </row>
    <row r="114" spans="1:301" s="42" customFormat="1" x14ac:dyDescent="0.25">
      <c r="A114" s="43"/>
      <c r="B114" s="354"/>
      <c r="C114" s="353"/>
      <c r="D114" s="230" t="s">
        <v>269</v>
      </c>
      <c r="E114" s="276" t="s">
        <v>79</v>
      </c>
      <c r="F114" s="235" t="s">
        <v>277</v>
      </c>
      <c r="G114" s="235" t="s">
        <v>277</v>
      </c>
      <c r="H114" s="235" t="s">
        <v>277</v>
      </c>
      <c r="I114" s="275" t="s">
        <v>79</v>
      </c>
      <c r="J114" s="275" t="s">
        <v>79</v>
      </c>
      <c r="K114" s="235" t="s">
        <v>277</v>
      </c>
      <c r="L114" s="55"/>
      <c r="CY114" s="43"/>
      <c r="CZ114" s="43"/>
      <c r="DA114" s="43"/>
      <c r="DB114" s="43"/>
      <c r="DC114" s="43"/>
      <c r="DD114" s="43"/>
      <c r="DE114" s="43"/>
      <c r="DF114" s="43"/>
      <c r="DG114" s="43"/>
      <c r="DH114" s="43"/>
      <c r="DI114" s="43"/>
      <c r="DJ114" s="43"/>
      <c r="DK114" s="43"/>
      <c r="DL114" s="43"/>
      <c r="DM114" s="43"/>
      <c r="DN114" s="43"/>
      <c r="DO114" s="43"/>
      <c r="DP114" s="43"/>
      <c r="DQ114" s="43"/>
      <c r="DR114" s="43"/>
      <c r="DS114" s="43"/>
      <c r="DT114" s="43"/>
      <c r="DU114" s="43"/>
      <c r="DV114" s="43"/>
      <c r="DW114" s="43"/>
      <c r="DX114" s="43"/>
      <c r="DY114" s="43"/>
      <c r="DZ114" s="43"/>
      <c r="EA114" s="43"/>
      <c r="EB114" s="43"/>
      <c r="EC114" s="43"/>
      <c r="ED114" s="43"/>
      <c r="EE114" s="43"/>
      <c r="EF114" s="43"/>
      <c r="EG114" s="43"/>
      <c r="EH114" s="43"/>
      <c r="EI114" s="43"/>
      <c r="EJ114" s="43"/>
      <c r="EK114" s="43"/>
      <c r="EL114" s="43"/>
      <c r="EM114" s="43"/>
      <c r="EN114" s="43"/>
      <c r="EO114" s="43"/>
      <c r="EP114" s="43"/>
      <c r="EQ114" s="43"/>
      <c r="ER114" s="43"/>
      <c r="ES114" s="43"/>
      <c r="ET114" s="43"/>
      <c r="EU114" s="43"/>
      <c r="EV114" s="43"/>
      <c r="EW114" s="43"/>
      <c r="EX114" s="43"/>
      <c r="EY114" s="43"/>
      <c r="EZ114" s="43"/>
      <c r="FA114" s="43"/>
      <c r="FB114" s="43"/>
      <c r="FC114" s="43"/>
      <c r="FD114" s="43"/>
      <c r="FE114" s="43"/>
      <c r="FF114" s="43"/>
      <c r="FG114" s="43"/>
      <c r="FH114" s="43"/>
      <c r="FI114" s="43"/>
      <c r="FJ114" s="43"/>
      <c r="FK114" s="43"/>
      <c r="FL114" s="43"/>
      <c r="FM114" s="43"/>
      <c r="FN114" s="43"/>
      <c r="FO114" s="43"/>
      <c r="FP114" s="43"/>
      <c r="FQ114" s="43"/>
      <c r="FR114" s="43"/>
      <c r="FS114" s="43"/>
      <c r="FT114" s="43"/>
      <c r="FU114" s="43"/>
      <c r="FV114" s="43"/>
      <c r="FW114" s="43"/>
      <c r="FX114" s="43"/>
      <c r="FY114" s="43"/>
      <c r="FZ114" s="43"/>
      <c r="GA114" s="43"/>
      <c r="GB114" s="43"/>
      <c r="GC114" s="43"/>
      <c r="GD114" s="43"/>
      <c r="GE114" s="43"/>
      <c r="GF114" s="43"/>
      <c r="GG114" s="43"/>
      <c r="GH114" s="43"/>
      <c r="GI114" s="43"/>
      <c r="GJ114" s="43"/>
      <c r="GK114" s="43"/>
      <c r="GL114" s="43"/>
      <c r="GM114" s="43"/>
      <c r="GN114" s="43"/>
      <c r="GO114" s="43"/>
      <c r="GP114" s="43"/>
      <c r="GQ114" s="43"/>
      <c r="GR114" s="43"/>
      <c r="GS114" s="43"/>
      <c r="GT114" s="43"/>
      <c r="GU114" s="43"/>
      <c r="GV114" s="43"/>
      <c r="GW114" s="43"/>
      <c r="GX114" s="43"/>
      <c r="GY114" s="43"/>
      <c r="GZ114" s="43"/>
      <c r="HA114" s="43"/>
      <c r="HB114" s="43"/>
      <c r="HC114" s="43"/>
      <c r="HD114" s="43"/>
      <c r="HE114" s="43"/>
      <c r="HF114" s="43"/>
      <c r="HG114" s="43"/>
      <c r="HH114" s="43"/>
      <c r="HI114" s="43"/>
      <c r="HJ114" s="43"/>
      <c r="HK114" s="43"/>
      <c r="HL114" s="43"/>
      <c r="HM114" s="43"/>
      <c r="HN114" s="43"/>
      <c r="HO114" s="43"/>
      <c r="HP114" s="43"/>
      <c r="HQ114" s="43"/>
      <c r="HR114" s="43"/>
      <c r="HS114" s="43"/>
      <c r="HT114" s="43"/>
      <c r="HU114" s="43"/>
      <c r="HV114" s="43"/>
      <c r="HW114" s="43"/>
      <c r="HX114" s="43"/>
      <c r="HY114" s="43"/>
      <c r="HZ114" s="43"/>
      <c r="IA114" s="43"/>
      <c r="IB114" s="43"/>
      <c r="IC114" s="43"/>
      <c r="ID114" s="43"/>
      <c r="IE114" s="43"/>
      <c r="IF114" s="43"/>
      <c r="IG114" s="43"/>
      <c r="IH114" s="43"/>
      <c r="II114" s="43"/>
      <c r="IJ114" s="43"/>
      <c r="IK114" s="43"/>
      <c r="IL114" s="43"/>
      <c r="IM114" s="43"/>
      <c r="IN114" s="43"/>
      <c r="IO114" s="43"/>
      <c r="IP114" s="43"/>
      <c r="IQ114" s="43"/>
      <c r="IR114" s="43"/>
      <c r="IS114" s="43"/>
      <c r="IT114" s="43"/>
      <c r="IU114" s="43"/>
      <c r="IV114" s="43"/>
      <c r="IW114" s="43"/>
      <c r="IX114" s="43"/>
      <c r="IY114" s="43"/>
      <c r="IZ114" s="43"/>
      <c r="JA114" s="43"/>
      <c r="JB114" s="43"/>
      <c r="JC114" s="43"/>
      <c r="JD114" s="43"/>
      <c r="JE114" s="43"/>
      <c r="JF114" s="43"/>
      <c r="JG114" s="43"/>
      <c r="JH114" s="43"/>
      <c r="JI114" s="43"/>
      <c r="JJ114" s="43"/>
      <c r="JK114" s="43"/>
      <c r="JL114" s="43"/>
      <c r="JM114" s="43"/>
      <c r="JN114" s="43"/>
      <c r="JO114" s="43"/>
      <c r="JP114" s="43"/>
      <c r="JQ114" s="43"/>
      <c r="JR114" s="43"/>
      <c r="JS114" s="43"/>
      <c r="JT114" s="43"/>
      <c r="JU114" s="43"/>
      <c r="JV114" s="43"/>
      <c r="JW114" s="43"/>
      <c r="JX114" s="43"/>
      <c r="JY114" s="43"/>
      <c r="JZ114" s="43"/>
      <c r="KA114" s="43"/>
      <c r="KB114" s="43"/>
      <c r="KC114" s="43"/>
      <c r="KD114" s="43"/>
      <c r="KE114" s="43"/>
      <c r="KF114" s="43"/>
      <c r="KG114" s="43"/>
      <c r="KH114" s="43"/>
      <c r="KI114" s="43"/>
      <c r="KJ114" s="43"/>
      <c r="KK114" s="43"/>
      <c r="KL114" s="43"/>
      <c r="KM114" s="43"/>
      <c r="KN114" s="43"/>
      <c r="KO114" s="43"/>
    </row>
    <row r="115" spans="1:301" s="42" customFormat="1" ht="30.75" thickBot="1" x14ac:dyDescent="0.3">
      <c r="A115" s="43"/>
      <c r="B115" s="354"/>
      <c r="C115" s="367"/>
      <c r="D115" s="238" t="s">
        <v>268</v>
      </c>
      <c r="E115" s="235">
        <v>31304.7</v>
      </c>
      <c r="F115" s="236" t="s">
        <v>277</v>
      </c>
      <c r="G115" s="236" t="s">
        <v>277</v>
      </c>
      <c r="H115" s="236" t="s">
        <v>277</v>
      </c>
      <c r="I115" s="240">
        <v>0</v>
      </c>
      <c r="J115" s="268">
        <f t="shared" si="46"/>
        <v>0</v>
      </c>
      <c r="K115" s="235" t="s">
        <v>277</v>
      </c>
      <c r="L115" s="239"/>
      <c r="CY115" s="43"/>
      <c r="CZ115" s="43"/>
      <c r="DA115" s="43"/>
      <c r="DB115" s="43"/>
      <c r="DC115" s="43"/>
      <c r="DD115" s="43"/>
      <c r="DE115" s="43"/>
      <c r="DF115" s="43"/>
      <c r="DG115" s="43"/>
      <c r="DH115" s="43"/>
      <c r="DI115" s="43"/>
      <c r="DJ115" s="43"/>
      <c r="DK115" s="43"/>
      <c r="DL115" s="43"/>
      <c r="DM115" s="43"/>
      <c r="DN115" s="43"/>
      <c r="DO115" s="43"/>
      <c r="DP115" s="43"/>
      <c r="DQ115" s="43"/>
      <c r="DR115" s="43"/>
      <c r="DS115" s="43"/>
      <c r="DT115" s="43"/>
      <c r="DU115" s="43"/>
      <c r="DV115" s="43"/>
      <c r="DW115" s="43"/>
      <c r="DX115" s="43"/>
      <c r="DY115" s="43"/>
      <c r="DZ115" s="43"/>
      <c r="EA115" s="43"/>
      <c r="EB115" s="43"/>
      <c r="EC115" s="43"/>
      <c r="ED115" s="43"/>
      <c r="EE115" s="43"/>
      <c r="EF115" s="43"/>
      <c r="EG115" s="43"/>
      <c r="EH115" s="43"/>
      <c r="EI115" s="43"/>
      <c r="EJ115" s="43"/>
      <c r="EK115" s="43"/>
      <c r="EL115" s="43"/>
      <c r="EM115" s="43"/>
      <c r="EN115" s="43"/>
      <c r="EO115" s="43"/>
      <c r="EP115" s="43"/>
      <c r="EQ115" s="43"/>
      <c r="ER115" s="43"/>
      <c r="ES115" s="43"/>
      <c r="ET115" s="43"/>
      <c r="EU115" s="43"/>
      <c r="EV115" s="43"/>
      <c r="EW115" s="43"/>
      <c r="EX115" s="43"/>
      <c r="EY115" s="43"/>
      <c r="EZ115" s="43"/>
      <c r="FA115" s="43"/>
      <c r="FB115" s="43"/>
      <c r="FC115" s="43"/>
      <c r="FD115" s="43"/>
      <c r="FE115" s="43"/>
      <c r="FF115" s="43"/>
      <c r="FG115" s="43"/>
      <c r="FH115" s="43"/>
      <c r="FI115" s="43"/>
      <c r="FJ115" s="43"/>
      <c r="FK115" s="43"/>
      <c r="FL115" s="43"/>
      <c r="FM115" s="43"/>
      <c r="FN115" s="43"/>
      <c r="FO115" s="43"/>
      <c r="FP115" s="43"/>
      <c r="FQ115" s="43"/>
      <c r="FR115" s="43"/>
      <c r="FS115" s="43"/>
      <c r="FT115" s="43"/>
      <c r="FU115" s="43"/>
      <c r="FV115" s="43"/>
      <c r="FW115" s="43"/>
      <c r="FX115" s="43"/>
      <c r="FY115" s="43"/>
      <c r="FZ115" s="43"/>
      <c r="GA115" s="43"/>
      <c r="GB115" s="43"/>
      <c r="GC115" s="43"/>
      <c r="GD115" s="43"/>
      <c r="GE115" s="43"/>
      <c r="GF115" s="43"/>
      <c r="GG115" s="43"/>
      <c r="GH115" s="43"/>
      <c r="GI115" s="43"/>
      <c r="GJ115" s="43"/>
      <c r="GK115" s="43"/>
      <c r="GL115" s="43"/>
      <c r="GM115" s="43"/>
      <c r="GN115" s="43"/>
      <c r="GO115" s="43"/>
      <c r="GP115" s="43"/>
      <c r="GQ115" s="43"/>
      <c r="GR115" s="43"/>
      <c r="GS115" s="43"/>
      <c r="GT115" s="43"/>
      <c r="GU115" s="43"/>
      <c r="GV115" s="43"/>
      <c r="GW115" s="43"/>
      <c r="GX115" s="43"/>
      <c r="GY115" s="43"/>
      <c r="GZ115" s="43"/>
      <c r="HA115" s="43"/>
      <c r="HB115" s="43"/>
      <c r="HC115" s="43"/>
      <c r="HD115" s="43"/>
      <c r="HE115" s="43"/>
      <c r="HF115" s="43"/>
      <c r="HG115" s="43"/>
      <c r="HH115" s="43"/>
      <c r="HI115" s="43"/>
      <c r="HJ115" s="43"/>
      <c r="HK115" s="43"/>
      <c r="HL115" s="43"/>
      <c r="HM115" s="43"/>
      <c r="HN115" s="43"/>
      <c r="HO115" s="43"/>
      <c r="HP115" s="43"/>
      <c r="HQ115" s="43"/>
      <c r="HR115" s="43"/>
      <c r="HS115" s="43"/>
      <c r="HT115" s="43"/>
      <c r="HU115" s="43"/>
      <c r="HV115" s="43"/>
      <c r="HW115" s="43"/>
      <c r="HX115" s="43"/>
      <c r="HY115" s="43"/>
      <c r="HZ115" s="43"/>
      <c r="IA115" s="43"/>
      <c r="IB115" s="43"/>
      <c r="IC115" s="43"/>
      <c r="ID115" s="43"/>
      <c r="IE115" s="43"/>
      <c r="IF115" s="43"/>
      <c r="IG115" s="43"/>
      <c r="IH115" s="43"/>
      <c r="II115" s="43"/>
      <c r="IJ115" s="43"/>
      <c r="IK115" s="43"/>
      <c r="IL115" s="43"/>
      <c r="IM115" s="43"/>
      <c r="IN115" s="43"/>
      <c r="IO115" s="43"/>
      <c r="IP115" s="43"/>
      <c r="IQ115" s="43"/>
      <c r="IR115" s="43"/>
      <c r="IS115" s="43"/>
      <c r="IT115" s="43"/>
      <c r="IU115" s="43"/>
      <c r="IV115" s="43"/>
      <c r="IW115" s="43"/>
      <c r="IX115" s="43"/>
      <c r="IY115" s="43"/>
      <c r="IZ115" s="43"/>
      <c r="JA115" s="43"/>
      <c r="JB115" s="43"/>
      <c r="JC115" s="43"/>
      <c r="JD115" s="43"/>
      <c r="JE115" s="43"/>
      <c r="JF115" s="43"/>
      <c r="JG115" s="43"/>
      <c r="JH115" s="43"/>
      <c r="JI115" s="43"/>
      <c r="JJ115" s="43"/>
      <c r="JK115" s="43"/>
      <c r="JL115" s="43"/>
      <c r="JM115" s="43"/>
      <c r="JN115" s="43"/>
      <c r="JO115" s="43"/>
      <c r="JP115" s="43"/>
      <c r="JQ115" s="43"/>
      <c r="JR115" s="43"/>
      <c r="JS115" s="43"/>
      <c r="JT115" s="43"/>
      <c r="JU115" s="43"/>
      <c r="JV115" s="43"/>
      <c r="JW115" s="43"/>
      <c r="JX115" s="43"/>
      <c r="JY115" s="43"/>
      <c r="JZ115" s="43"/>
      <c r="KA115" s="43"/>
      <c r="KB115" s="43"/>
      <c r="KC115" s="43"/>
      <c r="KD115" s="43"/>
      <c r="KE115" s="43"/>
      <c r="KF115" s="43"/>
      <c r="KG115" s="43"/>
      <c r="KH115" s="43"/>
      <c r="KI115" s="43"/>
      <c r="KJ115" s="43"/>
      <c r="KK115" s="43"/>
      <c r="KL115" s="43"/>
      <c r="KM115" s="43"/>
      <c r="KN115" s="43"/>
      <c r="KO115" s="43"/>
    </row>
    <row r="116" spans="1:301" s="42" customFormat="1" ht="15" customHeight="1" x14ac:dyDescent="0.25">
      <c r="A116" s="43"/>
      <c r="B116" s="363" t="s">
        <v>275</v>
      </c>
      <c r="C116" s="361"/>
      <c r="D116" s="280" t="s">
        <v>94</v>
      </c>
      <c r="E116" s="255">
        <f>E120+E123+E117</f>
        <v>403508.30000000005</v>
      </c>
      <c r="F116" s="272" t="s">
        <v>277</v>
      </c>
      <c r="G116" s="272" t="s">
        <v>277</v>
      </c>
      <c r="H116" s="272" t="s">
        <v>277</v>
      </c>
      <c r="I116" s="281">
        <f>I120+I123+I117</f>
        <v>45104.299999999996</v>
      </c>
      <c r="J116" s="282">
        <f>I116/E116</f>
        <v>0.11178035247354265</v>
      </c>
      <c r="K116" s="272" t="s">
        <v>277</v>
      </c>
      <c r="L116" s="237"/>
      <c r="CY116" s="43"/>
      <c r="CZ116" s="43"/>
      <c r="DA116" s="43"/>
      <c r="DB116" s="43"/>
      <c r="DC116" s="43"/>
      <c r="DD116" s="43"/>
      <c r="DE116" s="43"/>
      <c r="DF116" s="43"/>
      <c r="DG116" s="43"/>
      <c r="DH116" s="43"/>
      <c r="DI116" s="43"/>
      <c r="DJ116" s="43"/>
      <c r="DK116" s="43"/>
      <c r="DL116" s="43"/>
      <c r="DM116" s="43"/>
      <c r="DN116" s="43"/>
      <c r="DO116" s="43"/>
      <c r="DP116" s="43"/>
      <c r="DQ116" s="43"/>
      <c r="DR116" s="43"/>
      <c r="DS116" s="43"/>
      <c r="DT116" s="43"/>
      <c r="DU116" s="43"/>
      <c r="DV116" s="43"/>
      <c r="DW116" s="43"/>
      <c r="DX116" s="43"/>
      <c r="DY116" s="43"/>
      <c r="DZ116" s="43"/>
      <c r="EA116" s="43"/>
      <c r="EB116" s="43"/>
      <c r="EC116" s="43"/>
      <c r="ED116" s="43"/>
      <c r="EE116" s="43"/>
      <c r="EF116" s="43"/>
      <c r="EG116" s="43"/>
      <c r="EH116" s="43"/>
      <c r="EI116" s="43"/>
      <c r="EJ116" s="43"/>
      <c r="EK116" s="43"/>
      <c r="EL116" s="43"/>
      <c r="EM116" s="43"/>
      <c r="EN116" s="43"/>
      <c r="EO116" s="43"/>
      <c r="EP116" s="43"/>
      <c r="EQ116" s="43"/>
      <c r="ER116" s="43"/>
      <c r="ES116" s="43"/>
      <c r="ET116" s="43"/>
      <c r="EU116" s="43"/>
      <c r="EV116" s="43"/>
      <c r="EW116" s="43"/>
      <c r="EX116" s="43"/>
      <c r="EY116" s="43"/>
      <c r="EZ116" s="43"/>
      <c r="FA116" s="43"/>
      <c r="FB116" s="43"/>
      <c r="FC116" s="43"/>
      <c r="FD116" s="43"/>
      <c r="FE116" s="43"/>
      <c r="FF116" s="43"/>
      <c r="FG116" s="43"/>
      <c r="FH116" s="43"/>
      <c r="FI116" s="43"/>
      <c r="FJ116" s="43"/>
      <c r="FK116" s="43"/>
      <c r="FL116" s="43"/>
      <c r="FM116" s="43"/>
      <c r="FN116" s="43"/>
      <c r="FO116" s="43"/>
      <c r="FP116" s="43"/>
      <c r="FQ116" s="43"/>
      <c r="FR116" s="43"/>
      <c r="FS116" s="43"/>
      <c r="FT116" s="43"/>
      <c r="FU116" s="43"/>
      <c r="FV116" s="43"/>
      <c r="FW116" s="43"/>
      <c r="FX116" s="43"/>
      <c r="FY116" s="43"/>
      <c r="FZ116" s="43"/>
      <c r="GA116" s="43"/>
      <c r="GB116" s="43"/>
      <c r="GC116" s="43"/>
      <c r="GD116" s="43"/>
      <c r="GE116" s="43"/>
      <c r="GF116" s="43"/>
      <c r="GG116" s="43"/>
      <c r="GH116" s="43"/>
      <c r="GI116" s="43"/>
      <c r="GJ116" s="43"/>
      <c r="GK116" s="43"/>
      <c r="GL116" s="43"/>
      <c r="GM116" s="43"/>
      <c r="GN116" s="43"/>
      <c r="GO116" s="43"/>
      <c r="GP116" s="43"/>
      <c r="GQ116" s="43"/>
      <c r="GR116" s="43"/>
      <c r="GS116" s="43"/>
      <c r="GT116" s="43"/>
      <c r="GU116" s="43"/>
      <c r="GV116" s="43"/>
      <c r="GW116" s="43"/>
      <c r="GX116" s="43"/>
      <c r="GY116" s="43"/>
      <c r="GZ116" s="43"/>
      <c r="HA116" s="43"/>
      <c r="HB116" s="43"/>
      <c r="HC116" s="43"/>
      <c r="HD116" s="43"/>
      <c r="HE116" s="43"/>
      <c r="HF116" s="43"/>
      <c r="HG116" s="43"/>
      <c r="HH116" s="43"/>
      <c r="HI116" s="43"/>
      <c r="HJ116" s="43"/>
      <c r="HK116" s="43"/>
      <c r="HL116" s="43"/>
      <c r="HM116" s="43"/>
      <c r="HN116" s="43"/>
      <c r="HO116" s="43"/>
      <c r="HP116" s="43"/>
      <c r="HQ116" s="43"/>
      <c r="HR116" s="43"/>
      <c r="HS116" s="43"/>
      <c r="HT116" s="43"/>
      <c r="HU116" s="43"/>
      <c r="HV116" s="43"/>
      <c r="HW116" s="43"/>
      <c r="HX116" s="43"/>
      <c r="HY116" s="43"/>
      <c r="HZ116" s="43"/>
      <c r="IA116" s="43"/>
      <c r="IB116" s="43"/>
      <c r="IC116" s="43"/>
      <c r="ID116" s="43"/>
      <c r="IE116" s="43"/>
      <c r="IF116" s="43"/>
      <c r="IG116" s="43"/>
      <c r="IH116" s="43"/>
      <c r="II116" s="43"/>
      <c r="IJ116" s="43"/>
      <c r="IK116" s="43"/>
      <c r="IL116" s="43"/>
      <c r="IM116" s="43"/>
      <c r="IN116" s="43"/>
      <c r="IO116" s="43"/>
      <c r="IP116" s="43"/>
      <c r="IQ116" s="43"/>
      <c r="IR116" s="43"/>
      <c r="IS116" s="43"/>
      <c r="IT116" s="43"/>
      <c r="IU116" s="43"/>
      <c r="IV116" s="43"/>
      <c r="IW116" s="43"/>
      <c r="IX116" s="43"/>
      <c r="IY116" s="43"/>
      <c r="IZ116" s="43"/>
      <c r="JA116" s="43"/>
      <c r="JB116" s="43"/>
      <c r="JC116" s="43"/>
      <c r="JD116" s="43"/>
      <c r="JE116" s="43"/>
      <c r="JF116" s="43"/>
      <c r="JG116" s="43"/>
      <c r="JH116" s="43"/>
      <c r="JI116" s="43"/>
      <c r="JJ116" s="43"/>
      <c r="JK116" s="43"/>
      <c r="JL116" s="43"/>
      <c r="JM116" s="43"/>
      <c r="JN116" s="43"/>
      <c r="JO116" s="43"/>
      <c r="JP116" s="43"/>
      <c r="JQ116" s="43"/>
      <c r="JR116" s="43"/>
      <c r="JS116" s="43"/>
      <c r="JT116" s="43"/>
      <c r="JU116" s="43"/>
      <c r="JV116" s="43"/>
      <c r="JW116" s="43"/>
      <c r="JX116" s="43"/>
      <c r="JY116" s="43"/>
      <c r="JZ116" s="43"/>
      <c r="KA116" s="43"/>
      <c r="KB116" s="43"/>
      <c r="KC116" s="43"/>
      <c r="KD116" s="43"/>
      <c r="KE116" s="43"/>
      <c r="KF116" s="43"/>
      <c r="KG116" s="43"/>
      <c r="KH116" s="43"/>
      <c r="KI116" s="43"/>
      <c r="KJ116" s="43"/>
      <c r="KK116" s="43"/>
      <c r="KL116" s="43"/>
      <c r="KM116" s="43"/>
      <c r="KN116" s="43"/>
      <c r="KO116" s="43"/>
    </row>
    <row r="117" spans="1:301" s="42" customFormat="1" ht="27" x14ac:dyDescent="0.25">
      <c r="A117" s="43"/>
      <c r="B117" s="363"/>
      <c r="C117" s="353"/>
      <c r="D117" s="229" t="s">
        <v>261</v>
      </c>
      <c r="E117" s="254">
        <f>E133+E141</f>
        <v>354980.4</v>
      </c>
      <c r="F117" s="54">
        <f t="shared" ref="F117:I117" si="48">F133+F141</f>
        <v>354980.4</v>
      </c>
      <c r="G117" s="54">
        <f t="shared" si="48"/>
        <v>354980.4</v>
      </c>
      <c r="H117" s="54">
        <f t="shared" si="48"/>
        <v>39694.199999999997</v>
      </c>
      <c r="I117" s="54">
        <f t="shared" si="48"/>
        <v>39694.199999999997</v>
      </c>
      <c r="J117" s="263">
        <f>I117/E117</f>
        <v>0.11182082165663229</v>
      </c>
      <c r="K117" s="54">
        <f>H117/F117</f>
        <v>0.11182082165663229</v>
      </c>
      <c r="L117" s="54"/>
      <c r="CY117" s="43"/>
      <c r="CZ117" s="43"/>
      <c r="DA117" s="43"/>
      <c r="DB117" s="43"/>
      <c r="DC117" s="43"/>
      <c r="DD117" s="43"/>
      <c r="DE117" s="43"/>
      <c r="DF117" s="43"/>
      <c r="DG117" s="43"/>
      <c r="DH117" s="43"/>
      <c r="DI117" s="43"/>
      <c r="DJ117" s="43"/>
      <c r="DK117" s="43"/>
      <c r="DL117" s="43"/>
      <c r="DM117" s="43"/>
      <c r="DN117" s="43"/>
      <c r="DO117" s="43"/>
      <c r="DP117" s="43"/>
      <c r="DQ117" s="43"/>
      <c r="DR117" s="43"/>
      <c r="DS117" s="43"/>
      <c r="DT117" s="43"/>
      <c r="DU117" s="43"/>
      <c r="DV117" s="43"/>
      <c r="DW117" s="43"/>
      <c r="DX117" s="43"/>
      <c r="DY117" s="43"/>
      <c r="DZ117" s="43"/>
      <c r="EA117" s="43"/>
      <c r="EB117" s="43"/>
      <c r="EC117" s="43"/>
      <c r="ED117" s="43"/>
      <c r="EE117" s="43"/>
      <c r="EF117" s="43"/>
      <c r="EG117" s="43"/>
      <c r="EH117" s="43"/>
      <c r="EI117" s="43"/>
      <c r="EJ117" s="43"/>
      <c r="EK117" s="43"/>
      <c r="EL117" s="43"/>
      <c r="EM117" s="43"/>
      <c r="EN117" s="43"/>
      <c r="EO117" s="43"/>
      <c r="EP117" s="43"/>
      <c r="EQ117" s="43"/>
      <c r="ER117" s="43"/>
      <c r="ES117" s="43"/>
      <c r="ET117" s="43"/>
      <c r="EU117" s="43"/>
      <c r="EV117" s="43"/>
      <c r="EW117" s="43"/>
      <c r="EX117" s="43"/>
      <c r="EY117" s="43"/>
      <c r="EZ117" s="43"/>
      <c r="FA117" s="43"/>
      <c r="FB117" s="43"/>
      <c r="FC117" s="43"/>
      <c r="FD117" s="43"/>
      <c r="FE117" s="43"/>
      <c r="FF117" s="43"/>
      <c r="FG117" s="43"/>
      <c r="FH117" s="43"/>
      <c r="FI117" s="43"/>
      <c r="FJ117" s="43"/>
      <c r="FK117" s="43"/>
      <c r="FL117" s="43"/>
      <c r="FM117" s="43"/>
      <c r="FN117" s="43"/>
      <c r="FO117" s="43"/>
      <c r="FP117" s="43"/>
      <c r="FQ117" s="43"/>
      <c r="FR117" s="43"/>
      <c r="FS117" s="43"/>
      <c r="FT117" s="43"/>
      <c r="FU117" s="43"/>
      <c r="FV117" s="43"/>
      <c r="FW117" s="43"/>
      <c r="FX117" s="43"/>
      <c r="FY117" s="43"/>
      <c r="FZ117" s="43"/>
      <c r="GA117" s="43"/>
      <c r="GB117" s="43"/>
      <c r="GC117" s="43"/>
      <c r="GD117" s="43"/>
      <c r="GE117" s="43"/>
      <c r="GF117" s="43"/>
      <c r="GG117" s="43"/>
      <c r="GH117" s="43"/>
      <c r="GI117" s="43"/>
      <c r="GJ117" s="43"/>
      <c r="GK117" s="43"/>
      <c r="GL117" s="43"/>
      <c r="GM117" s="43"/>
      <c r="GN117" s="43"/>
      <c r="GO117" s="43"/>
      <c r="GP117" s="43"/>
      <c r="GQ117" s="43"/>
      <c r="GR117" s="43"/>
      <c r="GS117" s="43"/>
      <c r="GT117" s="43"/>
      <c r="GU117" s="43"/>
      <c r="GV117" s="43"/>
      <c r="GW117" s="43"/>
      <c r="GX117" s="43"/>
      <c r="GY117" s="43"/>
      <c r="GZ117" s="43"/>
      <c r="HA117" s="43"/>
      <c r="HB117" s="43"/>
      <c r="HC117" s="43"/>
      <c r="HD117" s="43"/>
      <c r="HE117" s="43"/>
      <c r="HF117" s="43"/>
      <c r="HG117" s="43"/>
      <c r="HH117" s="43"/>
      <c r="HI117" s="43"/>
      <c r="HJ117" s="43"/>
      <c r="HK117" s="43"/>
      <c r="HL117" s="43"/>
      <c r="HM117" s="43"/>
      <c r="HN117" s="43"/>
      <c r="HO117" s="43"/>
      <c r="HP117" s="43"/>
      <c r="HQ117" s="43"/>
      <c r="HR117" s="43"/>
      <c r="HS117" s="43"/>
      <c r="HT117" s="43"/>
      <c r="HU117" s="43"/>
      <c r="HV117" s="43"/>
      <c r="HW117" s="43"/>
      <c r="HX117" s="43"/>
      <c r="HY117" s="43"/>
      <c r="HZ117" s="43"/>
      <c r="IA117" s="43"/>
      <c r="IB117" s="43"/>
      <c r="IC117" s="43"/>
      <c r="ID117" s="43"/>
      <c r="IE117" s="43"/>
      <c r="IF117" s="43"/>
      <c r="IG117" s="43"/>
      <c r="IH117" s="43"/>
      <c r="II117" s="43"/>
      <c r="IJ117" s="43"/>
      <c r="IK117" s="43"/>
      <c r="IL117" s="43"/>
      <c r="IM117" s="43"/>
      <c r="IN117" s="43"/>
      <c r="IO117" s="43"/>
      <c r="IP117" s="43"/>
      <c r="IQ117" s="43"/>
      <c r="IR117" s="43"/>
      <c r="IS117" s="43"/>
      <c r="IT117" s="43"/>
      <c r="IU117" s="43"/>
      <c r="IV117" s="43"/>
      <c r="IW117" s="43"/>
      <c r="IX117" s="43"/>
      <c r="IY117" s="43"/>
      <c r="IZ117" s="43"/>
      <c r="JA117" s="43"/>
      <c r="JB117" s="43"/>
      <c r="JC117" s="43"/>
      <c r="JD117" s="43"/>
      <c r="JE117" s="43"/>
      <c r="JF117" s="43"/>
      <c r="JG117" s="43"/>
      <c r="JH117" s="43"/>
      <c r="JI117" s="43"/>
      <c r="JJ117" s="43"/>
      <c r="JK117" s="43"/>
      <c r="JL117" s="43"/>
      <c r="JM117" s="43"/>
      <c r="JN117" s="43"/>
      <c r="JO117" s="43"/>
      <c r="JP117" s="43"/>
      <c r="JQ117" s="43"/>
      <c r="JR117" s="43"/>
      <c r="JS117" s="43"/>
      <c r="JT117" s="43"/>
      <c r="JU117" s="43"/>
      <c r="JV117" s="43"/>
      <c r="JW117" s="43"/>
      <c r="JX117" s="43"/>
      <c r="JY117" s="43"/>
      <c r="JZ117" s="43"/>
      <c r="KA117" s="43"/>
      <c r="KB117" s="43"/>
      <c r="KC117" s="43"/>
      <c r="KD117" s="43"/>
      <c r="KE117" s="43"/>
      <c r="KF117" s="43"/>
      <c r="KG117" s="43"/>
      <c r="KH117" s="43"/>
      <c r="KI117" s="43"/>
      <c r="KJ117" s="43"/>
      <c r="KK117" s="43"/>
      <c r="KL117" s="43"/>
      <c r="KM117" s="43"/>
      <c r="KN117" s="43"/>
      <c r="KO117" s="43"/>
    </row>
    <row r="118" spans="1:301" s="42" customFormat="1" ht="54" x14ac:dyDescent="0.25">
      <c r="A118" s="43"/>
      <c r="B118" s="363"/>
      <c r="C118" s="353"/>
      <c r="D118" s="229" t="s">
        <v>262</v>
      </c>
      <c r="E118" s="275" t="s">
        <v>79</v>
      </c>
      <c r="F118" s="277" t="s">
        <v>79</v>
      </c>
      <c r="G118" s="277" t="s">
        <v>79</v>
      </c>
      <c r="H118" s="277" t="s">
        <v>79</v>
      </c>
      <c r="I118" s="277" t="s">
        <v>79</v>
      </c>
      <c r="J118" s="277" t="s">
        <v>79</v>
      </c>
      <c r="K118" s="277" t="s">
        <v>79</v>
      </c>
      <c r="L118" s="54"/>
      <c r="CY118" s="43"/>
      <c r="CZ118" s="43"/>
      <c r="DA118" s="43"/>
      <c r="DB118" s="43"/>
      <c r="DC118" s="43"/>
      <c r="DD118" s="43"/>
      <c r="DE118" s="43"/>
      <c r="DF118" s="43"/>
      <c r="DG118" s="43"/>
      <c r="DH118" s="43"/>
      <c r="DI118" s="43"/>
      <c r="DJ118" s="43"/>
      <c r="DK118" s="43"/>
      <c r="DL118" s="43"/>
      <c r="DM118" s="43"/>
      <c r="DN118" s="43"/>
      <c r="DO118" s="43"/>
      <c r="DP118" s="43"/>
      <c r="DQ118" s="43"/>
      <c r="DR118" s="43"/>
      <c r="DS118" s="43"/>
      <c r="DT118" s="43"/>
      <c r="DU118" s="43"/>
      <c r="DV118" s="43"/>
      <c r="DW118" s="43"/>
      <c r="DX118" s="43"/>
      <c r="DY118" s="43"/>
      <c r="DZ118" s="43"/>
      <c r="EA118" s="43"/>
      <c r="EB118" s="43"/>
      <c r="EC118" s="43"/>
      <c r="ED118" s="43"/>
      <c r="EE118" s="43"/>
      <c r="EF118" s="43"/>
      <c r="EG118" s="43"/>
      <c r="EH118" s="43"/>
      <c r="EI118" s="43"/>
      <c r="EJ118" s="43"/>
      <c r="EK118" s="43"/>
      <c r="EL118" s="43"/>
      <c r="EM118" s="43"/>
      <c r="EN118" s="43"/>
      <c r="EO118" s="43"/>
      <c r="EP118" s="43"/>
      <c r="EQ118" s="43"/>
      <c r="ER118" s="43"/>
      <c r="ES118" s="43"/>
      <c r="ET118" s="43"/>
      <c r="EU118" s="43"/>
      <c r="EV118" s="43"/>
      <c r="EW118" s="43"/>
      <c r="EX118" s="43"/>
      <c r="EY118" s="43"/>
      <c r="EZ118" s="43"/>
      <c r="FA118" s="43"/>
      <c r="FB118" s="43"/>
      <c r="FC118" s="43"/>
      <c r="FD118" s="43"/>
      <c r="FE118" s="43"/>
      <c r="FF118" s="43"/>
      <c r="FG118" s="43"/>
      <c r="FH118" s="43"/>
      <c r="FI118" s="43"/>
      <c r="FJ118" s="43"/>
      <c r="FK118" s="43"/>
      <c r="FL118" s="43"/>
      <c r="FM118" s="43"/>
      <c r="FN118" s="43"/>
      <c r="FO118" s="43"/>
      <c r="FP118" s="43"/>
      <c r="FQ118" s="43"/>
      <c r="FR118" s="43"/>
      <c r="FS118" s="43"/>
      <c r="FT118" s="43"/>
      <c r="FU118" s="43"/>
      <c r="FV118" s="43"/>
      <c r="FW118" s="43"/>
      <c r="FX118" s="43"/>
      <c r="FY118" s="43"/>
      <c r="FZ118" s="43"/>
      <c r="GA118" s="43"/>
      <c r="GB118" s="43"/>
      <c r="GC118" s="43"/>
      <c r="GD118" s="43"/>
      <c r="GE118" s="43"/>
      <c r="GF118" s="43"/>
      <c r="GG118" s="43"/>
      <c r="GH118" s="43"/>
      <c r="GI118" s="43"/>
      <c r="GJ118" s="43"/>
      <c r="GK118" s="43"/>
      <c r="GL118" s="43"/>
      <c r="GM118" s="43"/>
      <c r="GN118" s="43"/>
      <c r="GO118" s="43"/>
      <c r="GP118" s="43"/>
      <c r="GQ118" s="43"/>
      <c r="GR118" s="43"/>
      <c r="GS118" s="43"/>
      <c r="GT118" s="43"/>
      <c r="GU118" s="43"/>
      <c r="GV118" s="43"/>
      <c r="GW118" s="43"/>
      <c r="GX118" s="43"/>
      <c r="GY118" s="43"/>
      <c r="GZ118" s="43"/>
      <c r="HA118" s="43"/>
      <c r="HB118" s="43"/>
      <c r="HC118" s="43"/>
      <c r="HD118" s="43"/>
      <c r="HE118" s="43"/>
      <c r="HF118" s="43"/>
      <c r="HG118" s="43"/>
      <c r="HH118" s="43"/>
      <c r="HI118" s="43"/>
      <c r="HJ118" s="43"/>
      <c r="HK118" s="43"/>
      <c r="HL118" s="43"/>
      <c r="HM118" s="43"/>
      <c r="HN118" s="43"/>
      <c r="HO118" s="43"/>
      <c r="HP118" s="43"/>
      <c r="HQ118" s="43"/>
      <c r="HR118" s="43"/>
      <c r="HS118" s="43"/>
      <c r="HT118" s="43"/>
      <c r="HU118" s="43"/>
      <c r="HV118" s="43"/>
      <c r="HW118" s="43"/>
      <c r="HX118" s="43"/>
      <c r="HY118" s="43"/>
      <c r="HZ118" s="43"/>
      <c r="IA118" s="43"/>
      <c r="IB118" s="43"/>
      <c r="IC118" s="43"/>
      <c r="ID118" s="43"/>
      <c r="IE118" s="43"/>
      <c r="IF118" s="43"/>
      <c r="IG118" s="43"/>
      <c r="IH118" s="43"/>
      <c r="II118" s="43"/>
      <c r="IJ118" s="43"/>
      <c r="IK118" s="43"/>
      <c r="IL118" s="43"/>
      <c r="IM118" s="43"/>
      <c r="IN118" s="43"/>
      <c r="IO118" s="43"/>
      <c r="IP118" s="43"/>
      <c r="IQ118" s="43"/>
      <c r="IR118" s="43"/>
      <c r="IS118" s="43"/>
      <c r="IT118" s="43"/>
      <c r="IU118" s="43"/>
      <c r="IV118" s="43"/>
      <c r="IW118" s="43"/>
      <c r="IX118" s="43"/>
      <c r="IY118" s="43"/>
      <c r="IZ118" s="43"/>
      <c r="JA118" s="43"/>
      <c r="JB118" s="43"/>
      <c r="JC118" s="43"/>
      <c r="JD118" s="43"/>
      <c r="JE118" s="43"/>
      <c r="JF118" s="43"/>
      <c r="JG118" s="43"/>
      <c r="JH118" s="43"/>
      <c r="JI118" s="43"/>
      <c r="JJ118" s="43"/>
      <c r="JK118" s="43"/>
      <c r="JL118" s="43"/>
      <c r="JM118" s="43"/>
      <c r="JN118" s="43"/>
      <c r="JO118" s="43"/>
      <c r="JP118" s="43"/>
      <c r="JQ118" s="43"/>
      <c r="JR118" s="43"/>
      <c r="JS118" s="43"/>
      <c r="JT118" s="43"/>
      <c r="JU118" s="43"/>
      <c r="JV118" s="43"/>
      <c r="JW118" s="43"/>
      <c r="JX118" s="43"/>
      <c r="JY118" s="43"/>
      <c r="JZ118" s="43"/>
      <c r="KA118" s="43"/>
      <c r="KB118" s="43"/>
      <c r="KC118" s="43"/>
      <c r="KD118" s="43"/>
      <c r="KE118" s="43"/>
      <c r="KF118" s="43"/>
      <c r="KG118" s="43"/>
      <c r="KH118" s="43"/>
      <c r="KI118" s="43"/>
      <c r="KJ118" s="43"/>
      <c r="KK118" s="43"/>
      <c r="KL118" s="43"/>
      <c r="KM118" s="43"/>
      <c r="KN118" s="43"/>
      <c r="KO118" s="43"/>
    </row>
    <row r="119" spans="1:301" s="42" customFormat="1" ht="67.5" customHeight="1" x14ac:dyDescent="0.25">
      <c r="A119" s="43"/>
      <c r="B119" s="363"/>
      <c r="C119" s="353"/>
      <c r="D119" s="229" t="s">
        <v>263</v>
      </c>
      <c r="E119" s="278" t="s">
        <v>79</v>
      </c>
      <c r="F119" s="279" t="s">
        <v>79</v>
      </c>
      <c r="G119" s="279" t="s">
        <v>79</v>
      </c>
      <c r="H119" s="279" t="s">
        <v>79</v>
      </c>
      <c r="I119" s="279" t="s">
        <v>79</v>
      </c>
      <c r="J119" s="279" t="s">
        <v>79</v>
      </c>
      <c r="K119" s="279" t="s">
        <v>79</v>
      </c>
      <c r="L119" s="54"/>
      <c r="CY119" s="43"/>
      <c r="CZ119" s="43"/>
      <c r="DA119" s="43"/>
      <c r="DB119" s="43"/>
      <c r="DC119" s="43"/>
      <c r="DD119" s="43"/>
      <c r="DE119" s="43"/>
      <c r="DF119" s="43"/>
      <c r="DG119" s="43"/>
      <c r="DH119" s="43"/>
      <c r="DI119" s="43"/>
      <c r="DJ119" s="43"/>
      <c r="DK119" s="43"/>
      <c r="DL119" s="43"/>
      <c r="DM119" s="43"/>
      <c r="DN119" s="43"/>
      <c r="DO119" s="43"/>
      <c r="DP119" s="43"/>
      <c r="DQ119" s="43"/>
      <c r="DR119" s="43"/>
      <c r="DS119" s="43"/>
      <c r="DT119" s="43"/>
      <c r="DU119" s="43"/>
      <c r="DV119" s="43"/>
      <c r="DW119" s="43"/>
      <c r="DX119" s="43"/>
      <c r="DY119" s="43"/>
      <c r="DZ119" s="43"/>
      <c r="EA119" s="43"/>
      <c r="EB119" s="43"/>
      <c r="EC119" s="43"/>
      <c r="ED119" s="43"/>
      <c r="EE119" s="43"/>
      <c r="EF119" s="43"/>
      <c r="EG119" s="43"/>
      <c r="EH119" s="43"/>
      <c r="EI119" s="43"/>
      <c r="EJ119" s="43"/>
      <c r="EK119" s="43"/>
      <c r="EL119" s="43"/>
      <c r="EM119" s="43"/>
      <c r="EN119" s="43"/>
      <c r="EO119" s="43"/>
      <c r="EP119" s="43"/>
      <c r="EQ119" s="43"/>
      <c r="ER119" s="43"/>
      <c r="ES119" s="43"/>
      <c r="ET119" s="43"/>
      <c r="EU119" s="43"/>
      <c r="EV119" s="43"/>
      <c r="EW119" s="43"/>
      <c r="EX119" s="43"/>
      <c r="EY119" s="43"/>
      <c r="EZ119" s="43"/>
      <c r="FA119" s="43"/>
      <c r="FB119" s="43"/>
      <c r="FC119" s="43"/>
      <c r="FD119" s="43"/>
      <c r="FE119" s="43"/>
      <c r="FF119" s="43"/>
      <c r="FG119" s="43"/>
      <c r="FH119" s="43"/>
      <c r="FI119" s="43"/>
      <c r="FJ119" s="43"/>
      <c r="FK119" s="43"/>
      <c r="FL119" s="43"/>
      <c r="FM119" s="43"/>
      <c r="FN119" s="43"/>
      <c r="FO119" s="43"/>
      <c r="FP119" s="43"/>
      <c r="FQ119" s="43"/>
      <c r="FR119" s="43"/>
      <c r="FS119" s="43"/>
      <c r="FT119" s="43"/>
      <c r="FU119" s="43"/>
      <c r="FV119" s="43"/>
      <c r="FW119" s="43"/>
      <c r="FX119" s="43"/>
      <c r="FY119" s="43"/>
      <c r="FZ119" s="43"/>
      <c r="GA119" s="43"/>
      <c r="GB119" s="43"/>
      <c r="GC119" s="43"/>
      <c r="GD119" s="43"/>
      <c r="GE119" s="43"/>
      <c r="GF119" s="43"/>
      <c r="GG119" s="43"/>
      <c r="GH119" s="43"/>
      <c r="GI119" s="43"/>
      <c r="GJ119" s="43"/>
      <c r="GK119" s="43"/>
      <c r="GL119" s="43"/>
      <c r="GM119" s="43"/>
      <c r="GN119" s="43"/>
      <c r="GO119" s="43"/>
      <c r="GP119" s="43"/>
      <c r="GQ119" s="43"/>
      <c r="GR119" s="43"/>
      <c r="GS119" s="43"/>
      <c r="GT119" s="43"/>
      <c r="GU119" s="43"/>
      <c r="GV119" s="43"/>
      <c r="GW119" s="43"/>
      <c r="GX119" s="43"/>
      <c r="GY119" s="43"/>
      <c r="GZ119" s="43"/>
      <c r="HA119" s="43"/>
      <c r="HB119" s="43"/>
      <c r="HC119" s="43"/>
      <c r="HD119" s="43"/>
      <c r="HE119" s="43"/>
      <c r="HF119" s="43"/>
      <c r="HG119" s="43"/>
      <c r="HH119" s="43"/>
      <c r="HI119" s="43"/>
      <c r="HJ119" s="43"/>
      <c r="HK119" s="43"/>
      <c r="HL119" s="43"/>
      <c r="HM119" s="43"/>
      <c r="HN119" s="43"/>
      <c r="HO119" s="43"/>
      <c r="HP119" s="43"/>
      <c r="HQ119" s="43"/>
      <c r="HR119" s="43"/>
      <c r="HS119" s="43"/>
      <c r="HT119" s="43"/>
      <c r="HU119" s="43"/>
      <c r="HV119" s="43"/>
      <c r="HW119" s="43"/>
      <c r="HX119" s="43"/>
      <c r="HY119" s="43"/>
      <c r="HZ119" s="43"/>
      <c r="IA119" s="43"/>
      <c r="IB119" s="43"/>
      <c r="IC119" s="43"/>
      <c r="ID119" s="43"/>
      <c r="IE119" s="43"/>
      <c r="IF119" s="43"/>
      <c r="IG119" s="43"/>
      <c r="IH119" s="43"/>
      <c r="II119" s="43"/>
      <c r="IJ119" s="43"/>
      <c r="IK119" s="43"/>
      <c r="IL119" s="43"/>
      <c r="IM119" s="43"/>
      <c r="IN119" s="43"/>
      <c r="IO119" s="43"/>
      <c r="IP119" s="43"/>
      <c r="IQ119" s="43"/>
      <c r="IR119" s="43"/>
      <c r="IS119" s="43"/>
      <c r="IT119" s="43"/>
      <c r="IU119" s="43"/>
      <c r="IV119" s="43"/>
      <c r="IW119" s="43"/>
      <c r="IX119" s="43"/>
      <c r="IY119" s="43"/>
      <c r="IZ119" s="43"/>
      <c r="JA119" s="43"/>
      <c r="JB119" s="43"/>
      <c r="JC119" s="43"/>
      <c r="JD119" s="43"/>
      <c r="JE119" s="43"/>
      <c r="JF119" s="43"/>
      <c r="JG119" s="43"/>
      <c r="JH119" s="43"/>
      <c r="JI119" s="43"/>
      <c r="JJ119" s="43"/>
      <c r="JK119" s="43"/>
      <c r="JL119" s="43"/>
      <c r="JM119" s="43"/>
      <c r="JN119" s="43"/>
      <c r="JO119" s="43"/>
      <c r="JP119" s="43"/>
      <c r="JQ119" s="43"/>
      <c r="JR119" s="43"/>
      <c r="JS119" s="43"/>
      <c r="JT119" s="43"/>
      <c r="JU119" s="43"/>
      <c r="JV119" s="43"/>
      <c r="JW119" s="43"/>
      <c r="JX119" s="43"/>
      <c r="JY119" s="43"/>
      <c r="JZ119" s="43"/>
      <c r="KA119" s="43"/>
      <c r="KB119" s="43"/>
      <c r="KC119" s="43"/>
      <c r="KD119" s="43"/>
      <c r="KE119" s="43"/>
      <c r="KF119" s="43"/>
      <c r="KG119" s="43"/>
      <c r="KH119" s="43"/>
      <c r="KI119" s="43"/>
      <c r="KJ119" s="43"/>
      <c r="KK119" s="43"/>
      <c r="KL119" s="43"/>
      <c r="KM119" s="43"/>
      <c r="KN119" s="43"/>
      <c r="KO119" s="43"/>
    </row>
    <row r="120" spans="1:301" s="42" customFormat="1" ht="40.5" x14ac:dyDescent="0.25">
      <c r="A120" s="43"/>
      <c r="B120" s="363"/>
      <c r="C120" s="353"/>
      <c r="D120" s="229" t="s">
        <v>267</v>
      </c>
      <c r="E120" s="254">
        <f>E121</f>
        <v>8177.1</v>
      </c>
      <c r="F120" s="254">
        <f t="shared" ref="F120:G120" si="49">F121</f>
        <v>48177.1</v>
      </c>
      <c r="G120" s="254">
        <f t="shared" si="49"/>
        <v>48177.1</v>
      </c>
      <c r="H120" s="54">
        <f t="shared" ref="H120:I120" si="50">H121</f>
        <v>3296.1</v>
      </c>
      <c r="I120" s="54">
        <f t="shared" si="50"/>
        <v>3296.1</v>
      </c>
      <c r="J120" s="264">
        <f t="shared" ref="J120" si="51">I121/F121</f>
        <v>6.8416322277596614E-2</v>
      </c>
      <c r="K120" s="54">
        <v>0</v>
      </c>
      <c r="L120" s="54"/>
      <c r="CY120" s="43"/>
      <c r="CZ120" s="43"/>
      <c r="DA120" s="43"/>
      <c r="DB120" s="43"/>
      <c r="DC120" s="43"/>
      <c r="DD120" s="43"/>
      <c r="DE120" s="43"/>
      <c r="DF120" s="43"/>
      <c r="DG120" s="43"/>
      <c r="DH120" s="43"/>
      <c r="DI120" s="43"/>
      <c r="DJ120" s="43"/>
      <c r="DK120" s="43"/>
      <c r="DL120" s="43"/>
      <c r="DM120" s="43"/>
      <c r="DN120" s="43"/>
      <c r="DO120" s="43"/>
      <c r="DP120" s="43"/>
      <c r="DQ120" s="43"/>
      <c r="DR120" s="43"/>
      <c r="DS120" s="43"/>
      <c r="DT120" s="43"/>
      <c r="DU120" s="43"/>
      <c r="DV120" s="43"/>
      <c r="DW120" s="43"/>
      <c r="DX120" s="43"/>
      <c r="DY120" s="43"/>
      <c r="DZ120" s="43"/>
      <c r="EA120" s="43"/>
      <c r="EB120" s="43"/>
      <c r="EC120" s="43"/>
      <c r="ED120" s="43"/>
      <c r="EE120" s="43"/>
      <c r="EF120" s="43"/>
      <c r="EG120" s="43"/>
      <c r="EH120" s="43"/>
      <c r="EI120" s="43"/>
      <c r="EJ120" s="43"/>
      <c r="EK120" s="43"/>
      <c r="EL120" s="43"/>
      <c r="EM120" s="43"/>
      <c r="EN120" s="43"/>
      <c r="EO120" s="43"/>
      <c r="EP120" s="43"/>
      <c r="EQ120" s="43"/>
      <c r="ER120" s="43"/>
      <c r="ES120" s="43"/>
      <c r="ET120" s="43"/>
      <c r="EU120" s="43"/>
      <c r="EV120" s="43"/>
      <c r="EW120" s="43"/>
      <c r="EX120" s="43"/>
      <c r="EY120" s="43"/>
      <c r="EZ120" s="43"/>
      <c r="FA120" s="43"/>
      <c r="FB120" s="43"/>
      <c r="FC120" s="43"/>
      <c r="FD120" s="43"/>
      <c r="FE120" s="43"/>
      <c r="FF120" s="43"/>
      <c r="FG120" s="43"/>
      <c r="FH120" s="43"/>
      <c r="FI120" s="43"/>
      <c r="FJ120" s="43"/>
      <c r="FK120" s="43"/>
      <c r="FL120" s="43"/>
      <c r="FM120" s="43"/>
      <c r="FN120" s="43"/>
      <c r="FO120" s="43"/>
      <c r="FP120" s="43"/>
      <c r="FQ120" s="43"/>
      <c r="FR120" s="43"/>
      <c r="FS120" s="43"/>
      <c r="FT120" s="43"/>
      <c r="FU120" s="43"/>
      <c r="FV120" s="43"/>
      <c r="FW120" s="43"/>
      <c r="FX120" s="43"/>
      <c r="FY120" s="43"/>
      <c r="FZ120" s="43"/>
      <c r="GA120" s="43"/>
      <c r="GB120" s="43"/>
      <c r="GC120" s="43"/>
      <c r="GD120" s="43"/>
      <c r="GE120" s="43"/>
      <c r="GF120" s="43"/>
      <c r="GG120" s="43"/>
      <c r="GH120" s="43"/>
      <c r="GI120" s="43"/>
      <c r="GJ120" s="43"/>
      <c r="GK120" s="43"/>
      <c r="GL120" s="43"/>
      <c r="GM120" s="43"/>
      <c r="GN120" s="43"/>
      <c r="GO120" s="43"/>
      <c r="GP120" s="43"/>
      <c r="GQ120" s="43"/>
      <c r="GR120" s="43"/>
      <c r="GS120" s="43"/>
      <c r="GT120" s="43"/>
      <c r="GU120" s="43"/>
      <c r="GV120" s="43"/>
      <c r="GW120" s="43"/>
      <c r="GX120" s="43"/>
      <c r="GY120" s="43"/>
      <c r="GZ120" s="43"/>
      <c r="HA120" s="43"/>
      <c r="HB120" s="43"/>
      <c r="HC120" s="43"/>
      <c r="HD120" s="43"/>
      <c r="HE120" s="43"/>
      <c r="HF120" s="43"/>
      <c r="HG120" s="43"/>
      <c r="HH120" s="43"/>
      <c r="HI120" s="43"/>
      <c r="HJ120" s="43"/>
      <c r="HK120" s="43"/>
      <c r="HL120" s="43"/>
      <c r="HM120" s="43"/>
      <c r="HN120" s="43"/>
      <c r="HO120" s="43"/>
      <c r="HP120" s="43"/>
      <c r="HQ120" s="43"/>
      <c r="HR120" s="43"/>
      <c r="HS120" s="43"/>
      <c r="HT120" s="43"/>
      <c r="HU120" s="43"/>
      <c r="HV120" s="43"/>
      <c r="HW120" s="43"/>
      <c r="HX120" s="43"/>
      <c r="HY120" s="43"/>
      <c r="HZ120" s="43"/>
      <c r="IA120" s="43"/>
      <c r="IB120" s="43"/>
      <c r="IC120" s="43"/>
      <c r="ID120" s="43"/>
      <c r="IE120" s="43"/>
      <c r="IF120" s="43"/>
      <c r="IG120" s="43"/>
      <c r="IH120" s="43"/>
      <c r="II120" s="43"/>
      <c r="IJ120" s="43"/>
      <c r="IK120" s="43"/>
      <c r="IL120" s="43"/>
      <c r="IM120" s="43"/>
      <c r="IN120" s="43"/>
      <c r="IO120" s="43"/>
      <c r="IP120" s="43"/>
      <c r="IQ120" s="43"/>
      <c r="IR120" s="43"/>
      <c r="IS120" s="43"/>
      <c r="IT120" s="43"/>
      <c r="IU120" s="43"/>
      <c r="IV120" s="43"/>
      <c r="IW120" s="43"/>
      <c r="IX120" s="43"/>
      <c r="IY120" s="43"/>
      <c r="IZ120" s="43"/>
      <c r="JA120" s="43"/>
      <c r="JB120" s="43"/>
      <c r="JC120" s="43"/>
      <c r="JD120" s="43"/>
      <c r="JE120" s="43"/>
      <c r="JF120" s="43"/>
      <c r="JG120" s="43"/>
      <c r="JH120" s="43"/>
      <c r="JI120" s="43"/>
      <c r="JJ120" s="43"/>
      <c r="JK120" s="43"/>
      <c r="JL120" s="43"/>
      <c r="JM120" s="43"/>
      <c r="JN120" s="43"/>
      <c r="JO120" s="43"/>
      <c r="JP120" s="43"/>
      <c r="JQ120" s="43"/>
      <c r="JR120" s="43"/>
      <c r="JS120" s="43"/>
      <c r="JT120" s="43"/>
      <c r="JU120" s="43"/>
      <c r="JV120" s="43"/>
      <c r="JW120" s="43"/>
      <c r="JX120" s="43"/>
      <c r="JY120" s="43"/>
      <c r="JZ120" s="43"/>
      <c r="KA120" s="43"/>
      <c r="KB120" s="43"/>
      <c r="KC120" s="43"/>
      <c r="KD120" s="43"/>
      <c r="KE120" s="43"/>
      <c r="KF120" s="43"/>
      <c r="KG120" s="43"/>
      <c r="KH120" s="43"/>
      <c r="KI120" s="43"/>
      <c r="KJ120" s="43"/>
      <c r="KK120" s="43"/>
      <c r="KL120" s="43"/>
      <c r="KM120" s="43"/>
      <c r="KN120" s="43"/>
      <c r="KO120" s="43"/>
    </row>
    <row r="121" spans="1:301" s="42" customFormat="1" x14ac:dyDescent="0.25">
      <c r="A121" s="43"/>
      <c r="B121" s="363"/>
      <c r="C121" s="353"/>
      <c r="D121" s="230" t="s">
        <v>23</v>
      </c>
      <c r="E121" s="254">
        <f>E137+E145</f>
        <v>8177.1</v>
      </c>
      <c r="F121" s="254">
        <f t="shared" ref="F121:I121" si="52">F137+F145</f>
        <v>48177.1</v>
      </c>
      <c r="G121" s="254">
        <f t="shared" si="52"/>
        <v>48177.1</v>
      </c>
      <c r="H121" s="54">
        <f t="shared" si="52"/>
        <v>3296.1</v>
      </c>
      <c r="I121" s="54">
        <f t="shared" si="52"/>
        <v>3296.1</v>
      </c>
      <c r="J121" s="264">
        <f>I121/E121</f>
        <v>0.40308911472282344</v>
      </c>
      <c r="K121" s="235">
        <f>H120/F120</f>
        <v>6.8416322277596614E-2</v>
      </c>
      <c r="L121" s="54"/>
      <c r="CY121" s="43"/>
      <c r="CZ121" s="43"/>
      <c r="DA121" s="43"/>
      <c r="DB121" s="43"/>
      <c r="DC121" s="43"/>
      <c r="DD121" s="43"/>
      <c r="DE121" s="43"/>
      <c r="DF121" s="43"/>
      <c r="DG121" s="43"/>
      <c r="DH121" s="43"/>
      <c r="DI121" s="43"/>
      <c r="DJ121" s="43"/>
      <c r="DK121" s="43"/>
      <c r="DL121" s="43"/>
      <c r="DM121" s="43"/>
      <c r="DN121" s="43"/>
      <c r="DO121" s="43"/>
      <c r="DP121" s="43"/>
      <c r="DQ121" s="43"/>
      <c r="DR121" s="43"/>
      <c r="DS121" s="43"/>
      <c r="DT121" s="43"/>
      <c r="DU121" s="43"/>
      <c r="DV121" s="43"/>
      <c r="DW121" s="43"/>
      <c r="DX121" s="43"/>
      <c r="DY121" s="43"/>
      <c r="DZ121" s="43"/>
      <c r="EA121" s="43"/>
      <c r="EB121" s="43"/>
      <c r="EC121" s="43"/>
      <c r="ED121" s="43"/>
      <c r="EE121" s="43"/>
      <c r="EF121" s="43"/>
      <c r="EG121" s="43"/>
      <c r="EH121" s="43"/>
      <c r="EI121" s="43"/>
      <c r="EJ121" s="43"/>
      <c r="EK121" s="43"/>
      <c r="EL121" s="43"/>
      <c r="EM121" s="43"/>
      <c r="EN121" s="43"/>
      <c r="EO121" s="43"/>
      <c r="EP121" s="43"/>
      <c r="EQ121" s="43"/>
      <c r="ER121" s="43"/>
      <c r="ES121" s="43"/>
      <c r="ET121" s="43"/>
      <c r="EU121" s="43"/>
      <c r="EV121" s="43"/>
      <c r="EW121" s="43"/>
      <c r="EX121" s="43"/>
      <c r="EY121" s="43"/>
      <c r="EZ121" s="43"/>
      <c r="FA121" s="43"/>
      <c r="FB121" s="43"/>
      <c r="FC121" s="43"/>
      <c r="FD121" s="43"/>
      <c r="FE121" s="43"/>
      <c r="FF121" s="43"/>
      <c r="FG121" s="43"/>
      <c r="FH121" s="43"/>
      <c r="FI121" s="43"/>
      <c r="FJ121" s="43"/>
      <c r="FK121" s="43"/>
      <c r="FL121" s="43"/>
      <c r="FM121" s="43"/>
      <c r="FN121" s="43"/>
      <c r="FO121" s="43"/>
      <c r="FP121" s="43"/>
      <c r="FQ121" s="43"/>
      <c r="FR121" s="43"/>
      <c r="FS121" s="43"/>
      <c r="FT121" s="43"/>
      <c r="FU121" s="43"/>
      <c r="FV121" s="43"/>
      <c r="FW121" s="43"/>
      <c r="FX121" s="43"/>
      <c r="FY121" s="43"/>
      <c r="FZ121" s="43"/>
      <c r="GA121" s="43"/>
      <c r="GB121" s="43"/>
      <c r="GC121" s="43"/>
      <c r="GD121" s="43"/>
      <c r="GE121" s="43"/>
      <c r="GF121" s="43"/>
      <c r="GG121" s="43"/>
      <c r="GH121" s="43"/>
      <c r="GI121" s="43"/>
      <c r="GJ121" s="43"/>
      <c r="GK121" s="43"/>
      <c r="GL121" s="43"/>
      <c r="GM121" s="43"/>
      <c r="GN121" s="43"/>
      <c r="GO121" s="43"/>
      <c r="GP121" s="43"/>
      <c r="GQ121" s="43"/>
      <c r="GR121" s="43"/>
      <c r="GS121" s="43"/>
      <c r="GT121" s="43"/>
      <c r="GU121" s="43"/>
      <c r="GV121" s="43"/>
      <c r="GW121" s="43"/>
      <c r="GX121" s="43"/>
      <c r="GY121" s="43"/>
      <c r="GZ121" s="43"/>
      <c r="HA121" s="43"/>
      <c r="HB121" s="43"/>
      <c r="HC121" s="43"/>
      <c r="HD121" s="43"/>
      <c r="HE121" s="43"/>
      <c r="HF121" s="43"/>
      <c r="HG121" s="43"/>
      <c r="HH121" s="43"/>
      <c r="HI121" s="43"/>
      <c r="HJ121" s="43"/>
      <c r="HK121" s="43"/>
      <c r="HL121" s="43"/>
      <c r="HM121" s="43"/>
      <c r="HN121" s="43"/>
      <c r="HO121" s="43"/>
      <c r="HP121" s="43"/>
      <c r="HQ121" s="43"/>
      <c r="HR121" s="43"/>
      <c r="HS121" s="43"/>
      <c r="HT121" s="43"/>
      <c r="HU121" s="43"/>
      <c r="HV121" s="43"/>
      <c r="HW121" s="43"/>
      <c r="HX121" s="43"/>
      <c r="HY121" s="43"/>
      <c r="HZ121" s="43"/>
      <c r="IA121" s="43"/>
      <c r="IB121" s="43"/>
      <c r="IC121" s="43"/>
      <c r="ID121" s="43"/>
      <c r="IE121" s="43"/>
      <c r="IF121" s="43"/>
      <c r="IG121" s="43"/>
      <c r="IH121" s="43"/>
      <c r="II121" s="43"/>
      <c r="IJ121" s="43"/>
      <c r="IK121" s="43"/>
      <c r="IL121" s="43"/>
      <c r="IM121" s="43"/>
      <c r="IN121" s="43"/>
      <c r="IO121" s="43"/>
      <c r="IP121" s="43"/>
      <c r="IQ121" s="43"/>
      <c r="IR121" s="43"/>
      <c r="IS121" s="43"/>
      <c r="IT121" s="43"/>
      <c r="IU121" s="43"/>
      <c r="IV121" s="43"/>
      <c r="IW121" s="43"/>
      <c r="IX121" s="43"/>
      <c r="IY121" s="43"/>
      <c r="IZ121" s="43"/>
      <c r="JA121" s="43"/>
      <c r="JB121" s="43"/>
      <c r="JC121" s="43"/>
      <c r="JD121" s="43"/>
      <c r="JE121" s="43"/>
      <c r="JF121" s="43"/>
      <c r="JG121" s="43"/>
      <c r="JH121" s="43"/>
      <c r="JI121" s="43"/>
      <c r="JJ121" s="43"/>
      <c r="JK121" s="43"/>
      <c r="JL121" s="43"/>
      <c r="JM121" s="43"/>
      <c r="JN121" s="43"/>
      <c r="JO121" s="43"/>
      <c r="JP121" s="43"/>
      <c r="JQ121" s="43"/>
      <c r="JR121" s="43"/>
      <c r="JS121" s="43"/>
      <c r="JT121" s="43"/>
      <c r="JU121" s="43"/>
      <c r="JV121" s="43"/>
      <c r="JW121" s="43"/>
      <c r="JX121" s="43"/>
      <c r="JY121" s="43"/>
      <c r="JZ121" s="43"/>
      <c r="KA121" s="43"/>
      <c r="KB121" s="43"/>
      <c r="KC121" s="43"/>
      <c r="KD121" s="43"/>
      <c r="KE121" s="43"/>
      <c r="KF121" s="43"/>
      <c r="KG121" s="43"/>
      <c r="KH121" s="43"/>
      <c r="KI121" s="43"/>
      <c r="KJ121" s="43"/>
      <c r="KK121" s="43"/>
      <c r="KL121" s="43"/>
      <c r="KM121" s="43"/>
      <c r="KN121" s="43"/>
      <c r="KO121" s="43"/>
    </row>
    <row r="122" spans="1:301" s="42" customFormat="1" x14ac:dyDescent="0.25">
      <c r="A122" s="43"/>
      <c r="B122" s="363"/>
      <c r="C122" s="353"/>
      <c r="D122" s="230" t="s">
        <v>269</v>
      </c>
      <c r="E122" s="276" t="s">
        <v>79</v>
      </c>
      <c r="F122" s="235" t="s">
        <v>277</v>
      </c>
      <c r="G122" s="235" t="s">
        <v>277</v>
      </c>
      <c r="H122" s="235" t="s">
        <v>277</v>
      </c>
      <c r="I122" s="276" t="s">
        <v>79</v>
      </c>
      <c r="J122" s="276" t="s">
        <v>79</v>
      </c>
      <c r="K122" s="235" t="s">
        <v>277</v>
      </c>
      <c r="L122" s="54"/>
      <c r="CY122" s="43"/>
      <c r="CZ122" s="43"/>
      <c r="DA122" s="43"/>
      <c r="DB122" s="43"/>
      <c r="DC122" s="43"/>
      <c r="DD122" s="43"/>
      <c r="DE122" s="43"/>
      <c r="DF122" s="43"/>
      <c r="DG122" s="43"/>
      <c r="DH122" s="43"/>
      <c r="DI122" s="43"/>
      <c r="DJ122" s="43"/>
      <c r="DK122" s="43"/>
      <c r="DL122" s="43"/>
      <c r="DM122" s="43"/>
      <c r="DN122" s="43"/>
      <c r="DO122" s="43"/>
      <c r="DP122" s="43"/>
      <c r="DQ122" s="43"/>
      <c r="DR122" s="43"/>
      <c r="DS122" s="43"/>
      <c r="DT122" s="43"/>
      <c r="DU122" s="43"/>
      <c r="DV122" s="43"/>
      <c r="DW122" s="43"/>
      <c r="DX122" s="43"/>
      <c r="DY122" s="43"/>
      <c r="DZ122" s="43"/>
      <c r="EA122" s="43"/>
      <c r="EB122" s="43"/>
      <c r="EC122" s="43"/>
      <c r="ED122" s="43"/>
      <c r="EE122" s="43"/>
      <c r="EF122" s="43"/>
      <c r="EG122" s="43"/>
      <c r="EH122" s="43"/>
      <c r="EI122" s="43"/>
      <c r="EJ122" s="43"/>
      <c r="EK122" s="43"/>
      <c r="EL122" s="43"/>
      <c r="EM122" s="43"/>
      <c r="EN122" s="43"/>
      <c r="EO122" s="43"/>
      <c r="EP122" s="43"/>
      <c r="EQ122" s="43"/>
      <c r="ER122" s="43"/>
      <c r="ES122" s="43"/>
      <c r="ET122" s="43"/>
      <c r="EU122" s="43"/>
      <c r="EV122" s="43"/>
      <c r="EW122" s="43"/>
      <c r="EX122" s="43"/>
      <c r="EY122" s="43"/>
      <c r="EZ122" s="43"/>
      <c r="FA122" s="43"/>
      <c r="FB122" s="43"/>
      <c r="FC122" s="43"/>
      <c r="FD122" s="43"/>
      <c r="FE122" s="43"/>
      <c r="FF122" s="43"/>
      <c r="FG122" s="43"/>
      <c r="FH122" s="43"/>
      <c r="FI122" s="43"/>
      <c r="FJ122" s="43"/>
      <c r="FK122" s="43"/>
      <c r="FL122" s="43"/>
      <c r="FM122" s="43"/>
      <c r="FN122" s="43"/>
      <c r="FO122" s="43"/>
      <c r="FP122" s="43"/>
      <c r="FQ122" s="43"/>
      <c r="FR122" s="43"/>
      <c r="FS122" s="43"/>
      <c r="FT122" s="43"/>
      <c r="FU122" s="43"/>
      <c r="FV122" s="43"/>
      <c r="FW122" s="43"/>
      <c r="FX122" s="43"/>
      <c r="FY122" s="43"/>
      <c r="FZ122" s="43"/>
      <c r="GA122" s="43"/>
      <c r="GB122" s="43"/>
      <c r="GC122" s="43"/>
      <c r="GD122" s="43"/>
      <c r="GE122" s="43"/>
      <c r="GF122" s="43"/>
      <c r="GG122" s="43"/>
      <c r="GH122" s="43"/>
      <c r="GI122" s="43"/>
      <c r="GJ122" s="43"/>
      <c r="GK122" s="43"/>
      <c r="GL122" s="43"/>
      <c r="GM122" s="43"/>
      <c r="GN122" s="43"/>
      <c r="GO122" s="43"/>
      <c r="GP122" s="43"/>
      <c r="GQ122" s="43"/>
      <c r="GR122" s="43"/>
      <c r="GS122" s="43"/>
      <c r="GT122" s="43"/>
      <c r="GU122" s="43"/>
      <c r="GV122" s="43"/>
      <c r="GW122" s="43"/>
      <c r="GX122" s="43"/>
      <c r="GY122" s="43"/>
      <c r="GZ122" s="43"/>
      <c r="HA122" s="43"/>
      <c r="HB122" s="43"/>
      <c r="HC122" s="43"/>
      <c r="HD122" s="43"/>
      <c r="HE122" s="43"/>
      <c r="HF122" s="43"/>
      <c r="HG122" s="43"/>
      <c r="HH122" s="43"/>
      <c r="HI122" s="43"/>
      <c r="HJ122" s="43"/>
      <c r="HK122" s="43"/>
      <c r="HL122" s="43"/>
      <c r="HM122" s="43"/>
      <c r="HN122" s="43"/>
      <c r="HO122" s="43"/>
      <c r="HP122" s="43"/>
      <c r="HQ122" s="43"/>
      <c r="HR122" s="43"/>
      <c r="HS122" s="43"/>
      <c r="HT122" s="43"/>
      <c r="HU122" s="43"/>
      <c r="HV122" s="43"/>
      <c r="HW122" s="43"/>
      <c r="HX122" s="43"/>
      <c r="HY122" s="43"/>
      <c r="HZ122" s="43"/>
      <c r="IA122" s="43"/>
      <c r="IB122" s="43"/>
      <c r="IC122" s="43"/>
      <c r="ID122" s="43"/>
      <c r="IE122" s="43"/>
      <c r="IF122" s="43"/>
      <c r="IG122" s="43"/>
      <c r="IH122" s="43"/>
      <c r="II122" s="43"/>
      <c r="IJ122" s="43"/>
      <c r="IK122" s="43"/>
      <c r="IL122" s="43"/>
      <c r="IM122" s="43"/>
      <c r="IN122" s="43"/>
      <c r="IO122" s="43"/>
      <c r="IP122" s="43"/>
      <c r="IQ122" s="43"/>
      <c r="IR122" s="43"/>
      <c r="IS122" s="43"/>
      <c r="IT122" s="43"/>
      <c r="IU122" s="43"/>
      <c r="IV122" s="43"/>
      <c r="IW122" s="43"/>
      <c r="IX122" s="43"/>
      <c r="IY122" s="43"/>
      <c r="IZ122" s="43"/>
      <c r="JA122" s="43"/>
      <c r="JB122" s="43"/>
      <c r="JC122" s="43"/>
      <c r="JD122" s="43"/>
      <c r="JE122" s="43"/>
      <c r="JF122" s="43"/>
      <c r="JG122" s="43"/>
      <c r="JH122" s="43"/>
      <c r="JI122" s="43"/>
      <c r="JJ122" s="43"/>
      <c r="JK122" s="43"/>
      <c r="JL122" s="43"/>
      <c r="JM122" s="43"/>
      <c r="JN122" s="43"/>
      <c r="JO122" s="43"/>
      <c r="JP122" s="43"/>
      <c r="JQ122" s="43"/>
      <c r="JR122" s="43"/>
      <c r="JS122" s="43"/>
      <c r="JT122" s="43"/>
      <c r="JU122" s="43"/>
      <c r="JV122" s="43"/>
      <c r="JW122" s="43"/>
      <c r="JX122" s="43"/>
      <c r="JY122" s="43"/>
      <c r="JZ122" s="43"/>
      <c r="KA122" s="43"/>
      <c r="KB122" s="43"/>
      <c r="KC122" s="43"/>
      <c r="KD122" s="43"/>
      <c r="KE122" s="43"/>
      <c r="KF122" s="43"/>
      <c r="KG122" s="43"/>
      <c r="KH122" s="43"/>
      <c r="KI122" s="43"/>
      <c r="KJ122" s="43"/>
      <c r="KK122" s="43"/>
      <c r="KL122" s="43"/>
      <c r="KM122" s="43"/>
      <c r="KN122" s="43"/>
      <c r="KO122" s="43"/>
    </row>
    <row r="123" spans="1:301" s="42" customFormat="1" ht="30.75" thickBot="1" x14ac:dyDescent="0.3">
      <c r="A123" s="43"/>
      <c r="B123" s="363"/>
      <c r="C123" s="353"/>
      <c r="D123" s="231" t="s">
        <v>268</v>
      </c>
      <c r="E123" s="54">
        <f>E139+E147</f>
        <v>40350.800000000003</v>
      </c>
      <c r="F123" s="236" t="s">
        <v>277</v>
      </c>
      <c r="G123" s="236" t="s">
        <v>277</v>
      </c>
      <c r="H123" s="236" t="s">
        <v>277</v>
      </c>
      <c r="I123" s="241">
        <f>I139+I147</f>
        <v>2114</v>
      </c>
      <c r="J123" s="260">
        <f>I123/E123</f>
        <v>5.2390535007980014E-2</v>
      </c>
      <c r="K123" s="236" t="s">
        <v>277</v>
      </c>
      <c r="L123" s="54"/>
      <c r="CY123" s="43"/>
      <c r="CZ123" s="43"/>
      <c r="DA123" s="43"/>
      <c r="DB123" s="43"/>
      <c r="DC123" s="43"/>
      <c r="DD123" s="43"/>
      <c r="DE123" s="43"/>
      <c r="DF123" s="43"/>
      <c r="DG123" s="43"/>
      <c r="DH123" s="43"/>
      <c r="DI123" s="43"/>
      <c r="DJ123" s="43"/>
      <c r="DK123" s="43"/>
      <c r="DL123" s="43"/>
      <c r="DM123" s="43"/>
      <c r="DN123" s="43"/>
      <c r="DO123" s="43"/>
      <c r="DP123" s="43"/>
      <c r="DQ123" s="43"/>
      <c r="DR123" s="43"/>
      <c r="DS123" s="43"/>
      <c r="DT123" s="43"/>
      <c r="DU123" s="43"/>
      <c r="DV123" s="43"/>
      <c r="DW123" s="43"/>
      <c r="DX123" s="43"/>
      <c r="DY123" s="43"/>
      <c r="DZ123" s="43"/>
      <c r="EA123" s="43"/>
      <c r="EB123" s="43"/>
      <c r="EC123" s="43"/>
      <c r="ED123" s="43"/>
      <c r="EE123" s="43"/>
      <c r="EF123" s="43"/>
      <c r="EG123" s="43"/>
      <c r="EH123" s="43"/>
      <c r="EI123" s="43"/>
      <c r="EJ123" s="43"/>
      <c r="EK123" s="43"/>
      <c r="EL123" s="43"/>
      <c r="EM123" s="43"/>
      <c r="EN123" s="43"/>
      <c r="EO123" s="43"/>
      <c r="EP123" s="43"/>
      <c r="EQ123" s="43"/>
      <c r="ER123" s="43"/>
      <c r="ES123" s="43"/>
      <c r="ET123" s="43"/>
      <c r="EU123" s="43"/>
      <c r="EV123" s="43"/>
      <c r="EW123" s="43"/>
      <c r="EX123" s="43"/>
      <c r="EY123" s="43"/>
      <c r="EZ123" s="43"/>
      <c r="FA123" s="43"/>
      <c r="FB123" s="43"/>
      <c r="FC123" s="43"/>
      <c r="FD123" s="43"/>
      <c r="FE123" s="43"/>
      <c r="FF123" s="43"/>
      <c r="FG123" s="43"/>
      <c r="FH123" s="43"/>
      <c r="FI123" s="43"/>
      <c r="FJ123" s="43"/>
      <c r="FK123" s="43"/>
      <c r="FL123" s="43"/>
      <c r="FM123" s="43"/>
      <c r="FN123" s="43"/>
      <c r="FO123" s="43"/>
      <c r="FP123" s="43"/>
      <c r="FQ123" s="43"/>
      <c r="FR123" s="43"/>
      <c r="FS123" s="43"/>
      <c r="FT123" s="43"/>
      <c r="FU123" s="43"/>
      <c r="FV123" s="43"/>
      <c r="FW123" s="43"/>
      <c r="FX123" s="43"/>
      <c r="FY123" s="43"/>
      <c r="FZ123" s="43"/>
      <c r="GA123" s="43"/>
      <c r="GB123" s="43"/>
      <c r="GC123" s="43"/>
      <c r="GD123" s="43"/>
      <c r="GE123" s="43"/>
      <c r="GF123" s="43"/>
      <c r="GG123" s="43"/>
      <c r="GH123" s="43"/>
      <c r="GI123" s="43"/>
      <c r="GJ123" s="43"/>
      <c r="GK123" s="43"/>
      <c r="GL123" s="43"/>
      <c r="GM123" s="43"/>
      <c r="GN123" s="43"/>
      <c r="GO123" s="43"/>
      <c r="GP123" s="43"/>
      <c r="GQ123" s="43"/>
      <c r="GR123" s="43"/>
      <c r="GS123" s="43"/>
      <c r="GT123" s="43"/>
      <c r="GU123" s="43"/>
      <c r="GV123" s="43"/>
      <c r="GW123" s="43"/>
      <c r="GX123" s="43"/>
      <c r="GY123" s="43"/>
      <c r="GZ123" s="43"/>
      <c r="HA123" s="43"/>
      <c r="HB123" s="43"/>
      <c r="HC123" s="43"/>
      <c r="HD123" s="43"/>
      <c r="HE123" s="43"/>
      <c r="HF123" s="43"/>
      <c r="HG123" s="43"/>
      <c r="HH123" s="43"/>
      <c r="HI123" s="43"/>
      <c r="HJ123" s="43"/>
      <c r="HK123" s="43"/>
      <c r="HL123" s="43"/>
      <c r="HM123" s="43"/>
      <c r="HN123" s="43"/>
      <c r="HO123" s="43"/>
      <c r="HP123" s="43"/>
      <c r="HQ123" s="43"/>
      <c r="HR123" s="43"/>
      <c r="HS123" s="43"/>
      <c r="HT123" s="43"/>
      <c r="HU123" s="43"/>
      <c r="HV123" s="43"/>
      <c r="HW123" s="43"/>
      <c r="HX123" s="43"/>
      <c r="HY123" s="43"/>
      <c r="HZ123" s="43"/>
      <c r="IA123" s="43"/>
      <c r="IB123" s="43"/>
      <c r="IC123" s="43"/>
      <c r="ID123" s="43"/>
      <c r="IE123" s="43"/>
      <c r="IF123" s="43"/>
      <c r="IG123" s="43"/>
      <c r="IH123" s="43"/>
      <c r="II123" s="43"/>
      <c r="IJ123" s="43"/>
      <c r="IK123" s="43"/>
      <c r="IL123" s="43"/>
      <c r="IM123" s="43"/>
      <c r="IN123" s="43"/>
      <c r="IO123" s="43"/>
      <c r="IP123" s="43"/>
      <c r="IQ123" s="43"/>
      <c r="IR123" s="43"/>
      <c r="IS123" s="43"/>
      <c r="IT123" s="43"/>
      <c r="IU123" s="43"/>
      <c r="IV123" s="43"/>
      <c r="IW123" s="43"/>
      <c r="IX123" s="43"/>
      <c r="IY123" s="43"/>
      <c r="IZ123" s="43"/>
      <c r="JA123" s="43"/>
      <c r="JB123" s="43"/>
      <c r="JC123" s="43"/>
      <c r="JD123" s="43"/>
      <c r="JE123" s="43"/>
      <c r="JF123" s="43"/>
      <c r="JG123" s="43"/>
      <c r="JH123" s="43"/>
      <c r="JI123" s="43"/>
      <c r="JJ123" s="43"/>
      <c r="JK123" s="43"/>
      <c r="JL123" s="43"/>
      <c r="JM123" s="43"/>
      <c r="JN123" s="43"/>
      <c r="JO123" s="43"/>
      <c r="JP123" s="43"/>
      <c r="JQ123" s="43"/>
      <c r="JR123" s="43"/>
      <c r="JS123" s="43"/>
      <c r="JT123" s="43"/>
      <c r="JU123" s="43"/>
      <c r="JV123" s="43"/>
      <c r="JW123" s="43"/>
      <c r="JX123" s="43"/>
      <c r="JY123" s="43"/>
      <c r="JZ123" s="43"/>
      <c r="KA123" s="43"/>
      <c r="KB123" s="43"/>
      <c r="KC123" s="43"/>
      <c r="KD123" s="43"/>
      <c r="KE123" s="43"/>
      <c r="KF123" s="43"/>
      <c r="KG123" s="43"/>
      <c r="KH123" s="43"/>
      <c r="KI123" s="43"/>
      <c r="KJ123" s="43"/>
      <c r="KK123" s="43"/>
      <c r="KL123" s="43"/>
      <c r="KM123" s="43"/>
      <c r="KN123" s="43"/>
      <c r="KO123" s="43"/>
    </row>
    <row r="124" spans="1:301" s="42" customFormat="1" ht="15" hidden="1" customHeight="1" x14ac:dyDescent="0.25">
      <c r="A124" s="43"/>
      <c r="B124" s="363"/>
      <c r="C124" s="353" t="s">
        <v>98</v>
      </c>
      <c r="D124" s="61" t="s">
        <v>94</v>
      </c>
      <c r="E124" s="55"/>
      <c r="F124" s="54"/>
      <c r="G124" s="55"/>
      <c r="H124" s="54"/>
      <c r="I124" s="55"/>
      <c r="J124" s="54"/>
      <c r="K124" s="247" t="s">
        <v>277</v>
      </c>
      <c r="L124" s="54"/>
      <c r="CY124" s="43"/>
      <c r="CZ124" s="43"/>
      <c r="DA124" s="43"/>
      <c r="DB124" s="43"/>
      <c r="DC124" s="43"/>
      <c r="DD124" s="43"/>
      <c r="DE124" s="43"/>
      <c r="DF124" s="43"/>
      <c r="DG124" s="43"/>
      <c r="DH124" s="43"/>
      <c r="DI124" s="43"/>
      <c r="DJ124" s="43"/>
      <c r="DK124" s="43"/>
      <c r="DL124" s="43"/>
      <c r="DM124" s="43"/>
      <c r="DN124" s="43"/>
      <c r="DO124" s="43"/>
      <c r="DP124" s="43"/>
      <c r="DQ124" s="43"/>
      <c r="DR124" s="43"/>
      <c r="DS124" s="43"/>
      <c r="DT124" s="43"/>
      <c r="DU124" s="43"/>
      <c r="DV124" s="43"/>
      <c r="DW124" s="43"/>
      <c r="DX124" s="43"/>
      <c r="DY124" s="43"/>
      <c r="DZ124" s="43"/>
      <c r="EA124" s="43"/>
      <c r="EB124" s="43"/>
      <c r="EC124" s="43"/>
      <c r="ED124" s="43"/>
      <c r="EE124" s="43"/>
      <c r="EF124" s="43"/>
      <c r="EG124" s="43"/>
      <c r="EH124" s="43"/>
      <c r="EI124" s="43"/>
      <c r="EJ124" s="43"/>
      <c r="EK124" s="43"/>
      <c r="EL124" s="43"/>
      <c r="EM124" s="43"/>
      <c r="EN124" s="43"/>
      <c r="EO124" s="43"/>
      <c r="EP124" s="43"/>
      <c r="EQ124" s="43"/>
      <c r="ER124" s="43"/>
      <c r="ES124" s="43"/>
      <c r="ET124" s="43"/>
      <c r="EU124" s="43"/>
      <c r="EV124" s="43"/>
      <c r="EW124" s="43"/>
      <c r="EX124" s="43"/>
      <c r="EY124" s="43"/>
      <c r="EZ124" s="43"/>
      <c r="FA124" s="43"/>
      <c r="FB124" s="43"/>
      <c r="FC124" s="43"/>
      <c r="FD124" s="43"/>
      <c r="FE124" s="43"/>
      <c r="FF124" s="43"/>
      <c r="FG124" s="43"/>
      <c r="FH124" s="43"/>
      <c r="FI124" s="43"/>
      <c r="FJ124" s="43"/>
      <c r="FK124" s="43"/>
      <c r="FL124" s="43"/>
      <c r="FM124" s="43"/>
      <c r="FN124" s="43"/>
      <c r="FO124" s="43"/>
      <c r="FP124" s="43"/>
      <c r="FQ124" s="43"/>
      <c r="FR124" s="43"/>
      <c r="FS124" s="43"/>
      <c r="FT124" s="43"/>
      <c r="FU124" s="43"/>
      <c r="FV124" s="43"/>
      <c r="FW124" s="43"/>
      <c r="FX124" s="43"/>
      <c r="FY124" s="43"/>
      <c r="FZ124" s="43"/>
      <c r="GA124" s="43"/>
      <c r="GB124" s="43"/>
      <c r="GC124" s="43"/>
      <c r="GD124" s="43"/>
      <c r="GE124" s="43"/>
      <c r="GF124" s="43"/>
      <c r="GG124" s="43"/>
      <c r="GH124" s="43"/>
      <c r="GI124" s="43"/>
      <c r="GJ124" s="43"/>
      <c r="GK124" s="43"/>
      <c r="GL124" s="43"/>
      <c r="GM124" s="43"/>
      <c r="GN124" s="43"/>
      <c r="GO124" s="43"/>
      <c r="GP124" s="43"/>
      <c r="GQ124" s="43"/>
      <c r="GR124" s="43"/>
      <c r="GS124" s="43"/>
      <c r="GT124" s="43"/>
      <c r="GU124" s="43"/>
      <c r="GV124" s="43"/>
      <c r="GW124" s="43"/>
      <c r="GX124" s="43"/>
      <c r="GY124" s="43"/>
      <c r="GZ124" s="43"/>
      <c r="HA124" s="43"/>
      <c r="HB124" s="43"/>
      <c r="HC124" s="43"/>
      <c r="HD124" s="43"/>
      <c r="HE124" s="43"/>
      <c r="HF124" s="43"/>
      <c r="HG124" s="43"/>
      <c r="HH124" s="43"/>
      <c r="HI124" s="43"/>
      <c r="HJ124" s="43"/>
      <c r="HK124" s="43"/>
      <c r="HL124" s="43"/>
      <c r="HM124" s="43"/>
      <c r="HN124" s="43"/>
      <c r="HO124" s="43"/>
      <c r="HP124" s="43"/>
      <c r="HQ124" s="43"/>
      <c r="HR124" s="43"/>
      <c r="HS124" s="43"/>
      <c r="HT124" s="43"/>
      <c r="HU124" s="43"/>
      <c r="HV124" s="43"/>
      <c r="HW124" s="43"/>
      <c r="HX124" s="43"/>
      <c r="HY124" s="43"/>
      <c r="HZ124" s="43"/>
      <c r="IA124" s="43"/>
      <c r="IB124" s="43"/>
      <c r="IC124" s="43"/>
      <c r="ID124" s="43"/>
      <c r="IE124" s="43"/>
      <c r="IF124" s="43"/>
      <c r="IG124" s="43"/>
      <c r="IH124" s="43"/>
      <c r="II124" s="43"/>
      <c r="IJ124" s="43"/>
      <c r="IK124" s="43"/>
      <c r="IL124" s="43"/>
      <c r="IM124" s="43"/>
      <c r="IN124" s="43"/>
      <c r="IO124" s="43"/>
      <c r="IP124" s="43"/>
      <c r="IQ124" s="43"/>
      <c r="IR124" s="43"/>
      <c r="IS124" s="43"/>
      <c r="IT124" s="43"/>
      <c r="IU124" s="43"/>
      <c r="IV124" s="43"/>
      <c r="IW124" s="43"/>
      <c r="IX124" s="43"/>
      <c r="IY124" s="43"/>
      <c r="IZ124" s="43"/>
      <c r="JA124" s="43"/>
      <c r="JB124" s="43"/>
      <c r="JC124" s="43"/>
      <c r="JD124" s="43"/>
      <c r="JE124" s="43"/>
      <c r="JF124" s="43"/>
      <c r="JG124" s="43"/>
      <c r="JH124" s="43"/>
      <c r="JI124" s="43"/>
      <c r="JJ124" s="43"/>
      <c r="JK124" s="43"/>
      <c r="JL124" s="43"/>
      <c r="JM124" s="43"/>
      <c r="JN124" s="43"/>
      <c r="JO124" s="43"/>
      <c r="JP124" s="43"/>
      <c r="JQ124" s="43"/>
      <c r="JR124" s="43"/>
      <c r="JS124" s="43"/>
      <c r="JT124" s="43"/>
      <c r="JU124" s="43"/>
      <c r="JV124" s="43"/>
      <c r="JW124" s="43"/>
      <c r="JX124" s="43"/>
      <c r="JY124" s="43"/>
      <c r="JZ124" s="43"/>
      <c r="KA124" s="43"/>
      <c r="KB124" s="43"/>
      <c r="KC124" s="43"/>
      <c r="KD124" s="43"/>
      <c r="KE124" s="43"/>
      <c r="KF124" s="43"/>
      <c r="KG124" s="43"/>
      <c r="KH124" s="43"/>
      <c r="KI124" s="43"/>
      <c r="KJ124" s="43"/>
      <c r="KK124" s="43"/>
      <c r="KL124" s="43"/>
      <c r="KM124" s="43"/>
      <c r="KN124" s="43"/>
      <c r="KO124" s="43"/>
    </row>
    <row r="125" spans="1:301" s="42" customFormat="1" ht="15" hidden="1" customHeight="1" x14ac:dyDescent="0.25">
      <c r="A125" s="43"/>
      <c r="B125" s="363"/>
      <c r="C125" s="353"/>
      <c r="D125" s="61" t="s">
        <v>23</v>
      </c>
      <c r="E125" s="55"/>
      <c r="F125" s="55"/>
      <c r="G125" s="55"/>
      <c r="H125" s="55"/>
      <c r="I125" s="55"/>
      <c r="J125" s="54"/>
      <c r="K125" s="247" t="s">
        <v>277</v>
      </c>
      <c r="L125" s="54"/>
      <c r="CY125" s="43"/>
      <c r="CZ125" s="43"/>
      <c r="DA125" s="43"/>
      <c r="DB125" s="43"/>
      <c r="DC125" s="43"/>
      <c r="DD125" s="43"/>
      <c r="DE125" s="43"/>
      <c r="DF125" s="43"/>
      <c r="DG125" s="43"/>
      <c r="DH125" s="43"/>
      <c r="DI125" s="43"/>
      <c r="DJ125" s="43"/>
      <c r="DK125" s="43"/>
      <c r="DL125" s="43"/>
      <c r="DM125" s="43"/>
      <c r="DN125" s="43"/>
      <c r="DO125" s="43"/>
      <c r="DP125" s="43"/>
      <c r="DQ125" s="43"/>
      <c r="DR125" s="43"/>
      <c r="DS125" s="43"/>
      <c r="DT125" s="43"/>
      <c r="DU125" s="43"/>
      <c r="DV125" s="43"/>
      <c r="DW125" s="43"/>
      <c r="DX125" s="43"/>
      <c r="DY125" s="43"/>
      <c r="DZ125" s="43"/>
      <c r="EA125" s="43"/>
      <c r="EB125" s="43"/>
      <c r="EC125" s="43"/>
      <c r="ED125" s="43"/>
      <c r="EE125" s="43"/>
      <c r="EF125" s="43"/>
      <c r="EG125" s="43"/>
      <c r="EH125" s="43"/>
      <c r="EI125" s="43"/>
      <c r="EJ125" s="43"/>
      <c r="EK125" s="43"/>
      <c r="EL125" s="43"/>
      <c r="EM125" s="43"/>
      <c r="EN125" s="43"/>
      <c r="EO125" s="43"/>
      <c r="EP125" s="43"/>
      <c r="EQ125" s="43"/>
      <c r="ER125" s="43"/>
      <c r="ES125" s="43"/>
      <c r="ET125" s="43"/>
      <c r="EU125" s="43"/>
      <c r="EV125" s="43"/>
      <c r="EW125" s="43"/>
      <c r="EX125" s="43"/>
      <c r="EY125" s="43"/>
      <c r="EZ125" s="43"/>
      <c r="FA125" s="43"/>
      <c r="FB125" s="43"/>
      <c r="FC125" s="43"/>
      <c r="FD125" s="43"/>
      <c r="FE125" s="43"/>
      <c r="FF125" s="43"/>
      <c r="FG125" s="43"/>
      <c r="FH125" s="43"/>
      <c r="FI125" s="43"/>
      <c r="FJ125" s="43"/>
      <c r="FK125" s="43"/>
      <c r="FL125" s="43"/>
      <c r="FM125" s="43"/>
      <c r="FN125" s="43"/>
      <c r="FO125" s="43"/>
      <c r="FP125" s="43"/>
      <c r="FQ125" s="43"/>
      <c r="FR125" s="43"/>
      <c r="FS125" s="43"/>
      <c r="FT125" s="43"/>
      <c r="FU125" s="43"/>
      <c r="FV125" s="43"/>
      <c r="FW125" s="43"/>
      <c r="FX125" s="43"/>
      <c r="FY125" s="43"/>
      <c r="FZ125" s="43"/>
      <c r="GA125" s="43"/>
      <c r="GB125" s="43"/>
      <c r="GC125" s="43"/>
      <c r="GD125" s="43"/>
      <c r="GE125" s="43"/>
      <c r="GF125" s="43"/>
      <c r="GG125" s="43"/>
      <c r="GH125" s="43"/>
      <c r="GI125" s="43"/>
      <c r="GJ125" s="43"/>
      <c r="GK125" s="43"/>
      <c r="GL125" s="43"/>
      <c r="GM125" s="43"/>
      <c r="GN125" s="43"/>
      <c r="GO125" s="43"/>
      <c r="GP125" s="43"/>
      <c r="GQ125" s="43"/>
      <c r="GR125" s="43"/>
      <c r="GS125" s="43"/>
      <c r="GT125" s="43"/>
      <c r="GU125" s="43"/>
      <c r="GV125" s="43"/>
      <c r="GW125" s="43"/>
      <c r="GX125" s="43"/>
      <c r="GY125" s="43"/>
      <c r="GZ125" s="43"/>
      <c r="HA125" s="43"/>
      <c r="HB125" s="43"/>
      <c r="HC125" s="43"/>
      <c r="HD125" s="43"/>
      <c r="HE125" s="43"/>
      <c r="HF125" s="43"/>
      <c r="HG125" s="43"/>
      <c r="HH125" s="43"/>
      <c r="HI125" s="43"/>
      <c r="HJ125" s="43"/>
      <c r="HK125" s="43"/>
      <c r="HL125" s="43"/>
      <c r="HM125" s="43"/>
      <c r="HN125" s="43"/>
      <c r="HO125" s="43"/>
      <c r="HP125" s="43"/>
      <c r="HQ125" s="43"/>
      <c r="HR125" s="43"/>
      <c r="HS125" s="43"/>
      <c r="HT125" s="43"/>
      <c r="HU125" s="43"/>
      <c r="HV125" s="43"/>
      <c r="HW125" s="43"/>
      <c r="HX125" s="43"/>
      <c r="HY125" s="43"/>
      <c r="HZ125" s="43"/>
      <c r="IA125" s="43"/>
      <c r="IB125" s="43"/>
      <c r="IC125" s="43"/>
      <c r="ID125" s="43"/>
      <c r="IE125" s="43"/>
      <c r="IF125" s="43"/>
      <c r="IG125" s="43"/>
      <c r="IH125" s="43"/>
      <c r="II125" s="43"/>
      <c r="IJ125" s="43"/>
      <c r="IK125" s="43"/>
      <c r="IL125" s="43"/>
      <c r="IM125" s="43"/>
      <c r="IN125" s="43"/>
      <c r="IO125" s="43"/>
      <c r="IP125" s="43"/>
      <c r="IQ125" s="43"/>
      <c r="IR125" s="43"/>
      <c r="IS125" s="43"/>
      <c r="IT125" s="43"/>
      <c r="IU125" s="43"/>
      <c r="IV125" s="43"/>
      <c r="IW125" s="43"/>
      <c r="IX125" s="43"/>
      <c r="IY125" s="43"/>
      <c r="IZ125" s="43"/>
      <c r="JA125" s="43"/>
      <c r="JB125" s="43"/>
      <c r="JC125" s="43"/>
      <c r="JD125" s="43"/>
      <c r="JE125" s="43"/>
      <c r="JF125" s="43"/>
      <c r="JG125" s="43"/>
      <c r="JH125" s="43"/>
      <c r="JI125" s="43"/>
      <c r="JJ125" s="43"/>
      <c r="JK125" s="43"/>
      <c r="JL125" s="43"/>
      <c r="JM125" s="43"/>
      <c r="JN125" s="43"/>
      <c r="JO125" s="43"/>
      <c r="JP125" s="43"/>
      <c r="JQ125" s="43"/>
      <c r="JR125" s="43"/>
      <c r="JS125" s="43"/>
      <c r="JT125" s="43"/>
      <c r="JU125" s="43"/>
      <c r="JV125" s="43"/>
      <c r="JW125" s="43"/>
      <c r="JX125" s="43"/>
      <c r="JY125" s="43"/>
      <c r="JZ125" s="43"/>
      <c r="KA125" s="43"/>
      <c r="KB125" s="43"/>
      <c r="KC125" s="43"/>
      <c r="KD125" s="43"/>
      <c r="KE125" s="43"/>
      <c r="KF125" s="43"/>
      <c r="KG125" s="43"/>
      <c r="KH125" s="43"/>
      <c r="KI125" s="43"/>
      <c r="KJ125" s="43"/>
      <c r="KK125" s="43"/>
      <c r="KL125" s="43"/>
      <c r="KM125" s="43"/>
      <c r="KN125" s="43"/>
      <c r="KO125" s="43"/>
    </row>
    <row r="126" spans="1:301" s="42" customFormat="1" ht="54" hidden="1" customHeight="1" x14ac:dyDescent="0.25">
      <c r="A126" s="43"/>
      <c r="B126" s="363"/>
      <c r="C126" s="353"/>
      <c r="D126" s="61" t="s">
        <v>24</v>
      </c>
      <c r="E126" s="55"/>
      <c r="F126" s="55"/>
      <c r="G126" s="55"/>
      <c r="H126" s="55"/>
      <c r="I126" s="55"/>
      <c r="J126" s="54"/>
      <c r="K126" s="247" t="s">
        <v>277</v>
      </c>
      <c r="L126" s="54"/>
      <c r="CY126" s="43"/>
      <c r="CZ126" s="43"/>
      <c r="DA126" s="43"/>
      <c r="DB126" s="43"/>
      <c r="DC126" s="43"/>
      <c r="DD126" s="43"/>
      <c r="DE126" s="43"/>
      <c r="DF126" s="43"/>
      <c r="DG126" s="43"/>
      <c r="DH126" s="43"/>
      <c r="DI126" s="43"/>
      <c r="DJ126" s="43"/>
      <c r="DK126" s="43"/>
      <c r="DL126" s="43"/>
      <c r="DM126" s="43"/>
      <c r="DN126" s="43"/>
      <c r="DO126" s="43"/>
      <c r="DP126" s="43"/>
      <c r="DQ126" s="43"/>
      <c r="DR126" s="43"/>
      <c r="DS126" s="43"/>
      <c r="DT126" s="43"/>
      <c r="DU126" s="43"/>
      <c r="DV126" s="43"/>
      <c r="DW126" s="43"/>
      <c r="DX126" s="43"/>
      <c r="DY126" s="43"/>
      <c r="DZ126" s="43"/>
      <c r="EA126" s="43"/>
      <c r="EB126" s="43"/>
      <c r="EC126" s="43"/>
      <c r="ED126" s="43"/>
      <c r="EE126" s="43"/>
      <c r="EF126" s="43"/>
      <c r="EG126" s="43"/>
      <c r="EH126" s="43"/>
      <c r="EI126" s="43"/>
      <c r="EJ126" s="43"/>
      <c r="EK126" s="43"/>
      <c r="EL126" s="43"/>
      <c r="EM126" s="43"/>
      <c r="EN126" s="43"/>
      <c r="EO126" s="43"/>
      <c r="EP126" s="43"/>
      <c r="EQ126" s="43"/>
      <c r="ER126" s="43"/>
      <c r="ES126" s="43"/>
      <c r="ET126" s="43"/>
      <c r="EU126" s="43"/>
      <c r="EV126" s="43"/>
      <c r="EW126" s="43"/>
      <c r="EX126" s="43"/>
      <c r="EY126" s="43"/>
      <c r="EZ126" s="43"/>
      <c r="FA126" s="43"/>
      <c r="FB126" s="43"/>
      <c r="FC126" s="43"/>
      <c r="FD126" s="43"/>
      <c r="FE126" s="43"/>
      <c r="FF126" s="43"/>
      <c r="FG126" s="43"/>
      <c r="FH126" s="43"/>
      <c r="FI126" s="43"/>
      <c r="FJ126" s="43"/>
      <c r="FK126" s="43"/>
      <c r="FL126" s="43"/>
      <c r="FM126" s="43"/>
      <c r="FN126" s="43"/>
      <c r="FO126" s="43"/>
      <c r="FP126" s="43"/>
      <c r="FQ126" s="43"/>
      <c r="FR126" s="43"/>
      <c r="FS126" s="43"/>
      <c r="FT126" s="43"/>
      <c r="FU126" s="43"/>
      <c r="FV126" s="43"/>
      <c r="FW126" s="43"/>
      <c r="FX126" s="43"/>
      <c r="FY126" s="43"/>
      <c r="FZ126" s="43"/>
      <c r="GA126" s="43"/>
      <c r="GB126" s="43"/>
      <c r="GC126" s="43"/>
      <c r="GD126" s="43"/>
      <c r="GE126" s="43"/>
      <c r="GF126" s="43"/>
      <c r="GG126" s="43"/>
      <c r="GH126" s="43"/>
      <c r="GI126" s="43"/>
      <c r="GJ126" s="43"/>
      <c r="GK126" s="43"/>
      <c r="GL126" s="43"/>
      <c r="GM126" s="43"/>
      <c r="GN126" s="43"/>
      <c r="GO126" s="43"/>
      <c r="GP126" s="43"/>
      <c r="GQ126" s="43"/>
      <c r="GR126" s="43"/>
      <c r="GS126" s="43"/>
      <c r="GT126" s="43"/>
      <c r="GU126" s="43"/>
      <c r="GV126" s="43"/>
      <c r="GW126" s="43"/>
      <c r="GX126" s="43"/>
      <c r="GY126" s="43"/>
      <c r="GZ126" s="43"/>
      <c r="HA126" s="43"/>
      <c r="HB126" s="43"/>
      <c r="HC126" s="43"/>
      <c r="HD126" s="43"/>
      <c r="HE126" s="43"/>
      <c r="HF126" s="43"/>
      <c r="HG126" s="43"/>
      <c r="HH126" s="43"/>
      <c r="HI126" s="43"/>
      <c r="HJ126" s="43"/>
      <c r="HK126" s="43"/>
      <c r="HL126" s="43"/>
      <c r="HM126" s="43"/>
      <c r="HN126" s="43"/>
      <c r="HO126" s="43"/>
      <c r="HP126" s="43"/>
      <c r="HQ126" s="43"/>
      <c r="HR126" s="43"/>
      <c r="HS126" s="43"/>
      <c r="HT126" s="43"/>
      <c r="HU126" s="43"/>
      <c r="HV126" s="43"/>
      <c r="HW126" s="43"/>
      <c r="HX126" s="43"/>
      <c r="HY126" s="43"/>
      <c r="HZ126" s="43"/>
      <c r="IA126" s="43"/>
      <c r="IB126" s="43"/>
      <c r="IC126" s="43"/>
      <c r="ID126" s="43"/>
      <c r="IE126" s="43"/>
      <c r="IF126" s="43"/>
      <c r="IG126" s="43"/>
      <c r="IH126" s="43"/>
      <c r="II126" s="43"/>
      <c r="IJ126" s="43"/>
      <c r="IK126" s="43"/>
      <c r="IL126" s="43"/>
      <c r="IM126" s="43"/>
      <c r="IN126" s="43"/>
      <c r="IO126" s="43"/>
      <c r="IP126" s="43"/>
      <c r="IQ126" s="43"/>
      <c r="IR126" s="43"/>
      <c r="IS126" s="43"/>
      <c r="IT126" s="43"/>
      <c r="IU126" s="43"/>
      <c r="IV126" s="43"/>
      <c r="IW126" s="43"/>
      <c r="IX126" s="43"/>
      <c r="IY126" s="43"/>
      <c r="IZ126" s="43"/>
      <c r="JA126" s="43"/>
      <c r="JB126" s="43"/>
      <c r="JC126" s="43"/>
      <c r="JD126" s="43"/>
      <c r="JE126" s="43"/>
      <c r="JF126" s="43"/>
      <c r="JG126" s="43"/>
      <c r="JH126" s="43"/>
      <c r="JI126" s="43"/>
      <c r="JJ126" s="43"/>
      <c r="JK126" s="43"/>
      <c r="JL126" s="43"/>
      <c r="JM126" s="43"/>
      <c r="JN126" s="43"/>
      <c r="JO126" s="43"/>
      <c r="JP126" s="43"/>
      <c r="JQ126" s="43"/>
      <c r="JR126" s="43"/>
      <c r="JS126" s="43"/>
      <c r="JT126" s="43"/>
      <c r="JU126" s="43"/>
      <c r="JV126" s="43"/>
      <c r="JW126" s="43"/>
      <c r="JX126" s="43"/>
      <c r="JY126" s="43"/>
      <c r="JZ126" s="43"/>
      <c r="KA126" s="43"/>
      <c r="KB126" s="43"/>
      <c r="KC126" s="43"/>
      <c r="KD126" s="43"/>
      <c r="KE126" s="43"/>
      <c r="KF126" s="43"/>
      <c r="KG126" s="43"/>
      <c r="KH126" s="43"/>
      <c r="KI126" s="43"/>
      <c r="KJ126" s="43"/>
      <c r="KK126" s="43"/>
      <c r="KL126" s="43"/>
      <c r="KM126" s="43"/>
      <c r="KN126" s="43"/>
      <c r="KO126" s="43"/>
    </row>
    <row r="127" spans="1:301" s="42" customFormat="1" ht="27" hidden="1" customHeight="1" x14ac:dyDescent="0.25">
      <c r="A127" s="43"/>
      <c r="B127" s="363"/>
      <c r="C127" s="353"/>
      <c r="D127" s="61" t="s">
        <v>25</v>
      </c>
      <c r="E127" s="55"/>
      <c r="F127" s="55"/>
      <c r="G127" s="55"/>
      <c r="H127" s="55"/>
      <c r="I127" s="55"/>
      <c r="J127" s="54"/>
      <c r="K127" s="247" t="s">
        <v>277</v>
      </c>
      <c r="L127" s="54"/>
      <c r="CY127" s="43"/>
      <c r="CZ127" s="43"/>
      <c r="DA127" s="43"/>
      <c r="DB127" s="43"/>
      <c r="DC127" s="43"/>
      <c r="DD127" s="43"/>
      <c r="DE127" s="43"/>
      <c r="DF127" s="43"/>
      <c r="DG127" s="43"/>
      <c r="DH127" s="43"/>
      <c r="DI127" s="43"/>
      <c r="DJ127" s="43"/>
      <c r="DK127" s="43"/>
      <c r="DL127" s="43"/>
      <c r="DM127" s="43"/>
      <c r="DN127" s="43"/>
      <c r="DO127" s="43"/>
      <c r="DP127" s="43"/>
      <c r="DQ127" s="43"/>
      <c r="DR127" s="43"/>
      <c r="DS127" s="43"/>
      <c r="DT127" s="43"/>
      <c r="DU127" s="43"/>
      <c r="DV127" s="43"/>
      <c r="DW127" s="43"/>
      <c r="DX127" s="43"/>
      <c r="DY127" s="43"/>
      <c r="DZ127" s="43"/>
      <c r="EA127" s="43"/>
      <c r="EB127" s="43"/>
      <c r="EC127" s="43"/>
      <c r="ED127" s="43"/>
      <c r="EE127" s="43"/>
      <c r="EF127" s="43"/>
      <c r="EG127" s="43"/>
      <c r="EH127" s="43"/>
      <c r="EI127" s="43"/>
      <c r="EJ127" s="43"/>
      <c r="EK127" s="43"/>
      <c r="EL127" s="43"/>
      <c r="EM127" s="43"/>
      <c r="EN127" s="43"/>
      <c r="EO127" s="43"/>
      <c r="EP127" s="43"/>
      <c r="EQ127" s="43"/>
      <c r="ER127" s="43"/>
      <c r="ES127" s="43"/>
      <c r="ET127" s="43"/>
      <c r="EU127" s="43"/>
      <c r="EV127" s="43"/>
      <c r="EW127" s="43"/>
      <c r="EX127" s="43"/>
      <c r="EY127" s="43"/>
      <c r="EZ127" s="43"/>
      <c r="FA127" s="43"/>
      <c r="FB127" s="43"/>
      <c r="FC127" s="43"/>
      <c r="FD127" s="43"/>
      <c r="FE127" s="43"/>
      <c r="FF127" s="43"/>
      <c r="FG127" s="43"/>
      <c r="FH127" s="43"/>
      <c r="FI127" s="43"/>
      <c r="FJ127" s="43"/>
      <c r="FK127" s="43"/>
      <c r="FL127" s="43"/>
      <c r="FM127" s="43"/>
      <c r="FN127" s="43"/>
      <c r="FO127" s="43"/>
      <c r="FP127" s="43"/>
      <c r="FQ127" s="43"/>
      <c r="FR127" s="43"/>
      <c r="FS127" s="43"/>
      <c r="FT127" s="43"/>
      <c r="FU127" s="43"/>
      <c r="FV127" s="43"/>
      <c r="FW127" s="43"/>
      <c r="FX127" s="43"/>
      <c r="FY127" s="43"/>
      <c r="FZ127" s="43"/>
      <c r="GA127" s="43"/>
      <c r="GB127" s="43"/>
      <c r="GC127" s="43"/>
      <c r="GD127" s="43"/>
      <c r="GE127" s="43"/>
      <c r="GF127" s="43"/>
      <c r="GG127" s="43"/>
      <c r="GH127" s="43"/>
      <c r="GI127" s="43"/>
      <c r="GJ127" s="43"/>
      <c r="GK127" s="43"/>
      <c r="GL127" s="43"/>
      <c r="GM127" s="43"/>
      <c r="GN127" s="43"/>
      <c r="GO127" s="43"/>
      <c r="GP127" s="43"/>
      <c r="GQ127" s="43"/>
      <c r="GR127" s="43"/>
      <c r="GS127" s="43"/>
      <c r="GT127" s="43"/>
      <c r="GU127" s="43"/>
      <c r="GV127" s="43"/>
      <c r="GW127" s="43"/>
      <c r="GX127" s="43"/>
      <c r="GY127" s="43"/>
      <c r="GZ127" s="43"/>
      <c r="HA127" s="43"/>
      <c r="HB127" s="43"/>
      <c r="HC127" s="43"/>
      <c r="HD127" s="43"/>
      <c r="HE127" s="43"/>
      <c r="HF127" s="43"/>
      <c r="HG127" s="43"/>
      <c r="HH127" s="43"/>
      <c r="HI127" s="43"/>
      <c r="HJ127" s="43"/>
      <c r="HK127" s="43"/>
      <c r="HL127" s="43"/>
      <c r="HM127" s="43"/>
      <c r="HN127" s="43"/>
      <c r="HO127" s="43"/>
      <c r="HP127" s="43"/>
      <c r="HQ127" s="43"/>
      <c r="HR127" s="43"/>
      <c r="HS127" s="43"/>
      <c r="HT127" s="43"/>
      <c r="HU127" s="43"/>
      <c r="HV127" s="43"/>
      <c r="HW127" s="43"/>
      <c r="HX127" s="43"/>
      <c r="HY127" s="43"/>
      <c r="HZ127" s="43"/>
      <c r="IA127" s="43"/>
      <c r="IB127" s="43"/>
      <c r="IC127" s="43"/>
      <c r="ID127" s="43"/>
      <c r="IE127" s="43"/>
      <c r="IF127" s="43"/>
      <c r="IG127" s="43"/>
      <c r="IH127" s="43"/>
      <c r="II127" s="43"/>
      <c r="IJ127" s="43"/>
      <c r="IK127" s="43"/>
      <c r="IL127" s="43"/>
      <c r="IM127" s="43"/>
      <c r="IN127" s="43"/>
      <c r="IO127" s="43"/>
      <c r="IP127" s="43"/>
      <c r="IQ127" s="43"/>
      <c r="IR127" s="43"/>
      <c r="IS127" s="43"/>
      <c r="IT127" s="43"/>
      <c r="IU127" s="43"/>
      <c r="IV127" s="43"/>
      <c r="IW127" s="43"/>
      <c r="IX127" s="43"/>
      <c r="IY127" s="43"/>
      <c r="IZ127" s="43"/>
      <c r="JA127" s="43"/>
      <c r="JB127" s="43"/>
      <c r="JC127" s="43"/>
      <c r="JD127" s="43"/>
      <c r="JE127" s="43"/>
      <c r="JF127" s="43"/>
      <c r="JG127" s="43"/>
      <c r="JH127" s="43"/>
      <c r="JI127" s="43"/>
      <c r="JJ127" s="43"/>
      <c r="JK127" s="43"/>
      <c r="JL127" s="43"/>
      <c r="JM127" s="43"/>
      <c r="JN127" s="43"/>
      <c r="JO127" s="43"/>
      <c r="JP127" s="43"/>
      <c r="JQ127" s="43"/>
      <c r="JR127" s="43"/>
      <c r="JS127" s="43"/>
      <c r="JT127" s="43"/>
      <c r="JU127" s="43"/>
      <c r="JV127" s="43"/>
      <c r="JW127" s="43"/>
      <c r="JX127" s="43"/>
      <c r="JY127" s="43"/>
      <c r="JZ127" s="43"/>
      <c r="KA127" s="43"/>
      <c r="KB127" s="43"/>
      <c r="KC127" s="43"/>
      <c r="KD127" s="43"/>
      <c r="KE127" s="43"/>
      <c r="KF127" s="43"/>
      <c r="KG127" s="43"/>
      <c r="KH127" s="43"/>
      <c r="KI127" s="43"/>
      <c r="KJ127" s="43"/>
      <c r="KK127" s="43"/>
      <c r="KL127" s="43"/>
      <c r="KM127" s="43"/>
      <c r="KN127" s="43"/>
      <c r="KO127" s="43"/>
    </row>
    <row r="128" spans="1:301" s="42" customFormat="1" ht="67.5" hidden="1" customHeight="1" x14ac:dyDescent="0.25">
      <c r="A128" s="43"/>
      <c r="B128" s="363"/>
      <c r="C128" s="353"/>
      <c r="D128" s="61" t="s">
        <v>26</v>
      </c>
      <c r="E128" s="55"/>
      <c r="F128" s="55"/>
      <c r="G128" s="55"/>
      <c r="H128" s="55"/>
      <c r="I128" s="55"/>
      <c r="J128" s="54"/>
      <c r="K128" s="247" t="s">
        <v>277</v>
      </c>
      <c r="L128" s="54"/>
      <c r="CY128" s="43"/>
      <c r="CZ128" s="43"/>
      <c r="DA128" s="43"/>
      <c r="DB128" s="43"/>
      <c r="DC128" s="43"/>
      <c r="DD128" s="43"/>
      <c r="DE128" s="43"/>
      <c r="DF128" s="43"/>
      <c r="DG128" s="43"/>
      <c r="DH128" s="43"/>
      <c r="DI128" s="43"/>
      <c r="DJ128" s="43"/>
      <c r="DK128" s="43"/>
      <c r="DL128" s="43"/>
      <c r="DM128" s="43"/>
      <c r="DN128" s="43"/>
      <c r="DO128" s="43"/>
      <c r="DP128" s="43"/>
      <c r="DQ128" s="43"/>
      <c r="DR128" s="43"/>
      <c r="DS128" s="43"/>
      <c r="DT128" s="43"/>
      <c r="DU128" s="43"/>
      <c r="DV128" s="43"/>
      <c r="DW128" s="43"/>
      <c r="DX128" s="43"/>
      <c r="DY128" s="43"/>
      <c r="DZ128" s="43"/>
      <c r="EA128" s="43"/>
      <c r="EB128" s="43"/>
      <c r="EC128" s="43"/>
      <c r="ED128" s="43"/>
      <c r="EE128" s="43"/>
      <c r="EF128" s="43"/>
      <c r="EG128" s="43"/>
      <c r="EH128" s="43"/>
      <c r="EI128" s="43"/>
      <c r="EJ128" s="43"/>
      <c r="EK128" s="43"/>
      <c r="EL128" s="43"/>
      <c r="EM128" s="43"/>
      <c r="EN128" s="43"/>
      <c r="EO128" s="43"/>
      <c r="EP128" s="43"/>
      <c r="EQ128" s="43"/>
      <c r="ER128" s="43"/>
      <c r="ES128" s="43"/>
      <c r="ET128" s="43"/>
      <c r="EU128" s="43"/>
      <c r="EV128" s="43"/>
      <c r="EW128" s="43"/>
      <c r="EX128" s="43"/>
      <c r="EY128" s="43"/>
      <c r="EZ128" s="43"/>
      <c r="FA128" s="43"/>
      <c r="FB128" s="43"/>
      <c r="FC128" s="43"/>
      <c r="FD128" s="43"/>
      <c r="FE128" s="43"/>
      <c r="FF128" s="43"/>
      <c r="FG128" s="43"/>
      <c r="FH128" s="43"/>
      <c r="FI128" s="43"/>
      <c r="FJ128" s="43"/>
      <c r="FK128" s="43"/>
      <c r="FL128" s="43"/>
      <c r="FM128" s="43"/>
      <c r="FN128" s="43"/>
      <c r="FO128" s="43"/>
      <c r="FP128" s="43"/>
      <c r="FQ128" s="43"/>
      <c r="FR128" s="43"/>
      <c r="FS128" s="43"/>
      <c r="FT128" s="43"/>
      <c r="FU128" s="43"/>
      <c r="FV128" s="43"/>
      <c r="FW128" s="43"/>
      <c r="FX128" s="43"/>
      <c r="FY128" s="43"/>
      <c r="FZ128" s="43"/>
      <c r="GA128" s="43"/>
      <c r="GB128" s="43"/>
      <c r="GC128" s="43"/>
      <c r="GD128" s="43"/>
      <c r="GE128" s="43"/>
      <c r="GF128" s="43"/>
      <c r="GG128" s="43"/>
      <c r="GH128" s="43"/>
      <c r="GI128" s="43"/>
      <c r="GJ128" s="43"/>
      <c r="GK128" s="43"/>
      <c r="GL128" s="43"/>
      <c r="GM128" s="43"/>
      <c r="GN128" s="43"/>
      <c r="GO128" s="43"/>
      <c r="GP128" s="43"/>
      <c r="GQ128" s="43"/>
      <c r="GR128" s="43"/>
      <c r="GS128" s="43"/>
      <c r="GT128" s="43"/>
      <c r="GU128" s="43"/>
      <c r="GV128" s="43"/>
      <c r="GW128" s="43"/>
      <c r="GX128" s="43"/>
      <c r="GY128" s="43"/>
      <c r="GZ128" s="43"/>
      <c r="HA128" s="43"/>
      <c r="HB128" s="43"/>
      <c r="HC128" s="43"/>
      <c r="HD128" s="43"/>
      <c r="HE128" s="43"/>
      <c r="HF128" s="43"/>
      <c r="HG128" s="43"/>
      <c r="HH128" s="43"/>
      <c r="HI128" s="43"/>
      <c r="HJ128" s="43"/>
      <c r="HK128" s="43"/>
      <c r="HL128" s="43"/>
      <c r="HM128" s="43"/>
      <c r="HN128" s="43"/>
      <c r="HO128" s="43"/>
      <c r="HP128" s="43"/>
      <c r="HQ128" s="43"/>
      <c r="HR128" s="43"/>
      <c r="HS128" s="43"/>
      <c r="HT128" s="43"/>
      <c r="HU128" s="43"/>
      <c r="HV128" s="43"/>
      <c r="HW128" s="43"/>
      <c r="HX128" s="43"/>
      <c r="HY128" s="43"/>
      <c r="HZ128" s="43"/>
      <c r="IA128" s="43"/>
      <c r="IB128" s="43"/>
      <c r="IC128" s="43"/>
      <c r="ID128" s="43"/>
      <c r="IE128" s="43"/>
      <c r="IF128" s="43"/>
      <c r="IG128" s="43"/>
      <c r="IH128" s="43"/>
      <c r="II128" s="43"/>
      <c r="IJ128" s="43"/>
      <c r="IK128" s="43"/>
      <c r="IL128" s="43"/>
      <c r="IM128" s="43"/>
      <c r="IN128" s="43"/>
      <c r="IO128" s="43"/>
      <c r="IP128" s="43"/>
      <c r="IQ128" s="43"/>
      <c r="IR128" s="43"/>
      <c r="IS128" s="43"/>
      <c r="IT128" s="43"/>
      <c r="IU128" s="43"/>
      <c r="IV128" s="43"/>
      <c r="IW128" s="43"/>
      <c r="IX128" s="43"/>
      <c r="IY128" s="43"/>
      <c r="IZ128" s="43"/>
      <c r="JA128" s="43"/>
      <c r="JB128" s="43"/>
      <c r="JC128" s="43"/>
      <c r="JD128" s="43"/>
      <c r="JE128" s="43"/>
      <c r="JF128" s="43"/>
      <c r="JG128" s="43"/>
      <c r="JH128" s="43"/>
      <c r="JI128" s="43"/>
      <c r="JJ128" s="43"/>
      <c r="JK128" s="43"/>
      <c r="JL128" s="43"/>
      <c r="JM128" s="43"/>
      <c r="JN128" s="43"/>
      <c r="JO128" s="43"/>
      <c r="JP128" s="43"/>
      <c r="JQ128" s="43"/>
      <c r="JR128" s="43"/>
      <c r="JS128" s="43"/>
      <c r="JT128" s="43"/>
      <c r="JU128" s="43"/>
      <c r="JV128" s="43"/>
      <c r="JW128" s="43"/>
      <c r="JX128" s="43"/>
      <c r="JY128" s="43"/>
      <c r="JZ128" s="43"/>
      <c r="KA128" s="43"/>
      <c r="KB128" s="43"/>
      <c r="KC128" s="43"/>
      <c r="KD128" s="43"/>
      <c r="KE128" s="43"/>
      <c r="KF128" s="43"/>
      <c r="KG128" s="43"/>
      <c r="KH128" s="43"/>
      <c r="KI128" s="43"/>
      <c r="KJ128" s="43"/>
      <c r="KK128" s="43"/>
      <c r="KL128" s="43"/>
      <c r="KM128" s="43"/>
      <c r="KN128" s="43"/>
      <c r="KO128" s="43"/>
    </row>
    <row r="129" spans="1:301" s="42" customFormat="1" ht="27" hidden="1" customHeight="1" x14ac:dyDescent="0.25">
      <c r="A129" s="43"/>
      <c r="B129" s="363"/>
      <c r="C129" s="353"/>
      <c r="D129" s="61" t="s">
        <v>27</v>
      </c>
      <c r="E129" s="55"/>
      <c r="F129" s="55"/>
      <c r="G129" s="55"/>
      <c r="H129" s="55"/>
      <c r="I129" s="55"/>
      <c r="J129" s="54"/>
      <c r="K129" s="247" t="s">
        <v>277</v>
      </c>
      <c r="L129" s="54"/>
      <c r="CY129" s="43"/>
      <c r="CZ129" s="43"/>
      <c r="DA129" s="43"/>
      <c r="DB129" s="43"/>
      <c r="DC129" s="43"/>
      <c r="DD129" s="43"/>
      <c r="DE129" s="43"/>
      <c r="DF129" s="43"/>
      <c r="DG129" s="43"/>
      <c r="DH129" s="43"/>
      <c r="DI129" s="43"/>
      <c r="DJ129" s="43"/>
      <c r="DK129" s="43"/>
      <c r="DL129" s="43"/>
      <c r="DM129" s="43"/>
      <c r="DN129" s="43"/>
      <c r="DO129" s="43"/>
      <c r="DP129" s="43"/>
      <c r="DQ129" s="43"/>
      <c r="DR129" s="43"/>
      <c r="DS129" s="43"/>
      <c r="DT129" s="43"/>
      <c r="DU129" s="43"/>
      <c r="DV129" s="43"/>
      <c r="DW129" s="43"/>
      <c r="DX129" s="43"/>
      <c r="DY129" s="43"/>
      <c r="DZ129" s="43"/>
      <c r="EA129" s="43"/>
      <c r="EB129" s="43"/>
      <c r="EC129" s="43"/>
      <c r="ED129" s="43"/>
      <c r="EE129" s="43"/>
      <c r="EF129" s="43"/>
      <c r="EG129" s="43"/>
      <c r="EH129" s="43"/>
      <c r="EI129" s="43"/>
      <c r="EJ129" s="43"/>
      <c r="EK129" s="43"/>
      <c r="EL129" s="43"/>
      <c r="EM129" s="43"/>
      <c r="EN129" s="43"/>
      <c r="EO129" s="43"/>
      <c r="EP129" s="43"/>
      <c r="EQ129" s="43"/>
      <c r="ER129" s="43"/>
      <c r="ES129" s="43"/>
      <c r="ET129" s="43"/>
      <c r="EU129" s="43"/>
      <c r="EV129" s="43"/>
      <c r="EW129" s="43"/>
      <c r="EX129" s="43"/>
      <c r="EY129" s="43"/>
      <c r="EZ129" s="43"/>
      <c r="FA129" s="43"/>
      <c r="FB129" s="43"/>
      <c r="FC129" s="43"/>
      <c r="FD129" s="43"/>
      <c r="FE129" s="43"/>
      <c r="FF129" s="43"/>
      <c r="FG129" s="43"/>
      <c r="FH129" s="43"/>
      <c r="FI129" s="43"/>
      <c r="FJ129" s="43"/>
      <c r="FK129" s="43"/>
      <c r="FL129" s="43"/>
      <c r="FM129" s="43"/>
      <c r="FN129" s="43"/>
      <c r="FO129" s="43"/>
      <c r="FP129" s="43"/>
      <c r="FQ129" s="43"/>
      <c r="FR129" s="43"/>
      <c r="FS129" s="43"/>
      <c r="FT129" s="43"/>
      <c r="FU129" s="43"/>
      <c r="FV129" s="43"/>
      <c r="FW129" s="43"/>
      <c r="FX129" s="43"/>
      <c r="FY129" s="43"/>
      <c r="FZ129" s="43"/>
      <c r="GA129" s="43"/>
      <c r="GB129" s="43"/>
      <c r="GC129" s="43"/>
      <c r="GD129" s="43"/>
      <c r="GE129" s="43"/>
      <c r="GF129" s="43"/>
      <c r="GG129" s="43"/>
      <c r="GH129" s="43"/>
      <c r="GI129" s="43"/>
      <c r="GJ129" s="43"/>
      <c r="GK129" s="43"/>
      <c r="GL129" s="43"/>
      <c r="GM129" s="43"/>
      <c r="GN129" s="43"/>
      <c r="GO129" s="43"/>
      <c r="GP129" s="43"/>
      <c r="GQ129" s="43"/>
      <c r="GR129" s="43"/>
      <c r="GS129" s="43"/>
      <c r="GT129" s="43"/>
      <c r="GU129" s="43"/>
      <c r="GV129" s="43"/>
      <c r="GW129" s="43"/>
      <c r="GX129" s="43"/>
      <c r="GY129" s="43"/>
      <c r="GZ129" s="43"/>
      <c r="HA129" s="43"/>
      <c r="HB129" s="43"/>
      <c r="HC129" s="43"/>
      <c r="HD129" s="43"/>
      <c r="HE129" s="43"/>
      <c r="HF129" s="43"/>
      <c r="HG129" s="43"/>
      <c r="HH129" s="43"/>
      <c r="HI129" s="43"/>
      <c r="HJ129" s="43"/>
      <c r="HK129" s="43"/>
      <c r="HL129" s="43"/>
      <c r="HM129" s="43"/>
      <c r="HN129" s="43"/>
      <c r="HO129" s="43"/>
      <c r="HP129" s="43"/>
      <c r="HQ129" s="43"/>
      <c r="HR129" s="43"/>
      <c r="HS129" s="43"/>
      <c r="HT129" s="43"/>
      <c r="HU129" s="43"/>
      <c r="HV129" s="43"/>
      <c r="HW129" s="43"/>
      <c r="HX129" s="43"/>
      <c r="HY129" s="43"/>
      <c r="HZ129" s="43"/>
      <c r="IA129" s="43"/>
      <c r="IB129" s="43"/>
      <c r="IC129" s="43"/>
      <c r="ID129" s="43"/>
      <c r="IE129" s="43"/>
      <c r="IF129" s="43"/>
      <c r="IG129" s="43"/>
      <c r="IH129" s="43"/>
      <c r="II129" s="43"/>
      <c r="IJ129" s="43"/>
      <c r="IK129" s="43"/>
      <c r="IL129" s="43"/>
      <c r="IM129" s="43"/>
      <c r="IN129" s="43"/>
      <c r="IO129" s="43"/>
      <c r="IP129" s="43"/>
      <c r="IQ129" s="43"/>
      <c r="IR129" s="43"/>
      <c r="IS129" s="43"/>
      <c r="IT129" s="43"/>
      <c r="IU129" s="43"/>
      <c r="IV129" s="43"/>
      <c r="IW129" s="43"/>
      <c r="IX129" s="43"/>
      <c r="IY129" s="43"/>
      <c r="IZ129" s="43"/>
      <c r="JA129" s="43"/>
      <c r="JB129" s="43"/>
      <c r="JC129" s="43"/>
      <c r="JD129" s="43"/>
      <c r="JE129" s="43"/>
      <c r="JF129" s="43"/>
      <c r="JG129" s="43"/>
      <c r="JH129" s="43"/>
      <c r="JI129" s="43"/>
      <c r="JJ129" s="43"/>
      <c r="JK129" s="43"/>
      <c r="JL129" s="43"/>
      <c r="JM129" s="43"/>
      <c r="JN129" s="43"/>
      <c r="JO129" s="43"/>
      <c r="JP129" s="43"/>
      <c r="JQ129" s="43"/>
      <c r="JR129" s="43"/>
      <c r="JS129" s="43"/>
      <c r="JT129" s="43"/>
      <c r="JU129" s="43"/>
      <c r="JV129" s="43"/>
      <c r="JW129" s="43"/>
      <c r="JX129" s="43"/>
      <c r="JY129" s="43"/>
      <c r="JZ129" s="43"/>
      <c r="KA129" s="43"/>
      <c r="KB129" s="43"/>
      <c r="KC129" s="43"/>
      <c r="KD129" s="43"/>
      <c r="KE129" s="43"/>
      <c r="KF129" s="43"/>
      <c r="KG129" s="43"/>
      <c r="KH129" s="43"/>
      <c r="KI129" s="43"/>
      <c r="KJ129" s="43"/>
      <c r="KK129" s="43"/>
      <c r="KL129" s="43"/>
      <c r="KM129" s="43"/>
      <c r="KN129" s="43"/>
      <c r="KO129" s="43"/>
    </row>
    <row r="130" spans="1:301" s="42" customFormat="1" ht="45" hidden="1" customHeight="1" x14ac:dyDescent="0.25">
      <c r="A130" s="43"/>
      <c r="B130" s="363"/>
      <c r="C130" s="359"/>
      <c r="D130" s="265" t="s">
        <v>28</v>
      </c>
      <c r="E130" s="256"/>
      <c r="F130" s="256"/>
      <c r="G130" s="256"/>
      <c r="H130" s="256"/>
      <c r="I130" s="266"/>
      <c r="J130" s="261"/>
      <c r="K130" s="267" t="s">
        <v>277</v>
      </c>
      <c r="L130" s="261"/>
      <c r="CY130" s="43"/>
      <c r="CZ130" s="43"/>
      <c r="DA130" s="43"/>
      <c r="DB130" s="43"/>
      <c r="DC130" s="43"/>
      <c r="DD130" s="43"/>
      <c r="DE130" s="43"/>
      <c r="DF130" s="43"/>
      <c r="DG130" s="43"/>
      <c r="DH130" s="43"/>
      <c r="DI130" s="43"/>
      <c r="DJ130" s="43"/>
      <c r="DK130" s="43"/>
      <c r="DL130" s="43"/>
      <c r="DM130" s="43"/>
      <c r="DN130" s="43"/>
      <c r="DO130" s="43"/>
      <c r="DP130" s="43"/>
      <c r="DQ130" s="43"/>
      <c r="DR130" s="43"/>
      <c r="DS130" s="43"/>
      <c r="DT130" s="43"/>
      <c r="DU130" s="43"/>
      <c r="DV130" s="43"/>
      <c r="DW130" s="43"/>
      <c r="DX130" s="43"/>
      <c r="DY130" s="43"/>
      <c r="DZ130" s="43"/>
      <c r="EA130" s="43"/>
      <c r="EB130" s="43"/>
      <c r="EC130" s="43"/>
      <c r="ED130" s="43"/>
      <c r="EE130" s="43"/>
      <c r="EF130" s="43"/>
      <c r="EG130" s="43"/>
      <c r="EH130" s="43"/>
      <c r="EI130" s="43"/>
      <c r="EJ130" s="43"/>
      <c r="EK130" s="43"/>
      <c r="EL130" s="43"/>
      <c r="EM130" s="43"/>
      <c r="EN130" s="43"/>
      <c r="EO130" s="43"/>
      <c r="EP130" s="43"/>
      <c r="EQ130" s="43"/>
      <c r="ER130" s="43"/>
      <c r="ES130" s="43"/>
      <c r="ET130" s="43"/>
      <c r="EU130" s="43"/>
      <c r="EV130" s="43"/>
      <c r="EW130" s="43"/>
      <c r="EX130" s="43"/>
      <c r="EY130" s="43"/>
      <c r="EZ130" s="43"/>
      <c r="FA130" s="43"/>
      <c r="FB130" s="43"/>
      <c r="FC130" s="43"/>
      <c r="FD130" s="43"/>
      <c r="FE130" s="43"/>
      <c r="FF130" s="43"/>
      <c r="FG130" s="43"/>
      <c r="FH130" s="43"/>
      <c r="FI130" s="43"/>
      <c r="FJ130" s="43"/>
      <c r="FK130" s="43"/>
      <c r="FL130" s="43"/>
      <c r="FM130" s="43"/>
      <c r="FN130" s="43"/>
      <c r="FO130" s="43"/>
      <c r="FP130" s="43"/>
      <c r="FQ130" s="43"/>
      <c r="FR130" s="43"/>
      <c r="FS130" s="43"/>
      <c r="FT130" s="43"/>
      <c r="FU130" s="43"/>
      <c r="FV130" s="43"/>
      <c r="FW130" s="43"/>
      <c r="FX130" s="43"/>
      <c r="FY130" s="43"/>
      <c r="FZ130" s="43"/>
      <c r="GA130" s="43"/>
      <c r="GB130" s="43"/>
      <c r="GC130" s="43"/>
      <c r="GD130" s="43"/>
      <c r="GE130" s="43"/>
      <c r="GF130" s="43"/>
      <c r="GG130" s="43"/>
      <c r="GH130" s="43"/>
      <c r="GI130" s="43"/>
      <c r="GJ130" s="43"/>
      <c r="GK130" s="43"/>
      <c r="GL130" s="43"/>
      <c r="GM130" s="43"/>
      <c r="GN130" s="43"/>
      <c r="GO130" s="43"/>
      <c r="GP130" s="43"/>
      <c r="GQ130" s="43"/>
      <c r="GR130" s="43"/>
      <c r="GS130" s="43"/>
      <c r="GT130" s="43"/>
      <c r="GU130" s="43"/>
      <c r="GV130" s="43"/>
      <c r="GW130" s="43"/>
      <c r="GX130" s="43"/>
      <c r="GY130" s="43"/>
      <c r="GZ130" s="43"/>
      <c r="HA130" s="43"/>
      <c r="HB130" s="43"/>
      <c r="HC130" s="43"/>
      <c r="HD130" s="43"/>
      <c r="HE130" s="43"/>
      <c r="HF130" s="43"/>
      <c r="HG130" s="43"/>
      <c r="HH130" s="43"/>
      <c r="HI130" s="43"/>
      <c r="HJ130" s="43"/>
      <c r="HK130" s="43"/>
      <c r="HL130" s="43"/>
      <c r="HM130" s="43"/>
      <c r="HN130" s="43"/>
      <c r="HO130" s="43"/>
      <c r="HP130" s="43"/>
      <c r="HQ130" s="43"/>
      <c r="HR130" s="43"/>
      <c r="HS130" s="43"/>
      <c r="HT130" s="43"/>
      <c r="HU130" s="43"/>
      <c r="HV130" s="43"/>
      <c r="HW130" s="43"/>
      <c r="HX130" s="43"/>
      <c r="HY130" s="43"/>
      <c r="HZ130" s="43"/>
      <c r="IA130" s="43"/>
      <c r="IB130" s="43"/>
      <c r="IC130" s="43"/>
      <c r="ID130" s="43"/>
      <c r="IE130" s="43"/>
      <c r="IF130" s="43"/>
      <c r="IG130" s="43"/>
      <c r="IH130" s="43"/>
      <c r="II130" s="43"/>
      <c r="IJ130" s="43"/>
      <c r="IK130" s="43"/>
      <c r="IL130" s="43"/>
      <c r="IM130" s="43"/>
      <c r="IN130" s="43"/>
      <c r="IO130" s="43"/>
      <c r="IP130" s="43"/>
      <c r="IQ130" s="43"/>
      <c r="IR130" s="43"/>
      <c r="IS130" s="43"/>
      <c r="IT130" s="43"/>
      <c r="IU130" s="43"/>
      <c r="IV130" s="43"/>
      <c r="IW130" s="43"/>
      <c r="IX130" s="43"/>
      <c r="IY130" s="43"/>
      <c r="IZ130" s="43"/>
      <c r="JA130" s="43"/>
      <c r="JB130" s="43"/>
      <c r="JC130" s="43"/>
      <c r="JD130" s="43"/>
      <c r="JE130" s="43"/>
      <c r="JF130" s="43"/>
      <c r="JG130" s="43"/>
      <c r="JH130" s="43"/>
      <c r="JI130" s="43"/>
      <c r="JJ130" s="43"/>
      <c r="JK130" s="43"/>
      <c r="JL130" s="43"/>
      <c r="JM130" s="43"/>
      <c r="JN130" s="43"/>
      <c r="JO130" s="43"/>
      <c r="JP130" s="43"/>
      <c r="JQ130" s="43"/>
      <c r="JR130" s="43"/>
      <c r="JS130" s="43"/>
      <c r="JT130" s="43"/>
      <c r="JU130" s="43"/>
      <c r="JV130" s="43"/>
      <c r="JW130" s="43"/>
      <c r="JX130" s="43"/>
      <c r="JY130" s="43"/>
      <c r="JZ130" s="43"/>
      <c r="KA130" s="43"/>
      <c r="KB130" s="43"/>
      <c r="KC130" s="43"/>
      <c r="KD130" s="43"/>
      <c r="KE130" s="43"/>
      <c r="KF130" s="43"/>
      <c r="KG130" s="43"/>
      <c r="KH130" s="43"/>
      <c r="KI130" s="43"/>
      <c r="KJ130" s="43"/>
      <c r="KK130" s="43"/>
      <c r="KL130" s="43"/>
      <c r="KM130" s="43"/>
      <c r="KN130" s="43"/>
      <c r="KO130" s="43"/>
    </row>
    <row r="131" spans="1:301" s="42" customFormat="1" x14ac:dyDescent="0.25">
      <c r="A131" s="43"/>
      <c r="B131" s="363"/>
      <c r="C131" s="355" t="s">
        <v>282</v>
      </c>
      <c r="D131" s="355"/>
      <c r="E131" s="355"/>
      <c r="F131" s="355"/>
      <c r="G131" s="355"/>
      <c r="H131" s="355"/>
      <c r="I131" s="355"/>
      <c r="J131" s="355"/>
      <c r="K131" s="355"/>
      <c r="L131" s="355"/>
      <c r="CY131" s="43"/>
      <c r="CZ131" s="43"/>
      <c r="DA131" s="43"/>
      <c r="DB131" s="43"/>
      <c r="DC131" s="43"/>
      <c r="DD131" s="43"/>
      <c r="DE131" s="43"/>
      <c r="DF131" s="43"/>
      <c r="DG131" s="43"/>
      <c r="DH131" s="43"/>
      <c r="DI131" s="43"/>
      <c r="DJ131" s="43"/>
      <c r="DK131" s="43"/>
      <c r="DL131" s="43"/>
      <c r="DM131" s="43"/>
      <c r="DN131" s="43"/>
      <c r="DO131" s="43"/>
      <c r="DP131" s="43"/>
      <c r="DQ131" s="43"/>
      <c r="DR131" s="43"/>
      <c r="DS131" s="43"/>
      <c r="DT131" s="43"/>
      <c r="DU131" s="43"/>
      <c r="DV131" s="43"/>
      <c r="DW131" s="43"/>
      <c r="DX131" s="43"/>
      <c r="DY131" s="43"/>
      <c r="DZ131" s="43"/>
      <c r="EA131" s="43"/>
      <c r="EB131" s="43"/>
      <c r="EC131" s="43"/>
      <c r="ED131" s="43"/>
      <c r="EE131" s="43"/>
      <c r="EF131" s="43"/>
      <c r="EG131" s="43"/>
      <c r="EH131" s="43"/>
      <c r="EI131" s="43"/>
      <c r="EJ131" s="43"/>
      <c r="EK131" s="43"/>
      <c r="EL131" s="43"/>
      <c r="EM131" s="43"/>
      <c r="EN131" s="43"/>
      <c r="EO131" s="43"/>
      <c r="EP131" s="43"/>
      <c r="EQ131" s="43"/>
      <c r="ER131" s="43"/>
      <c r="ES131" s="43"/>
      <c r="ET131" s="43"/>
      <c r="EU131" s="43"/>
      <c r="EV131" s="43"/>
      <c r="EW131" s="43"/>
      <c r="EX131" s="43"/>
      <c r="EY131" s="43"/>
      <c r="EZ131" s="43"/>
      <c r="FA131" s="43"/>
      <c r="FB131" s="43"/>
      <c r="FC131" s="43"/>
      <c r="FD131" s="43"/>
      <c r="FE131" s="43"/>
      <c r="FF131" s="43"/>
      <c r="FG131" s="43"/>
      <c r="FH131" s="43"/>
      <c r="FI131" s="43"/>
      <c r="FJ131" s="43"/>
      <c r="FK131" s="43"/>
      <c r="FL131" s="43"/>
      <c r="FM131" s="43"/>
      <c r="FN131" s="43"/>
      <c r="FO131" s="43"/>
      <c r="FP131" s="43"/>
      <c r="FQ131" s="43"/>
      <c r="FR131" s="43"/>
      <c r="FS131" s="43"/>
      <c r="FT131" s="43"/>
      <c r="FU131" s="43"/>
      <c r="FV131" s="43"/>
      <c r="FW131" s="43"/>
      <c r="FX131" s="43"/>
      <c r="FY131" s="43"/>
      <c r="FZ131" s="43"/>
      <c r="GA131" s="43"/>
      <c r="GB131" s="43"/>
      <c r="GC131" s="43"/>
      <c r="GD131" s="43"/>
      <c r="GE131" s="43"/>
      <c r="GF131" s="43"/>
      <c r="GG131" s="43"/>
      <c r="GH131" s="43"/>
      <c r="GI131" s="43"/>
      <c r="GJ131" s="43"/>
      <c r="GK131" s="43"/>
      <c r="GL131" s="43"/>
      <c r="GM131" s="43"/>
      <c r="GN131" s="43"/>
      <c r="GO131" s="43"/>
      <c r="GP131" s="43"/>
      <c r="GQ131" s="43"/>
      <c r="GR131" s="43"/>
      <c r="GS131" s="43"/>
      <c r="GT131" s="43"/>
      <c r="GU131" s="43"/>
      <c r="GV131" s="43"/>
      <c r="GW131" s="43"/>
      <c r="GX131" s="43"/>
      <c r="GY131" s="43"/>
      <c r="GZ131" s="43"/>
      <c r="HA131" s="43"/>
      <c r="HB131" s="43"/>
      <c r="HC131" s="43"/>
      <c r="HD131" s="43"/>
      <c r="HE131" s="43"/>
      <c r="HF131" s="43"/>
      <c r="HG131" s="43"/>
      <c r="HH131" s="43"/>
      <c r="HI131" s="43"/>
      <c r="HJ131" s="43"/>
      <c r="HK131" s="43"/>
      <c r="HL131" s="43"/>
      <c r="HM131" s="43"/>
      <c r="HN131" s="43"/>
      <c r="HO131" s="43"/>
      <c r="HP131" s="43"/>
      <c r="HQ131" s="43"/>
      <c r="HR131" s="43"/>
      <c r="HS131" s="43"/>
      <c r="HT131" s="43"/>
      <c r="HU131" s="43"/>
      <c r="HV131" s="43"/>
      <c r="HW131" s="43"/>
      <c r="HX131" s="43"/>
      <c r="HY131" s="43"/>
      <c r="HZ131" s="43"/>
      <c r="IA131" s="43"/>
      <c r="IB131" s="43"/>
      <c r="IC131" s="43"/>
      <c r="ID131" s="43"/>
      <c r="IE131" s="43"/>
      <c r="IF131" s="43"/>
      <c r="IG131" s="43"/>
      <c r="IH131" s="43"/>
      <c r="II131" s="43"/>
      <c r="IJ131" s="43"/>
      <c r="IK131" s="43"/>
      <c r="IL131" s="43"/>
      <c r="IM131" s="43"/>
      <c r="IN131" s="43"/>
      <c r="IO131" s="43"/>
      <c r="IP131" s="43"/>
      <c r="IQ131" s="43"/>
      <c r="IR131" s="43"/>
      <c r="IS131" s="43"/>
      <c r="IT131" s="43"/>
      <c r="IU131" s="43"/>
      <c r="IV131" s="43"/>
      <c r="IW131" s="43"/>
      <c r="IX131" s="43"/>
      <c r="IY131" s="43"/>
      <c r="IZ131" s="43"/>
      <c r="JA131" s="43"/>
      <c r="JB131" s="43"/>
      <c r="JC131" s="43"/>
      <c r="JD131" s="43"/>
      <c r="JE131" s="43"/>
      <c r="JF131" s="43"/>
      <c r="JG131" s="43"/>
      <c r="JH131" s="43"/>
      <c r="JI131" s="43"/>
      <c r="JJ131" s="43"/>
      <c r="JK131" s="43"/>
      <c r="JL131" s="43"/>
      <c r="JM131" s="43"/>
      <c r="JN131" s="43"/>
      <c r="JO131" s="43"/>
      <c r="JP131" s="43"/>
      <c r="JQ131" s="43"/>
      <c r="JR131" s="43"/>
      <c r="JS131" s="43"/>
      <c r="JT131" s="43"/>
      <c r="JU131" s="43"/>
      <c r="JV131" s="43"/>
      <c r="JW131" s="43"/>
      <c r="JX131" s="43"/>
      <c r="JY131" s="43"/>
      <c r="JZ131" s="43"/>
      <c r="KA131" s="43"/>
      <c r="KB131" s="43"/>
      <c r="KC131" s="43"/>
      <c r="KD131" s="43"/>
      <c r="KE131" s="43"/>
      <c r="KF131" s="43"/>
      <c r="KG131" s="43"/>
      <c r="KH131" s="43"/>
      <c r="KI131" s="43"/>
      <c r="KJ131" s="43"/>
      <c r="KK131" s="43"/>
      <c r="KL131" s="43"/>
      <c r="KM131" s="43"/>
      <c r="KN131" s="43"/>
      <c r="KO131" s="43"/>
    </row>
    <row r="132" spans="1:301" s="42" customFormat="1" x14ac:dyDescent="0.25">
      <c r="A132" s="43"/>
      <c r="B132" s="363"/>
      <c r="C132" s="360" t="s">
        <v>98</v>
      </c>
      <c r="D132" s="229" t="s">
        <v>94</v>
      </c>
      <c r="E132" s="233">
        <f>E133+E136+E139</f>
        <v>382368.3</v>
      </c>
      <c r="F132" s="235" t="s">
        <v>277</v>
      </c>
      <c r="G132" s="235" t="s">
        <v>277</v>
      </c>
      <c r="H132" s="235" t="s">
        <v>277</v>
      </c>
      <c r="I132" s="241">
        <f>I133+I136+I139</f>
        <v>23964.3</v>
      </c>
      <c r="J132" s="241">
        <f>J133+J136+J139</f>
        <v>0.37395787907549444</v>
      </c>
      <c r="K132" s="235" t="s">
        <v>277</v>
      </c>
      <c r="L132" s="233"/>
      <c r="CY132" s="43"/>
      <c r="CZ132" s="43"/>
      <c r="DA132" s="43"/>
      <c r="DB132" s="43"/>
      <c r="DC132" s="43"/>
      <c r="DD132" s="43"/>
      <c r="DE132" s="43"/>
      <c r="DF132" s="43"/>
      <c r="DG132" s="43"/>
      <c r="DH132" s="43"/>
      <c r="DI132" s="43"/>
      <c r="DJ132" s="43"/>
      <c r="DK132" s="43"/>
      <c r="DL132" s="43"/>
      <c r="DM132" s="43"/>
      <c r="DN132" s="43"/>
      <c r="DO132" s="43"/>
      <c r="DP132" s="43"/>
      <c r="DQ132" s="43"/>
      <c r="DR132" s="43"/>
      <c r="DS132" s="43"/>
      <c r="DT132" s="43"/>
      <c r="DU132" s="43"/>
      <c r="DV132" s="43"/>
      <c r="DW132" s="43"/>
      <c r="DX132" s="43"/>
      <c r="DY132" s="43"/>
      <c r="DZ132" s="43"/>
      <c r="EA132" s="43"/>
      <c r="EB132" s="43"/>
      <c r="EC132" s="43"/>
      <c r="ED132" s="43"/>
      <c r="EE132" s="43"/>
      <c r="EF132" s="43"/>
      <c r="EG132" s="43"/>
      <c r="EH132" s="43"/>
      <c r="EI132" s="43"/>
      <c r="EJ132" s="43"/>
      <c r="EK132" s="43"/>
      <c r="EL132" s="43"/>
      <c r="EM132" s="43"/>
      <c r="EN132" s="43"/>
      <c r="EO132" s="43"/>
      <c r="EP132" s="43"/>
      <c r="EQ132" s="43"/>
      <c r="ER132" s="43"/>
      <c r="ES132" s="43"/>
      <c r="ET132" s="43"/>
      <c r="EU132" s="43"/>
      <c r="EV132" s="43"/>
      <c r="EW132" s="43"/>
      <c r="EX132" s="43"/>
      <c r="EY132" s="43"/>
      <c r="EZ132" s="43"/>
      <c r="FA132" s="43"/>
      <c r="FB132" s="43"/>
      <c r="FC132" s="43"/>
      <c r="FD132" s="43"/>
      <c r="FE132" s="43"/>
      <c r="FF132" s="43"/>
      <c r="FG132" s="43"/>
      <c r="FH132" s="43"/>
      <c r="FI132" s="43"/>
      <c r="FJ132" s="43"/>
      <c r="FK132" s="43"/>
      <c r="FL132" s="43"/>
      <c r="FM132" s="43"/>
      <c r="FN132" s="43"/>
      <c r="FO132" s="43"/>
      <c r="FP132" s="43"/>
      <c r="FQ132" s="43"/>
      <c r="FR132" s="43"/>
      <c r="FS132" s="43"/>
      <c r="FT132" s="43"/>
      <c r="FU132" s="43"/>
      <c r="FV132" s="43"/>
      <c r="FW132" s="43"/>
      <c r="FX132" s="43"/>
      <c r="FY132" s="43"/>
      <c r="FZ132" s="43"/>
      <c r="GA132" s="43"/>
      <c r="GB132" s="43"/>
      <c r="GC132" s="43"/>
      <c r="GD132" s="43"/>
      <c r="GE132" s="43"/>
      <c r="GF132" s="43"/>
      <c r="GG132" s="43"/>
      <c r="GH132" s="43"/>
      <c r="GI132" s="43"/>
      <c r="GJ132" s="43"/>
      <c r="GK132" s="43"/>
      <c r="GL132" s="43"/>
      <c r="GM132" s="43"/>
      <c r="GN132" s="43"/>
      <c r="GO132" s="43"/>
      <c r="GP132" s="43"/>
      <c r="GQ132" s="43"/>
      <c r="GR132" s="43"/>
      <c r="GS132" s="43"/>
      <c r="GT132" s="43"/>
      <c r="GU132" s="43"/>
      <c r="GV132" s="43"/>
      <c r="GW132" s="43"/>
      <c r="GX132" s="43"/>
      <c r="GY132" s="43"/>
      <c r="GZ132" s="43"/>
      <c r="HA132" s="43"/>
      <c r="HB132" s="43"/>
      <c r="HC132" s="43"/>
      <c r="HD132" s="43"/>
      <c r="HE132" s="43"/>
      <c r="HF132" s="43"/>
      <c r="HG132" s="43"/>
      <c r="HH132" s="43"/>
      <c r="HI132" s="43"/>
      <c r="HJ132" s="43"/>
      <c r="HK132" s="43"/>
      <c r="HL132" s="43"/>
      <c r="HM132" s="43"/>
      <c r="HN132" s="43"/>
      <c r="HO132" s="43"/>
      <c r="HP132" s="43"/>
      <c r="HQ132" s="43"/>
      <c r="HR132" s="43"/>
      <c r="HS132" s="43"/>
      <c r="HT132" s="43"/>
      <c r="HU132" s="43"/>
      <c r="HV132" s="43"/>
      <c r="HW132" s="43"/>
      <c r="HX132" s="43"/>
      <c r="HY132" s="43"/>
      <c r="HZ132" s="43"/>
      <c r="IA132" s="43"/>
      <c r="IB132" s="43"/>
      <c r="IC132" s="43"/>
      <c r="ID132" s="43"/>
      <c r="IE132" s="43"/>
      <c r="IF132" s="43"/>
      <c r="IG132" s="43"/>
      <c r="IH132" s="43"/>
      <c r="II132" s="43"/>
      <c r="IJ132" s="43"/>
      <c r="IK132" s="43"/>
      <c r="IL132" s="43"/>
      <c r="IM132" s="43"/>
      <c r="IN132" s="43"/>
      <c r="IO132" s="43"/>
      <c r="IP132" s="43"/>
      <c r="IQ132" s="43"/>
      <c r="IR132" s="43"/>
      <c r="IS132" s="43"/>
      <c r="IT132" s="43"/>
      <c r="IU132" s="43"/>
      <c r="IV132" s="43"/>
      <c r="IW132" s="43"/>
      <c r="IX132" s="43"/>
      <c r="IY132" s="43"/>
      <c r="IZ132" s="43"/>
      <c r="JA132" s="43"/>
      <c r="JB132" s="43"/>
      <c r="JC132" s="43"/>
      <c r="JD132" s="43"/>
      <c r="JE132" s="43"/>
      <c r="JF132" s="43"/>
      <c r="JG132" s="43"/>
      <c r="JH132" s="43"/>
      <c r="JI132" s="43"/>
      <c r="JJ132" s="43"/>
      <c r="JK132" s="43"/>
      <c r="JL132" s="43"/>
      <c r="JM132" s="43"/>
      <c r="JN132" s="43"/>
      <c r="JO132" s="43"/>
      <c r="JP132" s="43"/>
      <c r="JQ132" s="43"/>
      <c r="JR132" s="43"/>
      <c r="JS132" s="43"/>
      <c r="JT132" s="43"/>
      <c r="JU132" s="43"/>
      <c r="JV132" s="43"/>
      <c r="JW132" s="43"/>
      <c r="JX132" s="43"/>
      <c r="JY132" s="43"/>
      <c r="JZ132" s="43"/>
      <c r="KA132" s="43"/>
      <c r="KB132" s="43"/>
      <c r="KC132" s="43"/>
      <c r="KD132" s="43"/>
      <c r="KE132" s="43"/>
      <c r="KF132" s="43"/>
      <c r="KG132" s="43"/>
      <c r="KH132" s="43"/>
      <c r="KI132" s="43"/>
      <c r="KJ132" s="43"/>
      <c r="KK132" s="43"/>
      <c r="KL132" s="43"/>
      <c r="KM132" s="43"/>
      <c r="KN132" s="43"/>
      <c r="KO132" s="43"/>
    </row>
    <row r="133" spans="1:301" s="42" customFormat="1" ht="27" x14ac:dyDescent="0.25">
      <c r="A133" s="43"/>
      <c r="B133" s="363"/>
      <c r="C133" s="360"/>
      <c r="D133" s="229" t="s">
        <v>261</v>
      </c>
      <c r="E133" s="54">
        <v>336334.9</v>
      </c>
      <c r="F133" s="54">
        <v>336334.9</v>
      </c>
      <c r="G133" s="54">
        <v>336334.9</v>
      </c>
      <c r="H133" s="235">
        <v>21048.7</v>
      </c>
      <c r="I133" s="241">
        <v>21048.7</v>
      </c>
      <c r="J133" s="54">
        <v>0</v>
      </c>
      <c r="K133" s="235"/>
      <c r="L133" s="54"/>
      <c r="CY133" s="43"/>
      <c r="CZ133" s="43"/>
      <c r="DA133" s="43"/>
      <c r="DB133" s="43"/>
      <c r="DC133" s="43"/>
      <c r="DD133" s="43"/>
      <c r="DE133" s="43"/>
      <c r="DF133" s="43"/>
      <c r="DG133" s="43"/>
      <c r="DH133" s="43"/>
      <c r="DI133" s="43"/>
      <c r="DJ133" s="43"/>
      <c r="DK133" s="43"/>
      <c r="DL133" s="43"/>
      <c r="DM133" s="43"/>
      <c r="DN133" s="43"/>
      <c r="DO133" s="43"/>
      <c r="DP133" s="43"/>
      <c r="DQ133" s="43"/>
      <c r="DR133" s="43"/>
      <c r="DS133" s="43"/>
      <c r="DT133" s="43"/>
      <c r="DU133" s="43"/>
      <c r="DV133" s="43"/>
      <c r="DW133" s="43"/>
      <c r="DX133" s="43"/>
      <c r="DY133" s="43"/>
      <c r="DZ133" s="43"/>
      <c r="EA133" s="43"/>
      <c r="EB133" s="43"/>
      <c r="EC133" s="43"/>
      <c r="ED133" s="43"/>
      <c r="EE133" s="43"/>
      <c r="EF133" s="43"/>
      <c r="EG133" s="43"/>
      <c r="EH133" s="43"/>
      <c r="EI133" s="43"/>
      <c r="EJ133" s="43"/>
      <c r="EK133" s="43"/>
      <c r="EL133" s="43"/>
      <c r="EM133" s="43"/>
      <c r="EN133" s="43"/>
      <c r="EO133" s="43"/>
      <c r="EP133" s="43"/>
      <c r="EQ133" s="43"/>
      <c r="ER133" s="43"/>
      <c r="ES133" s="43"/>
      <c r="ET133" s="43"/>
      <c r="EU133" s="43"/>
      <c r="EV133" s="43"/>
      <c r="EW133" s="43"/>
      <c r="EX133" s="43"/>
      <c r="EY133" s="43"/>
      <c r="EZ133" s="43"/>
      <c r="FA133" s="43"/>
      <c r="FB133" s="43"/>
      <c r="FC133" s="43"/>
      <c r="FD133" s="43"/>
      <c r="FE133" s="43"/>
      <c r="FF133" s="43"/>
      <c r="FG133" s="43"/>
      <c r="FH133" s="43"/>
      <c r="FI133" s="43"/>
      <c r="FJ133" s="43"/>
      <c r="FK133" s="43"/>
      <c r="FL133" s="43"/>
      <c r="FM133" s="43"/>
      <c r="FN133" s="43"/>
      <c r="FO133" s="43"/>
      <c r="FP133" s="43"/>
      <c r="FQ133" s="43"/>
      <c r="FR133" s="43"/>
      <c r="FS133" s="43"/>
      <c r="FT133" s="43"/>
      <c r="FU133" s="43"/>
      <c r="FV133" s="43"/>
      <c r="FW133" s="43"/>
      <c r="FX133" s="43"/>
      <c r="FY133" s="43"/>
      <c r="FZ133" s="43"/>
      <c r="GA133" s="43"/>
      <c r="GB133" s="43"/>
      <c r="GC133" s="43"/>
      <c r="GD133" s="43"/>
      <c r="GE133" s="43"/>
      <c r="GF133" s="43"/>
      <c r="GG133" s="43"/>
      <c r="GH133" s="43"/>
      <c r="GI133" s="43"/>
      <c r="GJ133" s="43"/>
      <c r="GK133" s="43"/>
      <c r="GL133" s="43"/>
      <c r="GM133" s="43"/>
      <c r="GN133" s="43"/>
      <c r="GO133" s="43"/>
      <c r="GP133" s="43"/>
      <c r="GQ133" s="43"/>
      <c r="GR133" s="43"/>
      <c r="GS133" s="43"/>
      <c r="GT133" s="43"/>
      <c r="GU133" s="43"/>
      <c r="GV133" s="43"/>
      <c r="GW133" s="43"/>
      <c r="GX133" s="43"/>
      <c r="GY133" s="43"/>
      <c r="GZ133" s="43"/>
      <c r="HA133" s="43"/>
      <c r="HB133" s="43"/>
      <c r="HC133" s="43"/>
      <c r="HD133" s="43"/>
      <c r="HE133" s="43"/>
      <c r="HF133" s="43"/>
      <c r="HG133" s="43"/>
      <c r="HH133" s="43"/>
      <c r="HI133" s="43"/>
      <c r="HJ133" s="43"/>
      <c r="HK133" s="43"/>
      <c r="HL133" s="43"/>
      <c r="HM133" s="43"/>
      <c r="HN133" s="43"/>
      <c r="HO133" s="43"/>
      <c r="HP133" s="43"/>
      <c r="HQ133" s="43"/>
      <c r="HR133" s="43"/>
      <c r="HS133" s="43"/>
      <c r="HT133" s="43"/>
      <c r="HU133" s="43"/>
      <c r="HV133" s="43"/>
      <c r="HW133" s="43"/>
      <c r="HX133" s="43"/>
      <c r="HY133" s="43"/>
      <c r="HZ133" s="43"/>
      <c r="IA133" s="43"/>
      <c r="IB133" s="43"/>
      <c r="IC133" s="43"/>
      <c r="ID133" s="43"/>
      <c r="IE133" s="43"/>
      <c r="IF133" s="43"/>
      <c r="IG133" s="43"/>
      <c r="IH133" s="43"/>
      <c r="II133" s="43"/>
      <c r="IJ133" s="43"/>
      <c r="IK133" s="43"/>
      <c r="IL133" s="43"/>
      <c r="IM133" s="43"/>
      <c r="IN133" s="43"/>
      <c r="IO133" s="43"/>
      <c r="IP133" s="43"/>
      <c r="IQ133" s="43"/>
      <c r="IR133" s="43"/>
      <c r="IS133" s="43"/>
      <c r="IT133" s="43"/>
      <c r="IU133" s="43"/>
      <c r="IV133" s="43"/>
      <c r="IW133" s="43"/>
      <c r="IX133" s="43"/>
      <c r="IY133" s="43"/>
      <c r="IZ133" s="43"/>
      <c r="JA133" s="43"/>
      <c r="JB133" s="43"/>
      <c r="JC133" s="43"/>
      <c r="JD133" s="43"/>
      <c r="JE133" s="43"/>
      <c r="JF133" s="43"/>
      <c r="JG133" s="43"/>
      <c r="JH133" s="43"/>
      <c r="JI133" s="43"/>
      <c r="JJ133" s="43"/>
      <c r="JK133" s="43"/>
      <c r="JL133" s="43"/>
      <c r="JM133" s="43"/>
      <c r="JN133" s="43"/>
      <c r="JO133" s="43"/>
      <c r="JP133" s="43"/>
      <c r="JQ133" s="43"/>
      <c r="JR133" s="43"/>
      <c r="JS133" s="43"/>
      <c r="JT133" s="43"/>
      <c r="JU133" s="43"/>
      <c r="JV133" s="43"/>
      <c r="JW133" s="43"/>
      <c r="JX133" s="43"/>
      <c r="JY133" s="43"/>
      <c r="JZ133" s="43"/>
      <c r="KA133" s="43"/>
      <c r="KB133" s="43"/>
      <c r="KC133" s="43"/>
      <c r="KD133" s="43"/>
      <c r="KE133" s="43"/>
      <c r="KF133" s="43"/>
      <c r="KG133" s="43"/>
      <c r="KH133" s="43"/>
      <c r="KI133" s="43"/>
      <c r="KJ133" s="43"/>
      <c r="KK133" s="43"/>
      <c r="KL133" s="43"/>
      <c r="KM133" s="43"/>
      <c r="KN133" s="43"/>
      <c r="KO133" s="43"/>
    </row>
    <row r="134" spans="1:301" s="42" customFormat="1" ht="52.5" customHeight="1" x14ac:dyDescent="0.25">
      <c r="A134" s="43"/>
      <c r="B134" s="363"/>
      <c r="C134" s="360"/>
      <c r="D134" s="229" t="s">
        <v>262</v>
      </c>
      <c r="E134" s="275" t="s">
        <v>79</v>
      </c>
      <c r="F134" s="275" t="s">
        <v>79</v>
      </c>
      <c r="G134" s="275" t="s">
        <v>79</v>
      </c>
      <c r="H134" s="275" t="s">
        <v>79</v>
      </c>
      <c r="I134" s="275" t="s">
        <v>79</v>
      </c>
      <c r="J134" s="275" t="s">
        <v>79</v>
      </c>
      <c r="K134" s="275" t="s">
        <v>79</v>
      </c>
      <c r="L134" s="54"/>
      <c r="CY134" s="43"/>
      <c r="CZ134" s="43"/>
      <c r="DA134" s="43"/>
      <c r="DB134" s="43"/>
      <c r="DC134" s="43"/>
      <c r="DD134" s="43"/>
      <c r="DE134" s="43"/>
      <c r="DF134" s="43"/>
      <c r="DG134" s="43"/>
      <c r="DH134" s="43"/>
      <c r="DI134" s="43"/>
      <c r="DJ134" s="43"/>
      <c r="DK134" s="43"/>
      <c r="DL134" s="43"/>
      <c r="DM134" s="43"/>
      <c r="DN134" s="43"/>
      <c r="DO134" s="43"/>
      <c r="DP134" s="43"/>
      <c r="DQ134" s="43"/>
      <c r="DR134" s="43"/>
      <c r="DS134" s="43"/>
      <c r="DT134" s="43"/>
      <c r="DU134" s="43"/>
      <c r="DV134" s="43"/>
      <c r="DW134" s="43"/>
      <c r="DX134" s="43"/>
      <c r="DY134" s="43"/>
      <c r="DZ134" s="43"/>
      <c r="EA134" s="43"/>
      <c r="EB134" s="43"/>
      <c r="EC134" s="43"/>
      <c r="ED134" s="43"/>
      <c r="EE134" s="43"/>
      <c r="EF134" s="43"/>
      <c r="EG134" s="43"/>
      <c r="EH134" s="43"/>
      <c r="EI134" s="43"/>
      <c r="EJ134" s="43"/>
      <c r="EK134" s="43"/>
      <c r="EL134" s="43"/>
      <c r="EM134" s="43"/>
      <c r="EN134" s="43"/>
      <c r="EO134" s="43"/>
      <c r="EP134" s="43"/>
      <c r="EQ134" s="43"/>
      <c r="ER134" s="43"/>
      <c r="ES134" s="43"/>
      <c r="ET134" s="43"/>
      <c r="EU134" s="43"/>
      <c r="EV134" s="43"/>
      <c r="EW134" s="43"/>
      <c r="EX134" s="43"/>
      <c r="EY134" s="43"/>
      <c r="EZ134" s="43"/>
      <c r="FA134" s="43"/>
      <c r="FB134" s="43"/>
      <c r="FC134" s="43"/>
      <c r="FD134" s="43"/>
      <c r="FE134" s="43"/>
      <c r="FF134" s="43"/>
      <c r="FG134" s="43"/>
      <c r="FH134" s="43"/>
      <c r="FI134" s="43"/>
      <c r="FJ134" s="43"/>
      <c r="FK134" s="43"/>
      <c r="FL134" s="43"/>
      <c r="FM134" s="43"/>
      <c r="FN134" s="43"/>
      <c r="FO134" s="43"/>
      <c r="FP134" s="43"/>
      <c r="FQ134" s="43"/>
      <c r="FR134" s="43"/>
      <c r="FS134" s="43"/>
      <c r="FT134" s="43"/>
      <c r="FU134" s="43"/>
      <c r="FV134" s="43"/>
      <c r="FW134" s="43"/>
      <c r="FX134" s="43"/>
      <c r="FY134" s="43"/>
      <c r="FZ134" s="43"/>
      <c r="GA134" s="43"/>
      <c r="GB134" s="43"/>
      <c r="GC134" s="43"/>
      <c r="GD134" s="43"/>
      <c r="GE134" s="43"/>
      <c r="GF134" s="43"/>
      <c r="GG134" s="43"/>
      <c r="GH134" s="43"/>
      <c r="GI134" s="43"/>
      <c r="GJ134" s="43"/>
      <c r="GK134" s="43"/>
      <c r="GL134" s="43"/>
      <c r="GM134" s="43"/>
      <c r="GN134" s="43"/>
      <c r="GO134" s="43"/>
      <c r="GP134" s="43"/>
      <c r="GQ134" s="43"/>
      <c r="GR134" s="43"/>
      <c r="GS134" s="43"/>
      <c r="GT134" s="43"/>
      <c r="GU134" s="43"/>
      <c r="GV134" s="43"/>
      <c r="GW134" s="43"/>
      <c r="GX134" s="43"/>
      <c r="GY134" s="43"/>
      <c r="GZ134" s="43"/>
      <c r="HA134" s="43"/>
      <c r="HB134" s="43"/>
      <c r="HC134" s="43"/>
      <c r="HD134" s="43"/>
      <c r="HE134" s="43"/>
      <c r="HF134" s="43"/>
      <c r="HG134" s="43"/>
      <c r="HH134" s="43"/>
      <c r="HI134" s="43"/>
      <c r="HJ134" s="43"/>
      <c r="HK134" s="43"/>
      <c r="HL134" s="43"/>
      <c r="HM134" s="43"/>
      <c r="HN134" s="43"/>
      <c r="HO134" s="43"/>
      <c r="HP134" s="43"/>
      <c r="HQ134" s="43"/>
      <c r="HR134" s="43"/>
      <c r="HS134" s="43"/>
      <c r="HT134" s="43"/>
      <c r="HU134" s="43"/>
      <c r="HV134" s="43"/>
      <c r="HW134" s="43"/>
      <c r="HX134" s="43"/>
      <c r="HY134" s="43"/>
      <c r="HZ134" s="43"/>
      <c r="IA134" s="43"/>
      <c r="IB134" s="43"/>
      <c r="IC134" s="43"/>
      <c r="ID134" s="43"/>
      <c r="IE134" s="43"/>
      <c r="IF134" s="43"/>
      <c r="IG134" s="43"/>
      <c r="IH134" s="43"/>
      <c r="II134" s="43"/>
      <c r="IJ134" s="43"/>
      <c r="IK134" s="43"/>
      <c r="IL134" s="43"/>
      <c r="IM134" s="43"/>
      <c r="IN134" s="43"/>
      <c r="IO134" s="43"/>
      <c r="IP134" s="43"/>
      <c r="IQ134" s="43"/>
      <c r="IR134" s="43"/>
      <c r="IS134" s="43"/>
      <c r="IT134" s="43"/>
      <c r="IU134" s="43"/>
      <c r="IV134" s="43"/>
      <c r="IW134" s="43"/>
      <c r="IX134" s="43"/>
      <c r="IY134" s="43"/>
      <c r="IZ134" s="43"/>
      <c r="JA134" s="43"/>
      <c r="JB134" s="43"/>
      <c r="JC134" s="43"/>
      <c r="JD134" s="43"/>
      <c r="JE134" s="43"/>
      <c r="JF134" s="43"/>
      <c r="JG134" s="43"/>
      <c r="JH134" s="43"/>
      <c r="JI134" s="43"/>
      <c r="JJ134" s="43"/>
      <c r="JK134" s="43"/>
      <c r="JL134" s="43"/>
      <c r="JM134" s="43"/>
      <c r="JN134" s="43"/>
      <c r="JO134" s="43"/>
      <c r="JP134" s="43"/>
      <c r="JQ134" s="43"/>
      <c r="JR134" s="43"/>
      <c r="JS134" s="43"/>
      <c r="JT134" s="43"/>
      <c r="JU134" s="43"/>
      <c r="JV134" s="43"/>
      <c r="JW134" s="43"/>
      <c r="JX134" s="43"/>
      <c r="JY134" s="43"/>
      <c r="JZ134" s="43"/>
      <c r="KA134" s="43"/>
      <c r="KB134" s="43"/>
      <c r="KC134" s="43"/>
      <c r="KD134" s="43"/>
      <c r="KE134" s="43"/>
      <c r="KF134" s="43"/>
      <c r="KG134" s="43"/>
      <c r="KH134" s="43"/>
      <c r="KI134" s="43"/>
      <c r="KJ134" s="43"/>
      <c r="KK134" s="43"/>
      <c r="KL134" s="43"/>
      <c r="KM134" s="43"/>
      <c r="KN134" s="43"/>
      <c r="KO134" s="43"/>
    </row>
    <row r="135" spans="1:301" s="42" customFormat="1" ht="54" x14ac:dyDescent="0.25">
      <c r="A135" s="43"/>
      <c r="B135" s="363"/>
      <c r="C135" s="360"/>
      <c r="D135" s="229" t="s">
        <v>263</v>
      </c>
      <c r="E135" s="275" t="s">
        <v>79</v>
      </c>
      <c r="F135" s="275" t="s">
        <v>79</v>
      </c>
      <c r="G135" s="275" t="s">
        <v>79</v>
      </c>
      <c r="H135" s="275" t="s">
        <v>79</v>
      </c>
      <c r="I135" s="275" t="s">
        <v>79</v>
      </c>
      <c r="J135" s="275" t="s">
        <v>79</v>
      </c>
      <c r="K135" s="275" t="s">
        <v>79</v>
      </c>
      <c r="L135" s="54"/>
      <c r="CY135" s="43"/>
      <c r="CZ135" s="43"/>
      <c r="DA135" s="43"/>
      <c r="DB135" s="43"/>
      <c r="DC135" s="43"/>
      <c r="DD135" s="43"/>
      <c r="DE135" s="43"/>
      <c r="DF135" s="43"/>
      <c r="DG135" s="43"/>
      <c r="DH135" s="43"/>
      <c r="DI135" s="43"/>
      <c r="DJ135" s="43"/>
      <c r="DK135" s="43"/>
      <c r="DL135" s="43"/>
      <c r="DM135" s="43"/>
      <c r="DN135" s="43"/>
      <c r="DO135" s="43"/>
      <c r="DP135" s="43"/>
      <c r="DQ135" s="43"/>
      <c r="DR135" s="43"/>
      <c r="DS135" s="43"/>
      <c r="DT135" s="43"/>
      <c r="DU135" s="43"/>
      <c r="DV135" s="43"/>
      <c r="DW135" s="43"/>
      <c r="DX135" s="43"/>
      <c r="DY135" s="43"/>
      <c r="DZ135" s="43"/>
      <c r="EA135" s="43"/>
      <c r="EB135" s="43"/>
      <c r="EC135" s="43"/>
      <c r="ED135" s="43"/>
      <c r="EE135" s="43"/>
      <c r="EF135" s="43"/>
      <c r="EG135" s="43"/>
      <c r="EH135" s="43"/>
      <c r="EI135" s="43"/>
      <c r="EJ135" s="43"/>
      <c r="EK135" s="43"/>
      <c r="EL135" s="43"/>
      <c r="EM135" s="43"/>
      <c r="EN135" s="43"/>
      <c r="EO135" s="43"/>
      <c r="EP135" s="43"/>
      <c r="EQ135" s="43"/>
      <c r="ER135" s="43"/>
      <c r="ES135" s="43"/>
      <c r="ET135" s="43"/>
      <c r="EU135" s="43"/>
      <c r="EV135" s="43"/>
      <c r="EW135" s="43"/>
      <c r="EX135" s="43"/>
      <c r="EY135" s="43"/>
      <c r="EZ135" s="43"/>
      <c r="FA135" s="43"/>
      <c r="FB135" s="43"/>
      <c r="FC135" s="43"/>
      <c r="FD135" s="43"/>
      <c r="FE135" s="43"/>
      <c r="FF135" s="43"/>
      <c r="FG135" s="43"/>
      <c r="FH135" s="43"/>
      <c r="FI135" s="43"/>
      <c r="FJ135" s="43"/>
      <c r="FK135" s="43"/>
      <c r="FL135" s="43"/>
      <c r="FM135" s="43"/>
      <c r="FN135" s="43"/>
      <c r="FO135" s="43"/>
      <c r="FP135" s="43"/>
      <c r="FQ135" s="43"/>
      <c r="FR135" s="43"/>
      <c r="FS135" s="43"/>
      <c r="FT135" s="43"/>
      <c r="FU135" s="43"/>
      <c r="FV135" s="43"/>
      <c r="FW135" s="43"/>
      <c r="FX135" s="43"/>
      <c r="FY135" s="43"/>
      <c r="FZ135" s="43"/>
      <c r="GA135" s="43"/>
      <c r="GB135" s="43"/>
      <c r="GC135" s="43"/>
      <c r="GD135" s="43"/>
      <c r="GE135" s="43"/>
      <c r="GF135" s="43"/>
      <c r="GG135" s="43"/>
      <c r="GH135" s="43"/>
      <c r="GI135" s="43"/>
      <c r="GJ135" s="43"/>
      <c r="GK135" s="43"/>
      <c r="GL135" s="43"/>
      <c r="GM135" s="43"/>
      <c r="GN135" s="43"/>
      <c r="GO135" s="43"/>
      <c r="GP135" s="43"/>
      <c r="GQ135" s="43"/>
      <c r="GR135" s="43"/>
      <c r="GS135" s="43"/>
      <c r="GT135" s="43"/>
      <c r="GU135" s="43"/>
      <c r="GV135" s="43"/>
      <c r="GW135" s="43"/>
      <c r="GX135" s="43"/>
      <c r="GY135" s="43"/>
      <c r="GZ135" s="43"/>
      <c r="HA135" s="43"/>
      <c r="HB135" s="43"/>
      <c r="HC135" s="43"/>
      <c r="HD135" s="43"/>
      <c r="HE135" s="43"/>
      <c r="HF135" s="43"/>
      <c r="HG135" s="43"/>
      <c r="HH135" s="43"/>
      <c r="HI135" s="43"/>
      <c r="HJ135" s="43"/>
      <c r="HK135" s="43"/>
      <c r="HL135" s="43"/>
      <c r="HM135" s="43"/>
      <c r="HN135" s="43"/>
      <c r="HO135" s="43"/>
      <c r="HP135" s="43"/>
      <c r="HQ135" s="43"/>
      <c r="HR135" s="43"/>
      <c r="HS135" s="43"/>
      <c r="HT135" s="43"/>
      <c r="HU135" s="43"/>
      <c r="HV135" s="43"/>
      <c r="HW135" s="43"/>
      <c r="HX135" s="43"/>
      <c r="HY135" s="43"/>
      <c r="HZ135" s="43"/>
      <c r="IA135" s="43"/>
      <c r="IB135" s="43"/>
      <c r="IC135" s="43"/>
      <c r="ID135" s="43"/>
      <c r="IE135" s="43"/>
      <c r="IF135" s="43"/>
      <c r="IG135" s="43"/>
      <c r="IH135" s="43"/>
      <c r="II135" s="43"/>
      <c r="IJ135" s="43"/>
      <c r="IK135" s="43"/>
      <c r="IL135" s="43"/>
      <c r="IM135" s="43"/>
      <c r="IN135" s="43"/>
      <c r="IO135" s="43"/>
      <c r="IP135" s="43"/>
      <c r="IQ135" s="43"/>
      <c r="IR135" s="43"/>
      <c r="IS135" s="43"/>
      <c r="IT135" s="43"/>
      <c r="IU135" s="43"/>
      <c r="IV135" s="43"/>
      <c r="IW135" s="43"/>
      <c r="IX135" s="43"/>
      <c r="IY135" s="43"/>
      <c r="IZ135" s="43"/>
      <c r="JA135" s="43"/>
      <c r="JB135" s="43"/>
      <c r="JC135" s="43"/>
      <c r="JD135" s="43"/>
      <c r="JE135" s="43"/>
      <c r="JF135" s="43"/>
      <c r="JG135" s="43"/>
      <c r="JH135" s="43"/>
      <c r="JI135" s="43"/>
      <c r="JJ135" s="43"/>
      <c r="JK135" s="43"/>
      <c r="JL135" s="43"/>
      <c r="JM135" s="43"/>
      <c r="JN135" s="43"/>
      <c r="JO135" s="43"/>
      <c r="JP135" s="43"/>
      <c r="JQ135" s="43"/>
      <c r="JR135" s="43"/>
      <c r="JS135" s="43"/>
      <c r="JT135" s="43"/>
      <c r="JU135" s="43"/>
      <c r="JV135" s="43"/>
      <c r="JW135" s="43"/>
      <c r="JX135" s="43"/>
      <c r="JY135" s="43"/>
      <c r="JZ135" s="43"/>
      <c r="KA135" s="43"/>
      <c r="KB135" s="43"/>
      <c r="KC135" s="43"/>
      <c r="KD135" s="43"/>
      <c r="KE135" s="43"/>
      <c r="KF135" s="43"/>
      <c r="KG135" s="43"/>
      <c r="KH135" s="43"/>
      <c r="KI135" s="43"/>
      <c r="KJ135" s="43"/>
      <c r="KK135" s="43"/>
      <c r="KL135" s="43"/>
      <c r="KM135" s="43"/>
      <c r="KN135" s="43"/>
      <c r="KO135" s="43"/>
    </row>
    <row r="136" spans="1:301" s="42" customFormat="1" ht="45" customHeight="1" x14ac:dyDescent="0.25">
      <c r="A136" s="43"/>
      <c r="B136" s="363"/>
      <c r="C136" s="360"/>
      <c r="D136" s="229" t="s">
        <v>267</v>
      </c>
      <c r="E136" s="54">
        <f>E137</f>
        <v>7796.6</v>
      </c>
      <c r="F136" s="54">
        <f>F137</f>
        <v>47796.6</v>
      </c>
      <c r="G136" s="54">
        <f t="shared" ref="G136:I136" si="53">G137</f>
        <v>47796.6</v>
      </c>
      <c r="H136" s="54">
        <f t="shared" si="53"/>
        <v>2915.6</v>
      </c>
      <c r="I136" s="54">
        <f t="shared" si="53"/>
        <v>2915.6</v>
      </c>
      <c r="J136" s="54">
        <f>I136/E136</f>
        <v>0.37395787907549444</v>
      </c>
      <c r="K136" s="235"/>
      <c r="L136" s="54"/>
      <c r="CY136" s="43"/>
      <c r="CZ136" s="43"/>
      <c r="DA136" s="43"/>
      <c r="DB136" s="43"/>
      <c r="DC136" s="43"/>
      <c r="DD136" s="43"/>
      <c r="DE136" s="43"/>
      <c r="DF136" s="43"/>
      <c r="DG136" s="43"/>
      <c r="DH136" s="43"/>
      <c r="DI136" s="43"/>
      <c r="DJ136" s="43"/>
      <c r="DK136" s="43"/>
      <c r="DL136" s="43"/>
      <c r="DM136" s="43"/>
      <c r="DN136" s="43"/>
      <c r="DO136" s="43"/>
      <c r="DP136" s="43"/>
      <c r="DQ136" s="43"/>
      <c r="DR136" s="43"/>
      <c r="DS136" s="43"/>
      <c r="DT136" s="43"/>
      <c r="DU136" s="43"/>
      <c r="DV136" s="43"/>
      <c r="DW136" s="43"/>
      <c r="DX136" s="43"/>
      <c r="DY136" s="43"/>
      <c r="DZ136" s="43"/>
      <c r="EA136" s="43"/>
      <c r="EB136" s="43"/>
      <c r="EC136" s="43"/>
      <c r="ED136" s="43"/>
      <c r="EE136" s="43"/>
      <c r="EF136" s="43"/>
      <c r="EG136" s="43"/>
      <c r="EH136" s="43"/>
      <c r="EI136" s="43"/>
      <c r="EJ136" s="43"/>
      <c r="EK136" s="43"/>
      <c r="EL136" s="43"/>
      <c r="EM136" s="43"/>
      <c r="EN136" s="43"/>
      <c r="EO136" s="43"/>
      <c r="EP136" s="43"/>
      <c r="EQ136" s="43"/>
      <c r="ER136" s="43"/>
      <c r="ES136" s="43"/>
      <c r="ET136" s="43"/>
      <c r="EU136" s="43"/>
      <c r="EV136" s="43"/>
      <c r="EW136" s="43"/>
      <c r="EX136" s="43"/>
      <c r="EY136" s="43"/>
      <c r="EZ136" s="43"/>
      <c r="FA136" s="43"/>
      <c r="FB136" s="43"/>
      <c r="FC136" s="43"/>
      <c r="FD136" s="43"/>
      <c r="FE136" s="43"/>
      <c r="FF136" s="43"/>
      <c r="FG136" s="43"/>
      <c r="FH136" s="43"/>
      <c r="FI136" s="43"/>
      <c r="FJ136" s="43"/>
      <c r="FK136" s="43"/>
      <c r="FL136" s="43"/>
      <c r="FM136" s="43"/>
      <c r="FN136" s="43"/>
      <c r="FO136" s="43"/>
      <c r="FP136" s="43"/>
      <c r="FQ136" s="43"/>
      <c r="FR136" s="43"/>
      <c r="FS136" s="43"/>
      <c r="FT136" s="43"/>
      <c r="FU136" s="43"/>
      <c r="FV136" s="43"/>
      <c r="FW136" s="43"/>
      <c r="FX136" s="43"/>
      <c r="FY136" s="43"/>
      <c r="FZ136" s="43"/>
      <c r="GA136" s="43"/>
      <c r="GB136" s="43"/>
      <c r="GC136" s="43"/>
      <c r="GD136" s="43"/>
      <c r="GE136" s="43"/>
      <c r="GF136" s="43"/>
      <c r="GG136" s="43"/>
      <c r="GH136" s="43"/>
      <c r="GI136" s="43"/>
      <c r="GJ136" s="43"/>
      <c r="GK136" s="43"/>
      <c r="GL136" s="43"/>
      <c r="GM136" s="43"/>
      <c r="GN136" s="43"/>
      <c r="GO136" s="43"/>
      <c r="GP136" s="43"/>
      <c r="GQ136" s="43"/>
      <c r="GR136" s="43"/>
      <c r="GS136" s="43"/>
      <c r="GT136" s="43"/>
      <c r="GU136" s="43"/>
      <c r="GV136" s="43"/>
      <c r="GW136" s="43"/>
      <c r="GX136" s="43"/>
      <c r="GY136" s="43"/>
      <c r="GZ136" s="43"/>
      <c r="HA136" s="43"/>
      <c r="HB136" s="43"/>
      <c r="HC136" s="43"/>
      <c r="HD136" s="43"/>
      <c r="HE136" s="43"/>
      <c r="HF136" s="43"/>
      <c r="HG136" s="43"/>
      <c r="HH136" s="43"/>
      <c r="HI136" s="43"/>
      <c r="HJ136" s="43"/>
      <c r="HK136" s="43"/>
      <c r="HL136" s="43"/>
      <c r="HM136" s="43"/>
      <c r="HN136" s="43"/>
      <c r="HO136" s="43"/>
      <c r="HP136" s="43"/>
      <c r="HQ136" s="43"/>
      <c r="HR136" s="43"/>
      <c r="HS136" s="43"/>
      <c r="HT136" s="43"/>
      <c r="HU136" s="43"/>
      <c r="HV136" s="43"/>
      <c r="HW136" s="43"/>
      <c r="HX136" s="43"/>
      <c r="HY136" s="43"/>
      <c r="HZ136" s="43"/>
      <c r="IA136" s="43"/>
      <c r="IB136" s="43"/>
      <c r="IC136" s="43"/>
      <c r="ID136" s="43"/>
      <c r="IE136" s="43"/>
      <c r="IF136" s="43"/>
      <c r="IG136" s="43"/>
      <c r="IH136" s="43"/>
      <c r="II136" s="43"/>
      <c r="IJ136" s="43"/>
      <c r="IK136" s="43"/>
      <c r="IL136" s="43"/>
      <c r="IM136" s="43"/>
      <c r="IN136" s="43"/>
      <c r="IO136" s="43"/>
      <c r="IP136" s="43"/>
      <c r="IQ136" s="43"/>
      <c r="IR136" s="43"/>
      <c r="IS136" s="43"/>
      <c r="IT136" s="43"/>
      <c r="IU136" s="43"/>
      <c r="IV136" s="43"/>
      <c r="IW136" s="43"/>
      <c r="IX136" s="43"/>
      <c r="IY136" s="43"/>
      <c r="IZ136" s="43"/>
      <c r="JA136" s="43"/>
      <c r="JB136" s="43"/>
      <c r="JC136" s="43"/>
      <c r="JD136" s="43"/>
      <c r="JE136" s="43"/>
      <c r="JF136" s="43"/>
      <c r="JG136" s="43"/>
      <c r="JH136" s="43"/>
      <c r="JI136" s="43"/>
      <c r="JJ136" s="43"/>
      <c r="JK136" s="43"/>
      <c r="JL136" s="43"/>
      <c r="JM136" s="43"/>
      <c r="JN136" s="43"/>
      <c r="JO136" s="43"/>
      <c r="JP136" s="43"/>
      <c r="JQ136" s="43"/>
      <c r="JR136" s="43"/>
      <c r="JS136" s="43"/>
      <c r="JT136" s="43"/>
      <c r="JU136" s="43"/>
      <c r="JV136" s="43"/>
      <c r="JW136" s="43"/>
      <c r="JX136" s="43"/>
      <c r="JY136" s="43"/>
      <c r="JZ136" s="43"/>
      <c r="KA136" s="43"/>
      <c r="KB136" s="43"/>
      <c r="KC136" s="43"/>
      <c r="KD136" s="43"/>
      <c r="KE136" s="43"/>
      <c r="KF136" s="43"/>
      <c r="KG136" s="43"/>
      <c r="KH136" s="43"/>
      <c r="KI136" s="43"/>
      <c r="KJ136" s="43"/>
      <c r="KK136" s="43"/>
      <c r="KL136" s="43"/>
      <c r="KM136" s="43"/>
      <c r="KN136" s="43"/>
      <c r="KO136" s="43"/>
    </row>
    <row r="137" spans="1:301" s="42" customFormat="1" x14ac:dyDescent="0.25">
      <c r="A137" s="43"/>
      <c r="B137" s="363"/>
      <c r="C137" s="360"/>
      <c r="D137" s="230" t="s">
        <v>23</v>
      </c>
      <c r="E137" s="54">
        <v>7796.6</v>
      </c>
      <c r="F137" s="54">
        <v>47796.6</v>
      </c>
      <c r="G137" s="54">
        <v>47796.6</v>
      </c>
      <c r="H137" s="54">
        <v>2915.6</v>
      </c>
      <c r="I137" s="54">
        <v>2915.6</v>
      </c>
      <c r="J137" s="54">
        <v>0</v>
      </c>
      <c r="K137" s="235"/>
      <c r="L137" s="54"/>
      <c r="CY137" s="43"/>
      <c r="CZ137" s="43"/>
      <c r="DA137" s="43"/>
      <c r="DB137" s="43"/>
      <c r="DC137" s="43"/>
      <c r="DD137" s="43"/>
      <c r="DE137" s="43"/>
      <c r="DF137" s="43"/>
      <c r="DG137" s="43"/>
      <c r="DH137" s="43"/>
      <c r="DI137" s="43"/>
      <c r="DJ137" s="43"/>
      <c r="DK137" s="43"/>
      <c r="DL137" s="43"/>
      <c r="DM137" s="43"/>
      <c r="DN137" s="43"/>
      <c r="DO137" s="43"/>
      <c r="DP137" s="43"/>
      <c r="DQ137" s="43"/>
      <c r="DR137" s="43"/>
      <c r="DS137" s="43"/>
      <c r="DT137" s="43"/>
      <c r="DU137" s="43"/>
      <c r="DV137" s="43"/>
      <c r="DW137" s="43"/>
      <c r="DX137" s="43"/>
      <c r="DY137" s="43"/>
      <c r="DZ137" s="43"/>
      <c r="EA137" s="43"/>
      <c r="EB137" s="43"/>
      <c r="EC137" s="43"/>
      <c r="ED137" s="43"/>
      <c r="EE137" s="43"/>
      <c r="EF137" s="43"/>
      <c r="EG137" s="43"/>
      <c r="EH137" s="43"/>
      <c r="EI137" s="43"/>
      <c r="EJ137" s="43"/>
      <c r="EK137" s="43"/>
      <c r="EL137" s="43"/>
      <c r="EM137" s="43"/>
      <c r="EN137" s="43"/>
      <c r="EO137" s="43"/>
      <c r="EP137" s="43"/>
      <c r="EQ137" s="43"/>
      <c r="ER137" s="43"/>
      <c r="ES137" s="43"/>
      <c r="ET137" s="43"/>
      <c r="EU137" s="43"/>
      <c r="EV137" s="43"/>
      <c r="EW137" s="43"/>
      <c r="EX137" s="43"/>
      <c r="EY137" s="43"/>
      <c r="EZ137" s="43"/>
      <c r="FA137" s="43"/>
      <c r="FB137" s="43"/>
      <c r="FC137" s="43"/>
      <c r="FD137" s="43"/>
      <c r="FE137" s="43"/>
      <c r="FF137" s="43"/>
      <c r="FG137" s="43"/>
      <c r="FH137" s="43"/>
      <c r="FI137" s="43"/>
      <c r="FJ137" s="43"/>
      <c r="FK137" s="43"/>
      <c r="FL137" s="43"/>
      <c r="FM137" s="43"/>
      <c r="FN137" s="43"/>
      <c r="FO137" s="43"/>
      <c r="FP137" s="43"/>
      <c r="FQ137" s="43"/>
      <c r="FR137" s="43"/>
      <c r="FS137" s="43"/>
      <c r="FT137" s="43"/>
      <c r="FU137" s="43"/>
      <c r="FV137" s="43"/>
      <c r="FW137" s="43"/>
      <c r="FX137" s="43"/>
      <c r="FY137" s="43"/>
      <c r="FZ137" s="43"/>
      <c r="GA137" s="43"/>
      <c r="GB137" s="43"/>
      <c r="GC137" s="43"/>
      <c r="GD137" s="43"/>
      <c r="GE137" s="43"/>
      <c r="GF137" s="43"/>
      <c r="GG137" s="43"/>
      <c r="GH137" s="43"/>
      <c r="GI137" s="43"/>
      <c r="GJ137" s="43"/>
      <c r="GK137" s="43"/>
      <c r="GL137" s="43"/>
      <c r="GM137" s="43"/>
      <c r="GN137" s="43"/>
      <c r="GO137" s="43"/>
      <c r="GP137" s="43"/>
      <c r="GQ137" s="43"/>
      <c r="GR137" s="43"/>
      <c r="GS137" s="43"/>
      <c r="GT137" s="43"/>
      <c r="GU137" s="43"/>
      <c r="GV137" s="43"/>
      <c r="GW137" s="43"/>
      <c r="GX137" s="43"/>
      <c r="GY137" s="43"/>
      <c r="GZ137" s="43"/>
      <c r="HA137" s="43"/>
      <c r="HB137" s="43"/>
      <c r="HC137" s="43"/>
      <c r="HD137" s="43"/>
      <c r="HE137" s="43"/>
      <c r="HF137" s="43"/>
      <c r="HG137" s="43"/>
      <c r="HH137" s="43"/>
      <c r="HI137" s="43"/>
      <c r="HJ137" s="43"/>
      <c r="HK137" s="43"/>
      <c r="HL137" s="43"/>
      <c r="HM137" s="43"/>
      <c r="HN137" s="43"/>
      <c r="HO137" s="43"/>
      <c r="HP137" s="43"/>
      <c r="HQ137" s="43"/>
      <c r="HR137" s="43"/>
      <c r="HS137" s="43"/>
      <c r="HT137" s="43"/>
      <c r="HU137" s="43"/>
      <c r="HV137" s="43"/>
      <c r="HW137" s="43"/>
      <c r="HX137" s="43"/>
      <c r="HY137" s="43"/>
      <c r="HZ137" s="43"/>
      <c r="IA137" s="43"/>
      <c r="IB137" s="43"/>
      <c r="IC137" s="43"/>
      <c r="ID137" s="43"/>
      <c r="IE137" s="43"/>
      <c r="IF137" s="43"/>
      <c r="IG137" s="43"/>
      <c r="IH137" s="43"/>
      <c r="II137" s="43"/>
      <c r="IJ137" s="43"/>
      <c r="IK137" s="43"/>
      <c r="IL137" s="43"/>
      <c r="IM137" s="43"/>
      <c r="IN137" s="43"/>
      <c r="IO137" s="43"/>
      <c r="IP137" s="43"/>
      <c r="IQ137" s="43"/>
      <c r="IR137" s="43"/>
      <c r="IS137" s="43"/>
      <c r="IT137" s="43"/>
      <c r="IU137" s="43"/>
      <c r="IV137" s="43"/>
      <c r="IW137" s="43"/>
      <c r="IX137" s="43"/>
      <c r="IY137" s="43"/>
      <c r="IZ137" s="43"/>
      <c r="JA137" s="43"/>
      <c r="JB137" s="43"/>
      <c r="JC137" s="43"/>
      <c r="JD137" s="43"/>
      <c r="JE137" s="43"/>
      <c r="JF137" s="43"/>
      <c r="JG137" s="43"/>
      <c r="JH137" s="43"/>
      <c r="JI137" s="43"/>
      <c r="JJ137" s="43"/>
      <c r="JK137" s="43"/>
      <c r="JL137" s="43"/>
      <c r="JM137" s="43"/>
      <c r="JN137" s="43"/>
      <c r="JO137" s="43"/>
      <c r="JP137" s="43"/>
      <c r="JQ137" s="43"/>
      <c r="JR137" s="43"/>
      <c r="JS137" s="43"/>
      <c r="JT137" s="43"/>
      <c r="JU137" s="43"/>
      <c r="JV137" s="43"/>
      <c r="JW137" s="43"/>
      <c r="JX137" s="43"/>
      <c r="JY137" s="43"/>
      <c r="JZ137" s="43"/>
      <c r="KA137" s="43"/>
      <c r="KB137" s="43"/>
      <c r="KC137" s="43"/>
      <c r="KD137" s="43"/>
      <c r="KE137" s="43"/>
      <c r="KF137" s="43"/>
      <c r="KG137" s="43"/>
      <c r="KH137" s="43"/>
      <c r="KI137" s="43"/>
      <c r="KJ137" s="43"/>
      <c r="KK137" s="43"/>
      <c r="KL137" s="43"/>
      <c r="KM137" s="43"/>
      <c r="KN137" s="43"/>
      <c r="KO137" s="43"/>
    </row>
    <row r="138" spans="1:301" s="42" customFormat="1" x14ac:dyDescent="0.25">
      <c r="A138" s="43"/>
      <c r="B138" s="363"/>
      <c r="C138" s="360"/>
      <c r="D138" s="230" t="s">
        <v>269</v>
      </c>
      <c r="E138" s="275" t="s">
        <v>79</v>
      </c>
      <c r="F138" s="235" t="s">
        <v>277</v>
      </c>
      <c r="G138" s="235" t="s">
        <v>277</v>
      </c>
      <c r="H138" s="235" t="s">
        <v>277</v>
      </c>
      <c r="I138" s="275" t="s">
        <v>79</v>
      </c>
      <c r="J138" s="275" t="s">
        <v>79</v>
      </c>
      <c r="K138" s="235" t="s">
        <v>277</v>
      </c>
      <c r="L138" s="54"/>
      <c r="CY138" s="43"/>
      <c r="CZ138" s="43"/>
      <c r="DA138" s="43"/>
      <c r="DB138" s="43"/>
      <c r="DC138" s="43"/>
      <c r="DD138" s="43"/>
      <c r="DE138" s="43"/>
      <c r="DF138" s="43"/>
      <c r="DG138" s="43"/>
      <c r="DH138" s="43"/>
      <c r="DI138" s="43"/>
      <c r="DJ138" s="43"/>
      <c r="DK138" s="43"/>
      <c r="DL138" s="43"/>
      <c r="DM138" s="43"/>
      <c r="DN138" s="43"/>
      <c r="DO138" s="43"/>
      <c r="DP138" s="43"/>
      <c r="DQ138" s="43"/>
      <c r="DR138" s="43"/>
      <c r="DS138" s="43"/>
      <c r="DT138" s="43"/>
      <c r="DU138" s="43"/>
      <c r="DV138" s="43"/>
      <c r="DW138" s="43"/>
      <c r="DX138" s="43"/>
      <c r="DY138" s="43"/>
      <c r="DZ138" s="43"/>
      <c r="EA138" s="43"/>
      <c r="EB138" s="43"/>
      <c r="EC138" s="43"/>
      <c r="ED138" s="43"/>
      <c r="EE138" s="43"/>
      <c r="EF138" s="43"/>
      <c r="EG138" s="43"/>
      <c r="EH138" s="43"/>
      <c r="EI138" s="43"/>
      <c r="EJ138" s="43"/>
      <c r="EK138" s="43"/>
      <c r="EL138" s="43"/>
      <c r="EM138" s="43"/>
      <c r="EN138" s="43"/>
      <c r="EO138" s="43"/>
      <c r="EP138" s="43"/>
      <c r="EQ138" s="43"/>
      <c r="ER138" s="43"/>
      <c r="ES138" s="43"/>
      <c r="ET138" s="43"/>
      <c r="EU138" s="43"/>
      <c r="EV138" s="43"/>
      <c r="EW138" s="43"/>
      <c r="EX138" s="43"/>
      <c r="EY138" s="43"/>
      <c r="EZ138" s="43"/>
      <c r="FA138" s="43"/>
      <c r="FB138" s="43"/>
      <c r="FC138" s="43"/>
      <c r="FD138" s="43"/>
      <c r="FE138" s="43"/>
      <c r="FF138" s="43"/>
      <c r="FG138" s="43"/>
      <c r="FH138" s="43"/>
      <c r="FI138" s="43"/>
      <c r="FJ138" s="43"/>
      <c r="FK138" s="43"/>
      <c r="FL138" s="43"/>
      <c r="FM138" s="43"/>
      <c r="FN138" s="43"/>
      <c r="FO138" s="43"/>
      <c r="FP138" s="43"/>
      <c r="FQ138" s="43"/>
      <c r="FR138" s="43"/>
      <c r="FS138" s="43"/>
      <c r="FT138" s="43"/>
      <c r="FU138" s="43"/>
      <c r="FV138" s="43"/>
      <c r="FW138" s="43"/>
      <c r="FX138" s="43"/>
      <c r="FY138" s="43"/>
      <c r="FZ138" s="43"/>
      <c r="GA138" s="43"/>
      <c r="GB138" s="43"/>
      <c r="GC138" s="43"/>
      <c r="GD138" s="43"/>
      <c r="GE138" s="43"/>
      <c r="GF138" s="43"/>
      <c r="GG138" s="43"/>
      <c r="GH138" s="43"/>
      <c r="GI138" s="43"/>
      <c r="GJ138" s="43"/>
      <c r="GK138" s="43"/>
      <c r="GL138" s="43"/>
      <c r="GM138" s="43"/>
      <c r="GN138" s="43"/>
      <c r="GO138" s="43"/>
      <c r="GP138" s="43"/>
      <c r="GQ138" s="43"/>
      <c r="GR138" s="43"/>
      <c r="GS138" s="43"/>
      <c r="GT138" s="43"/>
      <c r="GU138" s="43"/>
      <c r="GV138" s="43"/>
      <c r="GW138" s="43"/>
      <c r="GX138" s="43"/>
      <c r="GY138" s="43"/>
      <c r="GZ138" s="43"/>
      <c r="HA138" s="43"/>
      <c r="HB138" s="43"/>
      <c r="HC138" s="43"/>
      <c r="HD138" s="43"/>
      <c r="HE138" s="43"/>
      <c r="HF138" s="43"/>
      <c r="HG138" s="43"/>
      <c r="HH138" s="43"/>
      <c r="HI138" s="43"/>
      <c r="HJ138" s="43"/>
      <c r="HK138" s="43"/>
      <c r="HL138" s="43"/>
      <c r="HM138" s="43"/>
      <c r="HN138" s="43"/>
      <c r="HO138" s="43"/>
      <c r="HP138" s="43"/>
      <c r="HQ138" s="43"/>
      <c r="HR138" s="43"/>
      <c r="HS138" s="43"/>
      <c r="HT138" s="43"/>
      <c r="HU138" s="43"/>
      <c r="HV138" s="43"/>
      <c r="HW138" s="43"/>
      <c r="HX138" s="43"/>
      <c r="HY138" s="43"/>
      <c r="HZ138" s="43"/>
      <c r="IA138" s="43"/>
      <c r="IB138" s="43"/>
      <c r="IC138" s="43"/>
      <c r="ID138" s="43"/>
      <c r="IE138" s="43"/>
      <c r="IF138" s="43"/>
      <c r="IG138" s="43"/>
      <c r="IH138" s="43"/>
      <c r="II138" s="43"/>
      <c r="IJ138" s="43"/>
      <c r="IK138" s="43"/>
      <c r="IL138" s="43"/>
      <c r="IM138" s="43"/>
      <c r="IN138" s="43"/>
      <c r="IO138" s="43"/>
      <c r="IP138" s="43"/>
      <c r="IQ138" s="43"/>
      <c r="IR138" s="43"/>
      <c r="IS138" s="43"/>
      <c r="IT138" s="43"/>
      <c r="IU138" s="43"/>
      <c r="IV138" s="43"/>
      <c r="IW138" s="43"/>
      <c r="IX138" s="43"/>
      <c r="IY138" s="43"/>
      <c r="IZ138" s="43"/>
      <c r="JA138" s="43"/>
      <c r="JB138" s="43"/>
      <c r="JC138" s="43"/>
      <c r="JD138" s="43"/>
      <c r="JE138" s="43"/>
      <c r="JF138" s="43"/>
      <c r="JG138" s="43"/>
      <c r="JH138" s="43"/>
      <c r="JI138" s="43"/>
      <c r="JJ138" s="43"/>
      <c r="JK138" s="43"/>
      <c r="JL138" s="43"/>
      <c r="JM138" s="43"/>
      <c r="JN138" s="43"/>
      <c r="JO138" s="43"/>
      <c r="JP138" s="43"/>
      <c r="JQ138" s="43"/>
      <c r="JR138" s="43"/>
      <c r="JS138" s="43"/>
      <c r="JT138" s="43"/>
      <c r="JU138" s="43"/>
      <c r="JV138" s="43"/>
      <c r="JW138" s="43"/>
      <c r="JX138" s="43"/>
      <c r="JY138" s="43"/>
      <c r="JZ138" s="43"/>
      <c r="KA138" s="43"/>
      <c r="KB138" s="43"/>
      <c r="KC138" s="43"/>
      <c r="KD138" s="43"/>
      <c r="KE138" s="43"/>
      <c r="KF138" s="43"/>
      <c r="KG138" s="43"/>
      <c r="KH138" s="43"/>
      <c r="KI138" s="43"/>
      <c r="KJ138" s="43"/>
      <c r="KK138" s="43"/>
      <c r="KL138" s="43"/>
      <c r="KM138" s="43"/>
      <c r="KN138" s="43"/>
      <c r="KO138" s="43"/>
    </row>
    <row r="139" spans="1:301" s="42" customFormat="1" ht="30" x14ac:dyDescent="0.25">
      <c r="A139" s="43"/>
      <c r="B139" s="363"/>
      <c r="C139" s="361"/>
      <c r="D139" s="231" t="s">
        <v>268</v>
      </c>
      <c r="E139" s="54">
        <v>38236.800000000003</v>
      </c>
      <c r="F139" s="235" t="s">
        <v>277</v>
      </c>
      <c r="G139" s="235" t="s">
        <v>277</v>
      </c>
      <c r="H139" s="235" t="s">
        <v>277</v>
      </c>
      <c r="I139" s="241">
        <v>0</v>
      </c>
      <c r="J139" s="54">
        <v>0</v>
      </c>
      <c r="K139" s="235" t="s">
        <v>277</v>
      </c>
      <c r="L139" s="54"/>
      <c r="CY139" s="43"/>
      <c r="CZ139" s="43"/>
      <c r="DA139" s="43"/>
      <c r="DB139" s="43"/>
      <c r="DC139" s="43"/>
      <c r="DD139" s="43"/>
      <c r="DE139" s="43"/>
      <c r="DF139" s="43"/>
      <c r="DG139" s="43"/>
      <c r="DH139" s="43"/>
      <c r="DI139" s="43"/>
      <c r="DJ139" s="43"/>
      <c r="DK139" s="43"/>
      <c r="DL139" s="43"/>
      <c r="DM139" s="43"/>
      <c r="DN139" s="43"/>
      <c r="DO139" s="43"/>
      <c r="DP139" s="43"/>
      <c r="DQ139" s="43"/>
      <c r="DR139" s="43"/>
      <c r="DS139" s="43"/>
      <c r="DT139" s="43"/>
      <c r="DU139" s="43"/>
      <c r="DV139" s="43"/>
      <c r="DW139" s="43"/>
      <c r="DX139" s="43"/>
      <c r="DY139" s="43"/>
      <c r="DZ139" s="43"/>
      <c r="EA139" s="43"/>
      <c r="EB139" s="43"/>
      <c r="EC139" s="43"/>
      <c r="ED139" s="43"/>
      <c r="EE139" s="43"/>
      <c r="EF139" s="43"/>
      <c r="EG139" s="43"/>
      <c r="EH139" s="43"/>
      <c r="EI139" s="43"/>
      <c r="EJ139" s="43"/>
      <c r="EK139" s="43"/>
      <c r="EL139" s="43"/>
      <c r="EM139" s="43"/>
      <c r="EN139" s="43"/>
      <c r="EO139" s="43"/>
      <c r="EP139" s="43"/>
      <c r="EQ139" s="43"/>
      <c r="ER139" s="43"/>
      <c r="ES139" s="43"/>
      <c r="ET139" s="43"/>
      <c r="EU139" s="43"/>
      <c r="EV139" s="43"/>
      <c r="EW139" s="43"/>
      <c r="EX139" s="43"/>
      <c r="EY139" s="43"/>
      <c r="EZ139" s="43"/>
      <c r="FA139" s="43"/>
      <c r="FB139" s="43"/>
      <c r="FC139" s="43"/>
      <c r="FD139" s="43"/>
      <c r="FE139" s="43"/>
      <c r="FF139" s="43"/>
      <c r="FG139" s="43"/>
      <c r="FH139" s="43"/>
      <c r="FI139" s="43"/>
      <c r="FJ139" s="43"/>
      <c r="FK139" s="43"/>
      <c r="FL139" s="43"/>
      <c r="FM139" s="43"/>
      <c r="FN139" s="43"/>
      <c r="FO139" s="43"/>
      <c r="FP139" s="43"/>
      <c r="FQ139" s="43"/>
      <c r="FR139" s="43"/>
      <c r="FS139" s="43"/>
      <c r="FT139" s="43"/>
      <c r="FU139" s="43"/>
      <c r="FV139" s="43"/>
      <c r="FW139" s="43"/>
      <c r="FX139" s="43"/>
      <c r="FY139" s="43"/>
      <c r="FZ139" s="43"/>
      <c r="GA139" s="43"/>
      <c r="GB139" s="43"/>
      <c r="GC139" s="43"/>
      <c r="GD139" s="43"/>
      <c r="GE139" s="43"/>
      <c r="GF139" s="43"/>
      <c r="GG139" s="43"/>
      <c r="GH139" s="43"/>
      <c r="GI139" s="43"/>
      <c r="GJ139" s="43"/>
      <c r="GK139" s="43"/>
      <c r="GL139" s="43"/>
      <c r="GM139" s="43"/>
      <c r="GN139" s="43"/>
      <c r="GO139" s="43"/>
      <c r="GP139" s="43"/>
      <c r="GQ139" s="43"/>
      <c r="GR139" s="43"/>
      <c r="GS139" s="43"/>
      <c r="GT139" s="43"/>
      <c r="GU139" s="43"/>
      <c r="GV139" s="43"/>
      <c r="GW139" s="43"/>
      <c r="GX139" s="43"/>
      <c r="GY139" s="43"/>
      <c r="GZ139" s="43"/>
      <c r="HA139" s="43"/>
      <c r="HB139" s="43"/>
      <c r="HC139" s="43"/>
      <c r="HD139" s="43"/>
      <c r="HE139" s="43"/>
      <c r="HF139" s="43"/>
      <c r="HG139" s="43"/>
      <c r="HH139" s="43"/>
      <c r="HI139" s="43"/>
      <c r="HJ139" s="43"/>
      <c r="HK139" s="43"/>
      <c r="HL139" s="43"/>
      <c r="HM139" s="43"/>
      <c r="HN139" s="43"/>
      <c r="HO139" s="43"/>
      <c r="HP139" s="43"/>
      <c r="HQ139" s="43"/>
      <c r="HR139" s="43"/>
      <c r="HS139" s="43"/>
      <c r="HT139" s="43"/>
      <c r="HU139" s="43"/>
      <c r="HV139" s="43"/>
      <c r="HW139" s="43"/>
      <c r="HX139" s="43"/>
      <c r="HY139" s="43"/>
      <c r="HZ139" s="43"/>
      <c r="IA139" s="43"/>
      <c r="IB139" s="43"/>
      <c r="IC139" s="43"/>
      <c r="ID139" s="43"/>
      <c r="IE139" s="43"/>
      <c r="IF139" s="43"/>
      <c r="IG139" s="43"/>
      <c r="IH139" s="43"/>
      <c r="II139" s="43"/>
      <c r="IJ139" s="43"/>
      <c r="IK139" s="43"/>
      <c r="IL139" s="43"/>
      <c r="IM139" s="43"/>
      <c r="IN139" s="43"/>
      <c r="IO139" s="43"/>
      <c r="IP139" s="43"/>
      <c r="IQ139" s="43"/>
      <c r="IR139" s="43"/>
      <c r="IS139" s="43"/>
      <c r="IT139" s="43"/>
      <c r="IU139" s="43"/>
      <c r="IV139" s="43"/>
      <c r="IW139" s="43"/>
      <c r="IX139" s="43"/>
      <c r="IY139" s="43"/>
      <c r="IZ139" s="43"/>
      <c r="JA139" s="43"/>
      <c r="JB139" s="43"/>
      <c r="JC139" s="43"/>
      <c r="JD139" s="43"/>
      <c r="JE139" s="43"/>
      <c r="JF139" s="43"/>
      <c r="JG139" s="43"/>
      <c r="JH139" s="43"/>
      <c r="JI139" s="43"/>
      <c r="JJ139" s="43"/>
      <c r="JK139" s="43"/>
      <c r="JL139" s="43"/>
      <c r="JM139" s="43"/>
      <c r="JN139" s="43"/>
      <c r="JO139" s="43"/>
      <c r="JP139" s="43"/>
      <c r="JQ139" s="43"/>
      <c r="JR139" s="43"/>
      <c r="JS139" s="43"/>
      <c r="JT139" s="43"/>
      <c r="JU139" s="43"/>
      <c r="JV139" s="43"/>
      <c r="JW139" s="43"/>
      <c r="JX139" s="43"/>
      <c r="JY139" s="43"/>
      <c r="JZ139" s="43"/>
      <c r="KA139" s="43"/>
      <c r="KB139" s="43"/>
      <c r="KC139" s="43"/>
      <c r="KD139" s="43"/>
      <c r="KE139" s="43"/>
      <c r="KF139" s="43"/>
      <c r="KG139" s="43"/>
      <c r="KH139" s="43"/>
      <c r="KI139" s="43"/>
      <c r="KJ139" s="43"/>
      <c r="KK139" s="43"/>
      <c r="KL139" s="43"/>
      <c r="KM139" s="43"/>
      <c r="KN139" s="43"/>
      <c r="KO139" s="43"/>
    </row>
    <row r="140" spans="1:301" s="42" customFormat="1" x14ac:dyDescent="0.25">
      <c r="A140" s="43"/>
      <c r="B140" s="363"/>
      <c r="C140" s="368" t="s">
        <v>281</v>
      </c>
      <c r="D140" s="262" t="s">
        <v>94</v>
      </c>
      <c r="E140" s="235">
        <f>E141+E144+E147</f>
        <v>21140</v>
      </c>
      <c r="F140" s="235" t="s">
        <v>277</v>
      </c>
      <c r="G140" s="235" t="s">
        <v>277</v>
      </c>
      <c r="H140" s="235" t="s">
        <v>277</v>
      </c>
      <c r="I140" s="235">
        <f>I141+I144+I147</f>
        <v>21140</v>
      </c>
      <c r="J140" s="260">
        <f>I140/E140</f>
        <v>1</v>
      </c>
      <c r="K140" s="235" t="s">
        <v>277</v>
      </c>
      <c r="L140" s="235"/>
      <c r="CY140" s="43"/>
      <c r="CZ140" s="43"/>
      <c r="DA140" s="43"/>
      <c r="DB140" s="43"/>
      <c r="DC140" s="43"/>
      <c r="DD140" s="43"/>
      <c r="DE140" s="43"/>
      <c r="DF140" s="43"/>
      <c r="DG140" s="43"/>
      <c r="DH140" s="43"/>
      <c r="DI140" s="43"/>
      <c r="DJ140" s="43"/>
      <c r="DK140" s="43"/>
      <c r="DL140" s="43"/>
      <c r="DM140" s="43"/>
      <c r="DN140" s="43"/>
      <c r="DO140" s="43"/>
      <c r="DP140" s="43"/>
      <c r="DQ140" s="43"/>
      <c r="DR140" s="43"/>
      <c r="DS140" s="43"/>
      <c r="DT140" s="43"/>
      <c r="DU140" s="43"/>
      <c r="DV140" s="43"/>
      <c r="DW140" s="43"/>
      <c r="DX140" s="43"/>
      <c r="DY140" s="43"/>
      <c r="DZ140" s="43"/>
      <c r="EA140" s="43"/>
      <c r="EB140" s="43"/>
      <c r="EC140" s="43"/>
      <c r="ED140" s="43"/>
      <c r="EE140" s="43"/>
      <c r="EF140" s="43"/>
      <c r="EG140" s="43"/>
      <c r="EH140" s="43"/>
      <c r="EI140" s="43"/>
      <c r="EJ140" s="43"/>
      <c r="EK140" s="43"/>
      <c r="EL140" s="43"/>
      <c r="EM140" s="43"/>
      <c r="EN140" s="43"/>
      <c r="EO140" s="43"/>
      <c r="EP140" s="43"/>
      <c r="EQ140" s="43"/>
      <c r="ER140" s="43"/>
      <c r="ES140" s="43"/>
      <c r="ET140" s="43"/>
      <c r="EU140" s="43"/>
      <c r="EV140" s="43"/>
      <c r="EW140" s="43"/>
      <c r="EX140" s="43"/>
      <c r="EY140" s="43"/>
      <c r="EZ140" s="43"/>
      <c r="FA140" s="43"/>
      <c r="FB140" s="43"/>
      <c r="FC140" s="43"/>
      <c r="FD140" s="43"/>
      <c r="FE140" s="43"/>
      <c r="FF140" s="43"/>
      <c r="FG140" s="43"/>
      <c r="FH140" s="43"/>
      <c r="FI140" s="43"/>
      <c r="FJ140" s="43"/>
      <c r="FK140" s="43"/>
      <c r="FL140" s="43"/>
      <c r="FM140" s="43"/>
      <c r="FN140" s="43"/>
      <c r="FO140" s="43"/>
      <c r="FP140" s="43"/>
      <c r="FQ140" s="43"/>
      <c r="FR140" s="43"/>
      <c r="FS140" s="43"/>
      <c r="FT140" s="43"/>
      <c r="FU140" s="43"/>
      <c r="FV140" s="43"/>
      <c r="FW140" s="43"/>
      <c r="FX140" s="43"/>
      <c r="FY140" s="43"/>
      <c r="FZ140" s="43"/>
      <c r="GA140" s="43"/>
      <c r="GB140" s="43"/>
      <c r="GC140" s="43"/>
      <c r="GD140" s="43"/>
      <c r="GE140" s="43"/>
      <c r="GF140" s="43"/>
      <c r="GG140" s="43"/>
      <c r="GH140" s="43"/>
      <c r="GI140" s="43"/>
      <c r="GJ140" s="43"/>
      <c r="GK140" s="43"/>
      <c r="GL140" s="43"/>
      <c r="GM140" s="43"/>
      <c r="GN140" s="43"/>
      <c r="GO140" s="43"/>
      <c r="GP140" s="43"/>
      <c r="GQ140" s="43"/>
      <c r="GR140" s="43"/>
      <c r="GS140" s="43"/>
      <c r="GT140" s="43"/>
      <c r="GU140" s="43"/>
      <c r="GV140" s="43"/>
      <c r="GW140" s="43"/>
      <c r="GX140" s="43"/>
      <c r="GY140" s="43"/>
      <c r="GZ140" s="43"/>
      <c r="HA140" s="43"/>
      <c r="HB140" s="43"/>
      <c r="HC140" s="43"/>
      <c r="HD140" s="43"/>
      <c r="HE140" s="43"/>
      <c r="HF140" s="43"/>
      <c r="HG140" s="43"/>
      <c r="HH140" s="43"/>
      <c r="HI140" s="43"/>
      <c r="HJ140" s="43"/>
      <c r="HK140" s="43"/>
      <c r="HL140" s="43"/>
      <c r="HM140" s="43"/>
      <c r="HN140" s="43"/>
      <c r="HO140" s="43"/>
      <c r="HP140" s="43"/>
      <c r="HQ140" s="43"/>
      <c r="HR140" s="43"/>
      <c r="HS140" s="43"/>
      <c r="HT140" s="43"/>
      <c r="HU140" s="43"/>
      <c r="HV140" s="43"/>
      <c r="HW140" s="43"/>
      <c r="HX140" s="43"/>
      <c r="HY140" s="43"/>
      <c r="HZ140" s="43"/>
      <c r="IA140" s="43"/>
      <c r="IB140" s="43"/>
      <c r="IC140" s="43"/>
      <c r="ID140" s="43"/>
      <c r="IE140" s="43"/>
      <c r="IF140" s="43"/>
      <c r="IG140" s="43"/>
      <c r="IH140" s="43"/>
      <c r="II140" s="43"/>
      <c r="IJ140" s="43"/>
      <c r="IK140" s="43"/>
      <c r="IL140" s="43"/>
      <c r="IM140" s="43"/>
      <c r="IN140" s="43"/>
      <c r="IO140" s="43"/>
      <c r="IP140" s="43"/>
      <c r="IQ140" s="43"/>
      <c r="IR140" s="43"/>
      <c r="IS140" s="43"/>
      <c r="IT140" s="43"/>
      <c r="IU140" s="43"/>
      <c r="IV140" s="43"/>
      <c r="IW140" s="43"/>
      <c r="IX140" s="43"/>
      <c r="IY140" s="43"/>
      <c r="IZ140" s="43"/>
      <c r="JA140" s="43"/>
      <c r="JB140" s="43"/>
      <c r="JC140" s="43"/>
      <c r="JD140" s="43"/>
      <c r="JE140" s="43"/>
      <c r="JF140" s="43"/>
      <c r="JG140" s="43"/>
      <c r="JH140" s="43"/>
      <c r="JI140" s="43"/>
      <c r="JJ140" s="43"/>
      <c r="JK140" s="43"/>
      <c r="JL140" s="43"/>
      <c r="JM140" s="43"/>
      <c r="JN140" s="43"/>
      <c r="JO140" s="43"/>
      <c r="JP140" s="43"/>
      <c r="JQ140" s="43"/>
      <c r="JR140" s="43"/>
      <c r="JS140" s="43"/>
      <c r="JT140" s="43"/>
      <c r="JU140" s="43"/>
      <c r="JV140" s="43"/>
      <c r="JW140" s="43"/>
      <c r="JX140" s="43"/>
      <c r="JY140" s="43"/>
      <c r="JZ140" s="43"/>
      <c r="KA140" s="43"/>
      <c r="KB140" s="43"/>
      <c r="KC140" s="43"/>
      <c r="KD140" s="43"/>
      <c r="KE140" s="43"/>
      <c r="KF140" s="43"/>
      <c r="KG140" s="43"/>
      <c r="KH140" s="43"/>
      <c r="KI140" s="43"/>
      <c r="KJ140" s="43"/>
      <c r="KK140" s="43"/>
      <c r="KL140" s="43"/>
      <c r="KM140" s="43"/>
      <c r="KN140" s="43"/>
      <c r="KO140" s="43"/>
    </row>
    <row r="141" spans="1:301" s="42" customFormat="1" ht="27" x14ac:dyDescent="0.25">
      <c r="A141" s="43"/>
      <c r="B141" s="363"/>
      <c r="C141" s="369"/>
      <c r="D141" s="262" t="s">
        <v>261</v>
      </c>
      <c r="E141" s="235">
        <v>18645.5</v>
      </c>
      <c r="F141" s="235">
        <v>18645.5</v>
      </c>
      <c r="G141" s="235">
        <v>18645.5</v>
      </c>
      <c r="H141" s="235">
        <v>18645.5</v>
      </c>
      <c r="I141" s="235">
        <v>18645.5</v>
      </c>
      <c r="J141" s="260">
        <f>I141/E141</f>
        <v>1</v>
      </c>
      <c r="K141" s="260">
        <f>H141/F141</f>
        <v>1</v>
      </c>
      <c r="L141" s="235"/>
      <c r="CY141" s="43"/>
      <c r="CZ141" s="43"/>
      <c r="DA141" s="43"/>
      <c r="DB141" s="43"/>
      <c r="DC141" s="43"/>
      <c r="DD141" s="43"/>
      <c r="DE141" s="43"/>
      <c r="DF141" s="43"/>
      <c r="DG141" s="43"/>
      <c r="DH141" s="43"/>
      <c r="DI141" s="43"/>
      <c r="DJ141" s="43"/>
      <c r="DK141" s="43"/>
      <c r="DL141" s="43"/>
      <c r="DM141" s="43"/>
      <c r="DN141" s="43"/>
      <c r="DO141" s="43"/>
      <c r="DP141" s="43"/>
      <c r="DQ141" s="43"/>
      <c r="DR141" s="43"/>
      <c r="DS141" s="43"/>
      <c r="DT141" s="43"/>
      <c r="DU141" s="43"/>
      <c r="DV141" s="43"/>
      <c r="DW141" s="43"/>
      <c r="DX141" s="43"/>
      <c r="DY141" s="43"/>
      <c r="DZ141" s="43"/>
      <c r="EA141" s="43"/>
      <c r="EB141" s="43"/>
      <c r="EC141" s="43"/>
      <c r="ED141" s="43"/>
      <c r="EE141" s="43"/>
      <c r="EF141" s="43"/>
      <c r="EG141" s="43"/>
      <c r="EH141" s="43"/>
      <c r="EI141" s="43"/>
      <c r="EJ141" s="43"/>
      <c r="EK141" s="43"/>
      <c r="EL141" s="43"/>
      <c r="EM141" s="43"/>
      <c r="EN141" s="43"/>
      <c r="EO141" s="43"/>
      <c r="EP141" s="43"/>
      <c r="EQ141" s="43"/>
      <c r="ER141" s="43"/>
      <c r="ES141" s="43"/>
      <c r="ET141" s="43"/>
      <c r="EU141" s="43"/>
      <c r="EV141" s="43"/>
      <c r="EW141" s="43"/>
      <c r="EX141" s="43"/>
      <c r="EY141" s="43"/>
      <c r="EZ141" s="43"/>
      <c r="FA141" s="43"/>
      <c r="FB141" s="43"/>
      <c r="FC141" s="43"/>
      <c r="FD141" s="43"/>
      <c r="FE141" s="43"/>
      <c r="FF141" s="43"/>
      <c r="FG141" s="43"/>
      <c r="FH141" s="43"/>
      <c r="FI141" s="43"/>
      <c r="FJ141" s="43"/>
      <c r="FK141" s="43"/>
      <c r="FL141" s="43"/>
      <c r="FM141" s="43"/>
      <c r="FN141" s="43"/>
      <c r="FO141" s="43"/>
      <c r="FP141" s="43"/>
      <c r="FQ141" s="43"/>
      <c r="FR141" s="43"/>
      <c r="FS141" s="43"/>
      <c r="FT141" s="43"/>
      <c r="FU141" s="43"/>
      <c r="FV141" s="43"/>
      <c r="FW141" s="43"/>
      <c r="FX141" s="43"/>
      <c r="FY141" s="43"/>
      <c r="FZ141" s="43"/>
      <c r="GA141" s="43"/>
      <c r="GB141" s="43"/>
      <c r="GC141" s="43"/>
      <c r="GD141" s="43"/>
      <c r="GE141" s="43"/>
      <c r="GF141" s="43"/>
      <c r="GG141" s="43"/>
      <c r="GH141" s="43"/>
      <c r="GI141" s="43"/>
      <c r="GJ141" s="43"/>
      <c r="GK141" s="43"/>
      <c r="GL141" s="43"/>
      <c r="GM141" s="43"/>
      <c r="GN141" s="43"/>
      <c r="GO141" s="43"/>
      <c r="GP141" s="43"/>
      <c r="GQ141" s="43"/>
      <c r="GR141" s="43"/>
      <c r="GS141" s="43"/>
      <c r="GT141" s="43"/>
      <c r="GU141" s="43"/>
      <c r="GV141" s="43"/>
      <c r="GW141" s="43"/>
      <c r="GX141" s="43"/>
      <c r="GY141" s="43"/>
      <c r="GZ141" s="43"/>
      <c r="HA141" s="43"/>
      <c r="HB141" s="43"/>
      <c r="HC141" s="43"/>
      <c r="HD141" s="43"/>
      <c r="HE141" s="43"/>
      <c r="HF141" s="43"/>
      <c r="HG141" s="43"/>
      <c r="HH141" s="43"/>
      <c r="HI141" s="43"/>
      <c r="HJ141" s="43"/>
      <c r="HK141" s="43"/>
      <c r="HL141" s="43"/>
      <c r="HM141" s="43"/>
      <c r="HN141" s="43"/>
      <c r="HO141" s="43"/>
      <c r="HP141" s="43"/>
      <c r="HQ141" s="43"/>
      <c r="HR141" s="43"/>
      <c r="HS141" s="43"/>
      <c r="HT141" s="43"/>
      <c r="HU141" s="43"/>
      <c r="HV141" s="43"/>
      <c r="HW141" s="43"/>
      <c r="HX141" s="43"/>
      <c r="HY141" s="43"/>
      <c r="HZ141" s="43"/>
      <c r="IA141" s="43"/>
      <c r="IB141" s="43"/>
      <c r="IC141" s="43"/>
      <c r="ID141" s="43"/>
      <c r="IE141" s="43"/>
      <c r="IF141" s="43"/>
      <c r="IG141" s="43"/>
      <c r="IH141" s="43"/>
      <c r="II141" s="43"/>
      <c r="IJ141" s="43"/>
      <c r="IK141" s="43"/>
      <c r="IL141" s="43"/>
      <c r="IM141" s="43"/>
      <c r="IN141" s="43"/>
      <c r="IO141" s="43"/>
      <c r="IP141" s="43"/>
      <c r="IQ141" s="43"/>
      <c r="IR141" s="43"/>
      <c r="IS141" s="43"/>
      <c r="IT141" s="43"/>
      <c r="IU141" s="43"/>
      <c r="IV141" s="43"/>
      <c r="IW141" s="43"/>
      <c r="IX141" s="43"/>
      <c r="IY141" s="43"/>
      <c r="IZ141" s="43"/>
      <c r="JA141" s="43"/>
      <c r="JB141" s="43"/>
      <c r="JC141" s="43"/>
      <c r="JD141" s="43"/>
      <c r="JE141" s="43"/>
      <c r="JF141" s="43"/>
      <c r="JG141" s="43"/>
      <c r="JH141" s="43"/>
      <c r="JI141" s="43"/>
      <c r="JJ141" s="43"/>
      <c r="JK141" s="43"/>
      <c r="JL141" s="43"/>
      <c r="JM141" s="43"/>
      <c r="JN141" s="43"/>
      <c r="JO141" s="43"/>
      <c r="JP141" s="43"/>
      <c r="JQ141" s="43"/>
      <c r="JR141" s="43"/>
      <c r="JS141" s="43"/>
      <c r="JT141" s="43"/>
      <c r="JU141" s="43"/>
      <c r="JV141" s="43"/>
      <c r="JW141" s="43"/>
      <c r="JX141" s="43"/>
      <c r="JY141" s="43"/>
      <c r="JZ141" s="43"/>
      <c r="KA141" s="43"/>
      <c r="KB141" s="43"/>
      <c r="KC141" s="43"/>
      <c r="KD141" s="43"/>
      <c r="KE141" s="43"/>
      <c r="KF141" s="43"/>
      <c r="KG141" s="43"/>
      <c r="KH141" s="43"/>
      <c r="KI141" s="43"/>
      <c r="KJ141" s="43"/>
      <c r="KK141" s="43"/>
      <c r="KL141" s="43"/>
      <c r="KM141" s="43"/>
      <c r="KN141" s="43"/>
      <c r="KO141" s="43"/>
    </row>
    <row r="142" spans="1:301" s="42" customFormat="1" ht="54" x14ac:dyDescent="0.25">
      <c r="A142" s="43"/>
      <c r="B142" s="363"/>
      <c r="C142" s="369"/>
      <c r="D142" s="262" t="s">
        <v>262</v>
      </c>
      <c r="E142" s="275" t="s">
        <v>79</v>
      </c>
      <c r="F142" s="275" t="s">
        <v>79</v>
      </c>
      <c r="G142" s="275" t="s">
        <v>79</v>
      </c>
      <c r="H142" s="275" t="s">
        <v>79</v>
      </c>
      <c r="I142" s="275" t="s">
        <v>79</v>
      </c>
      <c r="J142" s="275" t="s">
        <v>79</v>
      </c>
      <c r="K142" s="275" t="s">
        <v>79</v>
      </c>
      <c r="L142" s="235"/>
      <c r="CY142" s="43"/>
      <c r="CZ142" s="43"/>
      <c r="DA142" s="43"/>
      <c r="DB142" s="43"/>
      <c r="DC142" s="43"/>
      <c r="DD142" s="43"/>
      <c r="DE142" s="43"/>
      <c r="DF142" s="43"/>
      <c r="DG142" s="43"/>
      <c r="DH142" s="43"/>
      <c r="DI142" s="43"/>
      <c r="DJ142" s="43"/>
      <c r="DK142" s="43"/>
      <c r="DL142" s="43"/>
      <c r="DM142" s="43"/>
      <c r="DN142" s="43"/>
      <c r="DO142" s="43"/>
      <c r="DP142" s="43"/>
      <c r="DQ142" s="43"/>
      <c r="DR142" s="43"/>
      <c r="DS142" s="43"/>
      <c r="DT142" s="43"/>
      <c r="DU142" s="43"/>
      <c r="DV142" s="43"/>
      <c r="DW142" s="43"/>
      <c r="DX142" s="43"/>
      <c r="DY142" s="43"/>
      <c r="DZ142" s="43"/>
      <c r="EA142" s="43"/>
      <c r="EB142" s="43"/>
      <c r="EC142" s="43"/>
      <c r="ED142" s="43"/>
      <c r="EE142" s="43"/>
      <c r="EF142" s="43"/>
      <c r="EG142" s="43"/>
      <c r="EH142" s="43"/>
      <c r="EI142" s="43"/>
      <c r="EJ142" s="43"/>
      <c r="EK142" s="43"/>
      <c r="EL142" s="43"/>
      <c r="EM142" s="43"/>
      <c r="EN142" s="43"/>
      <c r="EO142" s="43"/>
      <c r="EP142" s="43"/>
      <c r="EQ142" s="43"/>
      <c r="ER142" s="43"/>
      <c r="ES142" s="43"/>
      <c r="ET142" s="43"/>
      <c r="EU142" s="43"/>
      <c r="EV142" s="43"/>
      <c r="EW142" s="43"/>
      <c r="EX142" s="43"/>
      <c r="EY142" s="43"/>
      <c r="EZ142" s="43"/>
      <c r="FA142" s="43"/>
      <c r="FB142" s="43"/>
      <c r="FC142" s="43"/>
      <c r="FD142" s="43"/>
      <c r="FE142" s="43"/>
      <c r="FF142" s="43"/>
      <c r="FG142" s="43"/>
      <c r="FH142" s="43"/>
      <c r="FI142" s="43"/>
      <c r="FJ142" s="43"/>
      <c r="FK142" s="43"/>
      <c r="FL142" s="43"/>
      <c r="FM142" s="43"/>
      <c r="FN142" s="43"/>
      <c r="FO142" s="43"/>
      <c r="FP142" s="43"/>
      <c r="FQ142" s="43"/>
      <c r="FR142" s="43"/>
      <c r="FS142" s="43"/>
      <c r="FT142" s="43"/>
      <c r="FU142" s="43"/>
      <c r="FV142" s="43"/>
      <c r="FW142" s="43"/>
      <c r="FX142" s="43"/>
      <c r="FY142" s="43"/>
      <c r="FZ142" s="43"/>
      <c r="GA142" s="43"/>
      <c r="GB142" s="43"/>
      <c r="GC142" s="43"/>
      <c r="GD142" s="43"/>
      <c r="GE142" s="43"/>
      <c r="GF142" s="43"/>
      <c r="GG142" s="43"/>
      <c r="GH142" s="43"/>
      <c r="GI142" s="43"/>
      <c r="GJ142" s="43"/>
      <c r="GK142" s="43"/>
      <c r="GL142" s="43"/>
      <c r="GM142" s="43"/>
      <c r="GN142" s="43"/>
      <c r="GO142" s="43"/>
      <c r="GP142" s="43"/>
      <c r="GQ142" s="43"/>
      <c r="GR142" s="43"/>
      <c r="GS142" s="43"/>
      <c r="GT142" s="43"/>
      <c r="GU142" s="43"/>
      <c r="GV142" s="43"/>
      <c r="GW142" s="43"/>
      <c r="GX142" s="43"/>
      <c r="GY142" s="43"/>
      <c r="GZ142" s="43"/>
      <c r="HA142" s="43"/>
      <c r="HB142" s="43"/>
      <c r="HC142" s="43"/>
      <c r="HD142" s="43"/>
      <c r="HE142" s="43"/>
      <c r="HF142" s="43"/>
      <c r="HG142" s="43"/>
      <c r="HH142" s="43"/>
      <c r="HI142" s="43"/>
      <c r="HJ142" s="43"/>
      <c r="HK142" s="43"/>
      <c r="HL142" s="43"/>
      <c r="HM142" s="43"/>
      <c r="HN142" s="43"/>
      <c r="HO142" s="43"/>
      <c r="HP142" s="43"/>
      <c r="HQ142" s="43"/>
      <c r="HR142" s="43"/>
      <c r="HS142" s="43"/>
      <c r="HT142" s="43"/>
      <c r="HU142" s="43"/>
      <c r="HV142" s="43"/>
      <c r="HW142" s="43"/>
      <c r="HX142" s="43"/>
      <c r="HY142" s="43"/>
      <c r="HZ142" s="43"/>
      <c r="IA142" s="43"/>
      <c r="IB142" s="43"/>
      <c r="IC142" s="43"/>
      <c r="ID142" s="43"/>
      <c r="IE142" s="43"/>
      <c r="IF142" s="43"/>
      <c r="IG142" s="43"/>
      <c r="IH142" s="43"/>
      <c r="II142" s="43"/>
      <c r="IJ142" s="43"/>
      <c r="IK142" s="43"/>
      <c r="IL142" s="43"/>
      <c r="IM142" s="43"/>
      <c r="IN142" s="43"/>
      <c r="IO142" s="43"/>
      <c r="IP142" s="43"/>
      <c r="IQ142" s="43"/>
      <c r="IR142" s="43"/>
      <c r="IS142" s="43"/>
      <c r="IT142" s="43"/>
      <c r="IU142" s="43"/>
      <c r="IV142" s="43"/>
      <c r="IW142" s="43"/>
      <c r="IX142" s="43"/>
      <c r="IY142" s="43"/>
      <c r="IZ142" s="43"/>
      <c r="JA142" s="43"/>
      <c r="JB142" s="43"/>
      <c r="JC142" s="43"/>
      <c r="JD142" s="43"/>
      <c r="JE142" s="43"/>
      <c r="JF142" s="43"/>
      <c r="JG142" s="43"/>
      <c r="JH142" s="43"/>
      <c r="JI142" s="43"/>
      <c r="JJ142" s="43"/>
      <c r="JK142" s="43"/>
      <c r="JL142" s="43"/>
      <c r="JM142" s="43"/>
      <c r="JN142" s="43"/>
      <c r="JO142" s="43"/>
      <c r="JP142" s="43"/>
      <c r="JQ142" s="43"/>
      <c r="JR142" s="43"/>
      <c r="JS142" s="43"/>
      <c r="JT142" s="43"/>
      <c r="JU142" s="43"/>
      <c r="JV142" s="43"/>
      <c r="JW142" s="43"/>
      <c r="JX142" s="43"/>
      <c r="JY142" s="43"/>
      <c r="JZ142" s="43"/>
      <c r="KA142" s="43"/>
      <c r="KB142" s="43"/>
      <c r="KC142" s="43"/>
      <c r="KD142" s="43"/>
      <c r="KE142" s="43"/>
      <c r="KF142" s="43"/>
      <c r="KG142" s="43"/>
      <c r="KH142" s="43"/>
      <c r="KI142" s="43"/>
      <c r="KJ142" s="43"/>
      <c r="KK142" s="43"/>
      <c r="KL142" s="43"/>
      <c r="KM142" s="43"/>
      <c r="KN142" s="43"/>
      <c r="KO142" s="43"/>
    </row>
    <row r="143" spans="1:301" s="42" customFormat="1" ht="54" x14ac:dyDescent="0.25">
      <c r="A143" s="43"/>
      <c r="B143" s="363"/>
      <c r="C143" s="369"/>
      <c r="D143" s="262" t="s">
        <v>263</v>
      </c>
      <c r="E143" s="275" t="s">
        <v>79</v>
      </c>
      <c r="F143" s="275" t="s">
        <v>79</v>
      </c>
      <c r="G143" s="275" t="s">
        <v>79</v>
      </c>
      <c r="H143" s="275" t="s">
        <v>79</v>
      </c>
      <c r="I143" s="275" t="s">
        <v>79</v>
      </c>
      <c r="J143" s="275" t="s">
        <v>79</v>
      </c>
      <c r="K143" s="275" t="s">
        <v>79</v>
      </c>
      <c r="L143" s="235"/>
      <c r="CY143" s="43"/>
      <c r="CZ143" s="43"/>
      <c r="DA143" s="43"/>
      <c r="DB143" s="43"/>
      <c r="DC143" s="43"/>
      <c r="DD143" s="43"/>
      <c r="DE143" s="43"/>
      <c r="DF143" s="43"/>
      <c r="DG143" s="43"/>
      <c r="DH143" s="43"/>
      <c r="DI143" s="43"/>
      <c r="DJ143" s="43"/>
      <c r="DK143" s="43"/>
      <c r="DL143" s="43"/>
      <c r="DM143" s="43"/>
      <c r="DN143" s="43"/>
      <c r="DO143" s="43"/>
      <c r="DP143" s="43"/>
      <c r="DQ143" s="43"/>
      <c r="DR143" s="43"/>
      <c r="DS143" s="43"/>
      <c r="DT143" s="43"/>
      <c r="DU143" s="43"/>
      <c r="DV143" s="43"/>
      <c r="DW143" s="43"/>
      <c r="DX143" s="43"/>
      <c r="DY143" s="43"/>
      <c r="DZ143" s="43"/>
      <c r="EA143" s="43"/>
      <c r="EB143" s="43"/>
      <c r="EC143" s="43"/>
      <c r="ED143" s="43"/>
      <c r="EE143" s="43"/>
      <c r="EF143" s="43"/>
      <c r="EG143" s="43"/>
      <c r="EH143" s="43"/>
      <c r="EI143" s="43"/>
      <c r="EJ143" s="43"/>
      <c r="EK143" s="43"/>
      <c r="EL143" s="43"/>
      <c r="EM143" s="43"/>
      <c r="EN143" s="43"/>
      <c r="EO143" s="43"/>
      <c r="EP143" s="43"/>
      <c r="EQ143" s="43"/>
      <c r="ER143" s="43"/>
      <c r="ES143" s="43"/>
      <c r="ET143" s="43"/>
      <c r="EU143" s="43"/>
      <c r="EV143" s="43"/>
      <c r="EW143" s="43"/>
      <c r="EX143" s="43"/>
      <c r="EY143" s="43"/>
      <c r="EZ143" s="43"/>
      <c r="FA143" s="43"/>
      <c r="FB143" s="43"/>
      <c r="FC143" s="43"/>
      <c r="FD143" s="43"/>
      <c r="FE143" s="43"/>
      <c r="FF143" s="43"/>
      <c r="FG143" s="43"/>
      <c r="FH143" s="43"/>
      <c r="FI143" s="43"/>
      <c r="FJ143" s="43"/>
      <c r="FK143" s="43"/>
      <c r="FL143" s="43"/>
      <c r="FM143" s="43"/>
      <c r="FN143" s="43"/>
      <c r="FO143" s="43"/>
      <c r="FP143" s="43"/>
      <c r="FQ143" s="43"/>
      <c r="FR143" s="43"/>
      <c r="FS143" s="43"/>
      <c r="FT143" s="43"/>
      <c r="FU143" s="43"/>
      <c r="FV143" s="43"/>
      <c r="FW143" s="43"/>
      <c r="FX143" s="43"/>
      <c r="FY143" s="43"/>
      <c r="FZ143" s="43"/>
      <c r="GA143" s="43"/>
      <c r="GB143" s="43"/>
      <c r="GC143" s="43"/>
      <c r="GD143" s="43"/>
      <c r="GE143" s="43"/>
      <c r="GF143" s="43"/>
      <c r="GG143" s="43"/>
      <c r="GH143" s="43"/>
      <c r="GI143" s="43"/>
      <c r="GJ143" s="43"/>
      <c r="GK143" s="43"/>
      <c r="GL143" s="43"/>
      <c r="GM143" s="43"/>
      <c r="GN143" s="43"/>
      <c r="GO143" s="43"/>
      <c r="GP143" s="43"/>
      <c r="GQ143" s="43"/>
      <c r="GR143" s="43"/>
      <c r="GS143" s="43"/>
      <c r="GT143" s="43"/>
      <c r="GU143" s="43"/>
      <c r="GV143" s="43"/>
      <c r="GW143" s="43"/>
      <c r="GX143" s="43"/>
      <c r="GY143" s="43"/>
      <c r="GZ143" s="43"/>
      <c r="HA143" s="43"/>
      <c r="HB143" s="43"/>
      <c r="HC143" s="43"/>
      <c r="HD143" s="43"/>
      <c r="HE143" s="43"/>
      <c r="HF143" s="43"/>
      <c r="HG143" s="43"/>
      <c r="HH143" s="43"/>
      <c r="HI143" s="43"/>
      <c r="HJ143" s="43"/>
      <c r="HK143" s="43"/>
      <c r="HL143" s="43"/>
      <c r="HM143" s="43"/>
      <c r="HN143" s="43"/>
      <c r="HO143" s="43"/>
      <c r="HP143" s="43"/>
      <c r="HQ143" s="43"/>
      <c r="HR143" s="43"/>
      <c r="HS143" s="43"/>
      <c r="HT143" s="43"/>
      <c r="HU143" s="43"/>
      <c r="HV143" s="43"/>
      <c r="HW143" s="43"/>
      <c r="HX143" s="43"/>
      <c r="HY143" s="43"/>
      <c r="HZ143" s="43"/>
      <c r="IA143" s="43"/>
      <c r="IB143" s="43"/>
      <c r="IC143" s="43"/>
      <c r="ID143" s="43"/>
      <c r="IE143" s="43"/>
      <c r="IF143" s="43"/>
      <c r="IG143" s="43"/>
      <c r="IH143" s="43"/>
      <c r="II143" s="43"/>
      <c r="IJ143" s="43"/>
      <c r="IK143" s="43"/>
      <c r="IL143" s="43"/>
      <c r="IM143" s="43"/>
      <c r="IN143" s="43"/>
      <c r="IO143" s="43"/>
      <c r="IP143" s="43"/>
      <c r="IQ143" s="43"/>
      <c r="IR143" s="43"/>
      <c r="IS143" s="43"/>
      <c r="IT143" s="43"/>
      <c r="IU143" s="43"/>
      <c r="IV143" s="43"/>
      <c r="IW143" s="43"/>
      <c r="IX143" s="43"/>
      <c r="IY143" s="43"/>
      <c r="IZ143" s="43"/>
      <c r="JA143" s="43"/>
      <c r="JB143" s="43"/>
      <c r="JC143" s="43"/>
      <c r="JD143" s="43"/>
      <c r="JE143" s="43"/>
      <c r="JF143" s="43"/>
      <c r="JG143" s="43"/>
      <c r="JH143" s="43"/>
      <c r="JI143" s="43"/>
      <c r="JJ143" s="43"/>
      <c r="JK143" s="43"/>
      <c r="JL143" s="43"/>
      <c r="JM143" s="43"/>
      <c r="JN143" s="43"/>
      <c r="JO143" s="43"/>
      <c r="JP143" s="43"/>
      <c r="JQ143" s="43"/>
      <c r="JR143" s="43"/>
      <c r="JS143" s="43"/>
      <c r="JT143" s="43"/>
      <c r="JU143" s="43"/>
      <c r="JV143" s="43"/>
      <c r="JW143" s="43"/>
      <c r="JX143" s="43"/>
      <c r="JY143" s="43"/>
      <c r="JZ143" s="43"/>
      <c r="KA143" s="43"/>
      <c r="KB143" s="43"/>
      <c r="KC143" s="43"/>
      <c r="KD143" s="43"/>
      <c r="KE143" s="43"/>
      <c r="KF143" s="43"/>
      <c r="KG143" s="43"/>
      <c r="KH143" s="43"/>
      <c r="KI143" s="43"/>
      <c r="KJ143" s="43"/>
      <c r="KK143" s="43"/>
      <c r="KL143" s="43"/>
      <c r="KM143" s="43"/>
      <c r="KN143" s="43"/>
      <c r="KO143" s="43"/>
    </row>
    <row r="144" spans="1:301" s="42" customFormat="1" ht="40.5" x14ac:dyDescent="0.25">
      <c r="A144" s="43"/>
      <c r="B144" s="363"/>
      <c r="C144" s="369"/>
      <c r="D144" s="262" t="s">
        <v>267</v>
      </c>
      <c r="E144" s="235">
        <f>E145</f>
        <v>380.5</v>
      </c>
      <c r="F144" s="235">
        <f>F145</f>
        <v>380.5</v>
      </c>
      <c r="G144" s="235">
        <f t="shared" ref="G144:I144" si="54">G145</f>
        <v>380.5</v>
      </c>
      <c r="H144" s="235">
        <f t="shared" si="54"/>
        <v>380.5</v>
      </c>
      <c r="I144" s="235">
        <f t="shared" si="54"/>
        <v>380.5</v>
      </c>
      <c r="J144" s="260">
        <f t="shared" ref="J144:J147" si="55">I144/E144</f>
        <v>1</v>
      </c>
      <c r="K144" s="260">
        <f t="shared" ref="K144" si="56">H144/F144</f>
        <v>1</v>
      </c>
      <c r="L144" s="235"/>
      <c r="CY144" s="43"/>
      <c r="CZ144" s="43"/>
      <c r="DA144" s="43"/>
      <c r="DB144" s="43"/>
      <c r="DC144" s="43"/>
      <c r="DD144" s="43"/>
      <c r="DE144" s="43"/>
      <c r="DF144" s="43"/>
      <c r="DG144" s="43"/>
      <c r="DH144" s="43"/>
      <c r="DI144" s="43"/>
      <c r="DJ144" s="43"/>
      <c r="DK144" s="43"/>
      <c r="DL144" s="43"/>
      <c r="DM144" s="43"/>
      <c r="DN144" s="43"/>
      <c r="DO144" s="43"/>
      <c r="DP144" s="43"/>
      <c r="DQ144" s="43"/>
      <c r="DR144" s="43"/>
      <c r="DS144" s="43"/>
      <c r="DT144" s="43"/>
      <c r="DU144" s="43"/>
      <c r="DV144" s="43"/>
      <c r="DW144" s="43"/>
      <c r="DX144" s="43"/>
      <c r="DY144" s="43"/>
      <c r="DZ144" s="43"/>
      <c r="EA144" s="43"/>
      <c r="EB144" s="43"/>
      <c r="EC144" s="43"/>
      <c r="ED144" s="43"/>
      <c r="EE144" s="43"/>
      <c r="EF144" s="43"/>
      <c r="EG144" s="43"/>
      <c r="EH144" s="43"/>
      <c r="EI144" s="43"/>
      <c r="EJ144" s="43"/>
      <c r="EK144" s="43"/>
      <c r="EL144" s="43"/>
      <c r="EM144" s="43"/>
      <c r="EN144" s="43"/>
      <c r="EO144" s="43"/>
      <c r="EP144" s="43"/>
      <c r="EQ144" s="43"/>
      <c r="ER144" s="43"/>
      <c r="ES144" s="43"/>
      <c r="ET144" s="43"/>
      <c r="EU144" s="43"/>
      <c r="EV144" s="43"/>
      <c r="EW144" s="43"/>
      <c r="EX144" s="43"/>
      <c r="EY144" s="43"/>
      <c r="EZ144" s="43"/>
      <c r="FA144" s="43"/>
      <c r="FB144" s="43"/>
      <c r="FC144" s="43"/>
      <c r="FD144" s="43"/>
      <c r="FE144" s="43"/>
      <c r="FF144" s="43"/>
      <c r="FG144" s="43"/>
      <c r="FH144" s="43"/>
      <c r="FI144" s="43"/>
      <c r="FJ144" s="43"/>
      <c r="FK144" s="43"/>
      <c r="FL144" s="43"/>
      <c r="FM144" s="43"/>
      <c r="FN144" s="43"/>
      <c r="FO144" s="43"/>
      <c r="FP144" s="43"/>
      <c r="FQ144" s="43"/>
      <c r="FR144" s="43"/>
      <c r="FS144" s="43"/>
      <c r="FT144" s="43"/>
      <c r="FU144" s="43"/>
      <c r="FV144" s="43"/>
      <c r="FW144" s="43"/>
      <c r="FX144" s="43"/>
      <c r="FY144" s="43"/>
      <c r="FZ144" s="43"/>
      <c r="GA144" s="43"/>
      <c r="GB144" s="43"/>
      <c r="GC144" s="43"/>
      <c r="GD144" s="43"/>
      <c r="GE144" s="43"/>
      <c r="GF144" s="43"/>
      <c r="GG144" s="43"/>
      <c r="GH144" s="43"/>
      <c r="GI144" s="43"/>
      <c r="GJ144" s="43"/>
      <c r="GK144" s="43"/>
      <c r="GL144" s="43"/>
      <c r="GM144" s="43"/>
      <c r="GN144" s="43"/>
      <c r="GO144" s="43"/>
      <c r="GP144" s="43"/>
      <c r="GQ144" s="43"/>
      <c r="GR144" s="43"/>
      <c r="GS144" s="43"/>
      <c r="GT144" s="43"/>
      <c r="GU144" s="43"/>
      <c r="GV144" s="43"/>
      <c r="GW144" s="43"/>
      <c r="GX144" s="43"/>
      <c r="GY144" s="43"/>
      <c r="GZ144" s="43"/>
      <c r="HA144" s="43"/>
      <c r="HB144" s="43"/>
      <c r="HC144" s="43"/>
      <c r="HD144" s="43"/>
      <c r="HE144" s="43"/>
      <c r="HF144" s="43"/>
      <c r="HG144" s="43"/>
      <c r="HH144" s="43"/>
      <c r="HI144" s="43"/>
      <c r="HJ144" s="43"/>
      <c r="HK144" s="43"/>
      <c r="HL144" s="43"/>
      <c r="HM144" s="43"/>
      <c r="HN144" s="43"/>
      <c r="HO144" s="43"/>
      <c r="HP144" s="43"/>
      <c r="HQ144" s="43"/>
      <c r="HR144" s="43"/>
      <c r="HS144" s="43"/>
      <c r="HT144" s="43"/>
      <c r="HU144" s="43"/>
      <c r="HV144" s="43"/>
      <c r="HW144" s="43"/>
      <c r="HX144" s="43"/>
      <c r="HY144" s="43"/>
      <c r="HZ144" s="43"/>
      <c r="IA144" s="43"/>
      <c r="IB144" s="43"/>
      <c r="IC144" s="43"/>
      <c r="ID144" s="43"/>
      <c r="IE144" s="43"/>
      <c r="IF144" s="43"/>
      <c r="IG144" s="43"/>
      <c r="IH144" s="43"/>
      <c r="II144" s="43"/>
      <c r="IJ144" s="43"/>
      <c r="IK144" s="43"/>
      <c r="IL144" s="43"/>
      <c r="IM144" s="43"/>
      <c r="IN144" s="43"/>
      <c r="IO144" s="43"/>
      <c r="IP144" s="43"/>
      <c r="IQ144" s="43"/>
      <c r="IR144" s="43"/>
      <c r="IS144" s="43"/>
      <c r="IT144" s="43"/>
      <c r="IU144" s="43"/>
      <c r="IV144" s="43"/>
      <c r="IW144" s="43"/>
      <c r="IX144" s="43"/>
      <c r="IY144" s="43"/>
      <c r="IZ144" s="43"/>
      <c r="JA144" s="43"/>
      <c r="JB144" s="43"/>
      <c r="JC144" s="43"/>
      <c r="JD144" s="43"/>
      <c r="JE144" s="43"/>
      <c r="JF144" s="43"/>
      <c r="JG144" s="43"/>
      <c r="JH144" s="43"/>
      <c r="JI144" s="43"/>
      <c r="JJ144" s="43"/>
      <c r="JK144" s="43"/>
      <c r="JL144" s="43"/>
      <c r="JM144" s="43"/>
      <c r="JN144" s="43"/>
      <c r="JO144" s="43"/>
      <c r="JP144" s="43"/>
      <c r="JQ144" s="43"/>
      <c r="JR144" s="43"/>
      <c r="JS144" s="43"/>
      <c r="JT144" s="43"/>
      <c r="JU144" s="43"/>
      <c r="JV144" s="43"/>
      <c r="JW144" s="43"/>
      <c r="JX144" s="43"/>
      <c r="JY144" s="43"/>
      <c r="JZ144" s="43"/>
      <c r="KA144" s="43"/>
      <c r="KB144" s="43"/>
      <c r="KC144" s="43"/>
      <c r="KD144" s="43"/>
      <c r="KE144" s="43"/>
      <c r="KF144" s="43"/>
      <c r="KG144" s="43"/>
      <c r="KH144" s="43"/>
      <c r="KI144" s="43"/>
      <c r="KJ144" s="43"/>
      <c r="KK144" s="43"/>
      <c r="KL144" s="43"/>
      <c r="KM144" s="43"/>
      <c r="KN144" s="43"/>
      <c r="KO144" s="43"/>
    </row>
    <row r="145" spans="1:1025" s="42" customFormat="1" x14ac:dyDescent="0.25">
      <c r="A145" s="43"/>
      <c r="B145" s="363"/>
      <c r="C145" s="369"/>
      <c r="D145" s="246" t="s">
        <v>23</v>
      </c>
      <c r="E145" s="235">
        <v>380.5</v>
      </c>
      <c r="F145" s="235">
        <v>380.5</v>
      </c>
      <c r="G145" s="235">
        <v>380.5</v>
      </c>
      <c r="H145" s="235">
        <v>380.5</v>
      </c>
      <c r="I145" s="235">
        <v>380.5</v>
      </c>
      <c r="J145" s="260">
        <f>I145/E145</f>
        <v>1</v>
      </c>
      <c r="K145" s="235"/>
      <c r="L145" s="235"/>
      <c r="CY145" s="43"/>
      <c r="CZ145" s="43"/>
      <c r="DA145" s="43"/>
      <c r="DB145" s="43"/>
      <c r="DC145" s="43"/>
      <c r="DD145" s="43"/>
      <c r="DE145" s="43"/>
      <c r="DF145" s="43"/>
      <c r="DG145" s="43"/>
      <c r="DH145" s="43"/>
      <c r="DI145" s="43"/>
      <c r="DJ145" s="43"/>
      <c r="DK145" s="43"/>
      <c r="DL145" s="43"/>
      <c r="DM145" s="43"/>
      <c r="DN145" s="43"/>
      <c r="DO145" s="43"/>
      <c r="DP145" s="43"/>
      <c r="DQ145" s="43"/>
      <c r="DR145" s="43"/>
      <c r="DS145" s="43"/>
      <c r="DT145" s="43"/>
      <c r="DU145" s="43"/>
      <c r="DV145" s="43"/>
      <c r="DW145" s="43"/>
      <c r="DX145" s="43"/>
      <c r="DY145" s="43"/>
      <c r="DZ145" s="43"/>
      <c r="EA145" s="43"/>
      <c r="EB145" s="43"/>
      <c r="EC145" s="43"/>
      <c r="ED145" s="43"/>
      <c r="EE145" s="43"/>
      <c r="EF145" s="43"/>
      <c r="EG145" s="43"/>
      <c r="EH145" s="43"/>
      <c r="EI145" s="43"/>
      <c r="EJ145" s="43"/>
      <c r="EK145" s="43"/>
      <c r="EL145" s="43"/>
      <c r="EM145" s="43"/>
      <c r="EN145" s="43"/>
      <c r="EO145" s="43"/>
      <c r="EP145" s="43"/>
      <c r="EQ145" s="43"/>
      <c r="ER145" s="43"/>
      <c r="ES145" s="43"/>
      <c r="ET145" s="43"/>
      <c r="EU145" s="43"/>
      <c r="EV145" s="43"/>
      <c r="EW145" s="43"/>
      <c r="EX145" s="43"/>
      <c r="EY145" s="43"/>
      <c r="EZ145" s="43"/>
      <c r="FA145" s="43"/>
      <c r="FB145" s="43"/>
      <c r="FC145" s="43"/>
      <c r="FD145" s="43"/>
      <c r="FE145" s="43"/>
      <c r="FF145" s="43"/>
      <c r="FG145" s="43"/>
      <c r="FH145" s="43"/>
      <c r="FI145" s="43"/>
      <c r="FJ145" s="43"/>
      <c r="FK145" s="43"/>
      <c r="FL145" s="43"/>
      <c r="FM145" s="43"/>
      <c r="FN145" s="43"/>
      <c r="FO145" s="43"/>
      <c r="FP145" s="43"/>
      <c r="FQ145" s="43"/>
      <c r="FR145" s="43"/>
      <c r="FS145" s="43"/>
      <c r="FT145" s="43"/>
      <c r="FU145" s="43"/>
      <c r="FV145" s="43"/>
      <c r="FW145" s="43"/>
      <c r="FX145" s="43"/>
      <c r="FY145" s="43"/>
      <c r="FZ145" s="43"/>
      <c r="GA145" s="43"/>
      <c r="GB145" s="43"/>
      <c r="GC145" s="43"/>
      <c r="GD145" s="43"/>
      <c r="GE145" s="43"/>
      <c r="GF145" s="43"/>
      <c r="GG145" s="43"/>
      <c r="GH145" s="43"/>
      <c r="GI145" s="43"/>
      <c r="GJ145" s="43"/>
      <c r="GK145" s="43"/>
      <c r="GL145" s="43"/>
      <c r="GM145" s="43"/>
      <c r="GN145" s="43"/>
      <c r="GO145" s="43"/>
      <c r="GP145" s="43"/>
      <c r="GQ145" s="43"/>
      <c r="GR145" s="43"/>
      <c r="GS145" s="43"/>
      <c r="GT145" s="43"/>
      <c r="GU145" s="43"/>
      <c r="GV145" s="43"/>
      <c r="GW145" s="43"/>
      <c r="GX145" s="43"/>
      <c r="GY145" s="43"/>
      <c r="GZ145" s="43"/>
      <c r="HA145" s="43"/>
      <c r="HB145" s="43"/>
      <c r="HC145" s="43"/>
      <c r="HD145" s="43"/>
      <c r="HE145" s="43"/>
      <c r="HF145" s="43"/>
      <c r="HG145" s="43"/>
      <c r="HH145" s="43"/>
      <c r="HI145" s="43"/>
      <c r="HJ145" s="43"/>
      <c r="HK145" s="43"/>
      <c r="HL145" s="43"/>
      <c r="HM145" s="43"/>
      <c r="HN145" s="43"/>
      <c r="HO145" s="43"/>
      <c r="HP145" s="43"/>
      <c r="HQ145" s="43"/>
      <c r="HR145" s="43"/>
      <c r="HS145" s="43"/>
      <c r="HT145" s="43"/>
      <c r="HU145" s="43"/>
      <c r="HV145" s="43"/>
      <c r="HW145" s="43"/>
      <c r="HX145" s="43"/>
      <c r="HY145" s="43"/>
      <c r="HZ145" s="43"/>
      <c r="IA145" s="43"/>
      <c r="IB145" s="43"/>
      <c r="IC145" s="43"/>
      <c r="ID145" s="43"/>
      <c r="IE145" s="43"/>
      <c r="IF145" s="43"/>
      <c r="IG145" s="43"/>
      <c r="IH145" s="43"/>
      <c r="II145" s="43"/>
      <c r="IJ145" s="43"/>
      <c r="IK145" s="43"/>
      <c r="IL145" s="43"/>
      <c r="IM145" s="43"/>
      <c r="IN145" s="43"/>
      <c r="IO145" s="43"/>
      <c r="IP145" s="43"/>
      <c r="IQ145" s="43"/>
      <c r="IR145" s="43"/>
      <c r="IS145" s="43"/>
      <c r="IT145" s="43"/>
      <c r="IU145" s="43"/>
      <c r="IV145" s="43"/>
      <c r="IW145" s="43"/>
      <c r="IX145" s="43"/>
      <c r="IY145" s="43"/>
      <c r="IZ145" s="43"/>
      <c r="JA145" s="43"/>
      <c r="JB145" s="43"/>
      <c r="JC145" s="43"/>
      <c r="JD145" s="43"/>
      <c r="JE145" s="43"/>
      <c r="JF145" s="43"/>
      <c r="JG145" s="43"/>
      <c r="JH145" s="43"/>
      <c r="JI145" s="43"/>
      <c r="JJ145" s="43"/>
      <c r="JK145" s="43"/>
      <c r="JL145" s="43"/>
      <c r="JM145" s="43"/>
      <c r="JN145" s="43"/>
      <c r="JO145" s="43"/>
      <c r="JP145" s="43"/>
      <c r="JQ145" s="43"/>
      <c r="JR145" s="43"/>
      <c r="JS145" s="43"/>
      <c r="JT145" s="43"/>
      <c r="JU145" s="43"/>
      <c r="JV145" s="43"/>
      <c r="JW145" s="43"/>
      <c r="JX145" s="43"/>
      <c r="JY145" s="43"/>
      <c r="JZ145" s="43"/>
      <c r="KA145" s="43"/>
      <c r="KB145" s="43"/>
      <c r="KC145" s="43"/>
      <c r="KD145" s="43"/>
      <c r="KE145" s="43"/>
      <c r="KF145" s="43"/>
      <c r="KG145" s="43"/>
      <c r="KH145" s="43"/>
      <c r="KI145" s="43"/>
      <c r="KJ145" s="43"/>
      <c r="KK145" s="43"/>
      <c r="KL145" s="43"/>
      <c r="KM145" s="43"/>
      <c r="KN145" s="43"/>
      <c r="KO145" s="43"/>
    </row>
    <row r="146" spans="1:1025" s="42" customFormat="1" x14ac:dyDescent="0.25">
      <c r="A146" s="43"/>
      <c r="B146" s="363"/>
      <c r="C146" s="369"/>
      <c r="D146" s="246" t="s">
        <v>269</v>
      </c>
      <c r="E146" s="276" t="s">
        <v>79</v>
      </c>
      <c r="F146" s="235" t="s">
        <v>277</v>
      </c>
      <c r="G146" s="235" t="s">
        <v>277</v>
      </c>
      <c r="H146" s="235" t="s">
        <v>277</v>
      </c>
      <c r="I146" s="276" t="s">
        <v>79</v>
      </c>
      <c r="J146" s="260">
        <v>0</v>
      </c>
      <c r="K146" s="235" t="s">
        <v>277</v>
      </c>
      <c r="L146" s="235"/>
      <c r="CY146" s="43"/>
      <c r="CZ146" s="43"/>
      <c r="DA146" s="43"/>
      <c r="DB146" s="43"/>
      <c r="DC146" s="43"/>
      <c r="DD146" s="43"/>
      <c r="DE146" s="43"/>
      <c r="DF146" s="43"/>
      <c r="DG146" s="43"/>
      <c r="DH146" s="43"/>
      <c r="DI146" s="43"/>
      <c r="DJ146" s="43"/>
      <c r="DK146" s="43"/>
      <c r="DL146" s="43"/>
      <c r="DM146" s="43"/>
      <c r="DN146" s="43"/>
      <c r="DO146" s="43"/>
      <c r="DP146" s="43"/>
      <c r="DQ146" s="43"/>
      <c r="DR146" s="43"/>
      <c r="DS146" s="43"/>
      <c r="DT146" s="43"/>
      <c r="DU146" s="43"/>
      <c r="DV146" s="43"/>
      <c r="DW146" s="43"/>
      <c r="DX146" s="43"/>
      <c r="DY146" s="43"/>
      <c r="DZ146" s="43"/>
      <c r="EA146" s="43"/>
      <c r="EB146" s="43"/>
      <c r="EC146" s="43"/>
      <c r="ED146" s="43"/>
      <c r="EE146" s="43"/>
      <c r="EF146" s="43"/>
      <c r="EG146" s="43"/>
      <c r="EH146" s="43"/>
      <c r="EI146" s="43"/>
      <c r="EJ146" s="43"/>
      <c r="EK146" s="43"/>
      <c r="EL146" s="43"/>
      <c r="EM146" s="43"/>
      <c r="EN146" s="43"/>
      <c r="EO146" s="43"/>
      <c r="EP146" s="43"/>
      <c r="EQ146" s="43"/>
      <c r="ER146" s="43"/>
      <c r="ES146" s="43"/>
      <c r="ET146" s="43"/>
      <c r="EU146" s="43"/>
      <c r="EV146" s="43"/>
      <c r="EW146" s="43"/>
      <c r="EX146" s="43"/>
      <c r="EY146" s="43"/>
      <c r="EZ146" s="43"/>
      <c r="FA146" s="43"/>
      <c r="FB146" s="43"/>
      <c r="FC146" s="43"/>
      <c r="FD146" s="43"/>
      <c r="FE146" s="43"/>
      <c r="FF146" s="43"/>
      <c r="FG146" s="43"/>
      <c r="FH146" s="43"/>
      <c r="FI146" s="43"/>
      <c r="FJ146" s="43"/>
      <c r="FK146" s="43"/>
      <c r="FL146" s="43"/>
      <c r="FM146" s="43"/>
      <c r="FN146" s="43"/>
      <c r="FO146" s="43"/>
      <c r="FP146" s="43"/>
      <c r="FQ146" s="43"/>
      <c r="FR146" s="43"/>
      <c r="FS146" s="43"/>
      <c r="FT146" s="43"/>
      <c r="FU146" s="43"/>
      <c r="FV146" s="43"/>
      <c r="FW146" s="43"/>
      <c r="FX146" s="43"/>
      <c r="FY146" s="43"/>
      <c r="FZ146" s="43"/>
      <c r="GA146" s="43"/>
      <c r="GB146" s="43"/>
      <c r="GC146" s="43"/>
      <c r="GD146" s="43"/>
      <c r="GE146" s="43"/>
      <c r="GF146" s="43"/>
      <c r="GG146" s="43"/>
      <c r="GH146" s="43"/>
      <c r="GI146" s="43"/>
      <c r="GJ146" s="43"/>
      <c r="GK146" s="43"/>
      <c r="GL146" s="43"/>
      <c r="GM146" s="43"/>
      <c r="GN146" s="43"/>
      <c r="GO146" s="43"/>
      <c r="GP146" s="43"/>
      <c r="GQ146" s="43"/>
      <c r="GR146" s="43"/>
      <c r="GS146" s="43"/>
      <c r="GT146" s="43"/>
      <c r="GU146" s="43"/>
      <c r="GV146" s="43"/>
      <c r="GW146" s="43"/>
      <c r="GX146" s="43"/>
      <c r="GY146" s="43"/>
      <c r="GZ146" s="43"/>
      <c r="HA146" s="43"/>
      <c r="HB146" s="43"/>
      <c r="HC146" s="43"/>
      <c r="HD146" s="43"/>
      <c r="HE146" s="43"/>
      <c r="HF146" s="43"/>
      <c r="HG146" s="43"/>
      <c r="HH146" s="43"/>
      <c r="HI146" s="43"/>
      <c r="HJ146" s="43"/>
      <c r="HK146" s="43"/>
      <c r="HL146" s="43"/>
      <c r="HM146" s="43"/>
      <c r="HN146" s="43"/>
      <c r="HO146" s="43"/>
      <c r="HP146" s="43"/>
      <c r="HQ146" s="43"/>
      <c r="HR146" s="43"/>
      <c r="HS146" s="43"/>
      <c r="HT146" s="43"/>
      <c r="HU146" s="43"/>
      <c r="HV146" s="43"/>
      <c r="HW146" s="43"/>
      <c r="HX146" s="43"/>
      <c r="HY146" s="43"/>
      <c r="HZ146" s="43"/>
      <c r="IA146" s="43"/>
      <c r="IB146" s="43"/>
      <c r="IC146" s="43"/>
      <c r="ID146" s="43"/>
      <c r="IE146" s="43"/>
      <c r="IF146" s="43"/>
      <c r="IG146" s="43"/>
      <c r="IH146" s="43"/>
      <c r="II146" s="43"/>
      <c r="IJ146" s="43"/>
      <c r="IK146" s="43"/>
      <c r="IL146" s="43"/>
      <c r="IM146" s="43"/>
      <c r="IN146" s="43"/>
      <c r="IO146" s="43"/>
      <c r="IP146" s="43"/>
      <c r="IQ146" s="43"/>
      <c r="IR146" s="43"/>
      <c r="IS146" s="43"/>
      <c r="IT146" s="43"/>
      <c r="IU146" s="43"/>
      <c r="IV146" s="43"/>
      <c r="IW146" s="43"/>
      <c r="IX146" s="43"/>
      <c r="IY146" s="43"/>
      <c r="IZ146" s="43"/>
      <c r="JA146" s="43"/>
      <c r="JB146" s="43"/>
      <c r="JC146" s="43"/>
      <c r="JD146" s="43"/>
      <c r="JE146" s="43"/>
      <c r="JF146" s="43"/>
      <c r="JG146" s="43"/>
      <c r="JH146" s="43"/>
      <c r="JI146" s="43"/>
      <c r="JJ146" s="43"/>
      <c r="JK146" s="43"/>
      <c r="JL146" s="43"/>
      <c r="JM146" s="43"/>
      <c r="JN146" s="43"/>
      <c r="JO146" s="43"/>
      <c r="JP146" s="43"/>
      <c r="JQ146" s="43"/>
      <c r="JR146" s="43"/>
      <c r="JS146" s="43"/>
      <c r="JT146" s="43"/>
      <c r="JU146" s="43"/>
      <c r="JV146" s="43"/>
      <c r="JW146" s="43"/>
      <c r="JX146" s="43"/>
      <c r="JY146" s="43"/>
      <c r="JZ146" s="43"/>
      <c r="KA146" s="43"/>
      <c r="KB146" s="43"/>
      <c r="KC146" s="43"/>
      <c r="KD146" s="43"/>
      <c r="KE146" s="43"/>
      <c r="KF146" s="43"/>
      <c r="KG146" s="43"/>
      <c r="KH146" s="43"/>
      <c r="KI146" s="43"/>
      <c r="KJ146" s="43"/>
      <c r="KK146" s="43"/>
      <c r="KL146" s="43"/>
      <c r="KM146" s="43"/>
      <c r="KN146" s="43"/>
      <c r="KO146" s="43"/>
    </row>
    <row r="147" spans="1:1025" s="42" customFormat="1" ht="30" x14ac:dyDescent="0.25">
      <c r="A147" s="43"/>
      <c r="B147" s="364"/>
      <c r="C147" s="370"/>
      <c r="D147" s="257" t="s">
        <v>268</v>
      </c>
      <c r="E147" s="270">
        <v>2114</v>
      </c>
      <c r="F147" s="270" t="s">
        <v>277</v>
      </c>
      <c r="G147" s="270" t="s">
        <v>277</v>
      </c>
      <c r="H147" s="270" t="s">
        <v>277</v>
      </c>
      <c r="I147" s="270">
        <v>2114</v>
      </c>
      <c r="J147" s="274">
        <f t="shared" si="55"/>
        <v>1</v>
      </c>
      <c r="K147" s="270" t="s">
        <v>277</v>
      </c>
      <c r="L147" s="235"/>
      <c r="CY147" s="43"/>
      <c r="CZ147" s="43"/>
      <c r="DA147" s="43"/>
      <c r="DB147" s="43"/>
      <c r="DC147" s="43"/>
      <c r="DD147" s="43"/>
      <c r="DE147" s="43"/>
      <c r="DF147" s="43"/>
      <c r="DG147" s="43"/>
      <c r="DH147" s="43"/>
      <c r="DI147" s="43"/>
      <c r="DJ147" s="43"/>
      <c r="DK147" s="43"/>
      <c r="DL147" s="43"/>
      <c r="DM147" s="43"/>
      <c r="DN147" s="43"/>
      <c r="DO147" s="43"/>
      <c r="DP147" s="43"/>
      <c r="DQ147" s="43"/>
      <c r="DR147" s="43"/>
      <c r="DS147" s="43"/>
      <c r="DT147" s="43"/>
      <c r="DU147" s="43"/>
      <c r="DV147" s="43"/>
      <c r="DW147" s="43"/>
      <c r="DX147" s="43"/>
      <c r="DY147" s="43"/>
      <c r="DZ147" s="43"/>
      <c r="EA147" s="43"/>
      <c r="EB147" s="43"/>
      <c r="EC147" s="43"/>
      <c r="ED147" s="43"/>
      <c r="EE147" s="43"/>
      <c r="EF147" s="43"/>
      <c r="EG147" s="43"/>
      <c r="EH147" s="43"/>
      <c r="EI147" s="43"/>
      <c r="EJ147" s="43"/>
      <c r="EK147" s="43"/>
      <c r="EL147" s="43"/>
      <c r="EM147" s="43"/>
      <c r="EN147" s="43"/>
      <c r="EO147" s="43"/>
      <c r="EP147" s="43"/>
      <c r="EQ147" s="43"/>
      <c r="ER147" s="43"/>
      <c r="ES147" s="43"/>
      <c r="ET147" s="43"/>
      <c r="EU147" s="43"/>
      <c r="EV147" s="43"/>
      <c r="EW147" s="43"/>
      <c r="EX147" s="43"/>
      <c r="EY147" s="43"/>
      <c r="EZ147" s="43"/>
      <c r="FA147" s="43"/>
      <c r="FB147" s="43"/>
      <c r="FC147" s="43"/>
      <c r="FD147" s="43"/>
      <c r="FE147" s="43"/>
      <c r="FF147" s="43"/>
      <c r="FG147" s="43"/>
      <c r="FH147" s="43"/>
      <c r="FI147" s="43"/>
      <c r="FJ147" s="43"/>
      <c r="FK147" s="43"/>
      <c r="FL147" s="43"/>
      <c r="FM147" s="43"/>
      <c r="FN147" s="43"/>
      <c r="FO147" s="43"/>
      <c r="FP147" s="43"/>
      <c r="FQ147" s="43"/>
      <c r="FR147" s="43"/>
      <c r="FS147" s="43"/>
      <c r="FT147" s="43"/>
      <c r="FU147" s="43"/>
      <c r="FV147" s="43"/>
      <c r="FW147" s="43"/>
      <c r="FX147" s="43"/>
      <c r="FY147" s="43"/>
      <c r="FZ147" s="43"/>
      <c r="GA147" s="43"/>
      <c r="GB147" s="43"/>
      <c r="GC147" s="43"/>
      <c r="GD147" s="43"/>
      <c r="GE147" s="43"/>
      <c r="GF147" s="43"/>
      <c r="GG147" s="43"/>
      <c r="GH147" s="43"/>
      <c r="GI147" s="43"/>
      <c r="GJ147" s="43"/>
      <c r="GK147" s="43"/>
      <c r="GL147" s="43"/>
      <c r="GM147" s="43"/>
      <c r="GN147" s="43"/>
      <c r="GO147" s="43"/>
      <c r="GP147" s="43"/>
      <c r="GQ147" s="43"/>
      <c r="GR147" s="43"/>
      <c r="GS147" s="43"/>
      <c r="GT147" s="43"/>
      <c r="GU147" s="43"/>
      <c r="GV147" s="43"/>
      <c r="GW147" s="43"/>
      <c r="GX147" s="43"/>
      <c r="GY147" s="43"/>
      <c r="GZ147" s="43"/>
      <c r="HA147" s="43"/>
      <c r="HB147" s="43"/>
      <c r="HC147" s="43"/>
      <c r="HD147" s="43"/>
      <c r="HE147" s="43"/>
      <c r="HF147" s="43"/>
      <c r="HG147" s="43"/>
      <c r="HH147" s="43"/>
      <c r="HI147" s="43"/>
      <c r="HJ147" s="43"/>
      <c r="HK147" s="43"/>
      <c r="HL147" s="43"/>
      <c r="HM147" s="43"/>
      <c r="HN147" s="43"/>
      <c r="HO147" s="43"/>
      <c r="HP147" s="43"/>
      <c r="HQ147" s="43"/>
      <c r="HR147" s="43"/>
      <c r="HS147" s="43"/>
      <c r="HT147" s="43"/>
      <c r="HU147" s="43"/>
      <c r="HV147" s="43"/>
      <c r="HW147" s="43"/>
      <c r="HX147" s="43"/>
      <c r="HY147" s="43"/>
      <c r="HZ147" s="43"/>
      <c r="IA147" s="43"/>
      <c r="IB147" s="43"/>
      <c r="IC147" s="43"/>
      <c r="ID147" s="43"/>
      <c r="IE147" s="43"/>
      <c r="IF147" s="43"/>
      <c r="IG147" s="43"/>
      <c r="IH147" s="43"/>
      <c r="II147" s="43"/>
      <c r="IJ147" s="43"/>
      <c r="IK147" s="43"/>
      <c r="IL147" s="43"/>
      <c r="IM147" s="43"/>
      <c r="IN147" s="43"/>
      <c r="IO147" s="43"/>
      <c r="IP147" s="43"/>
      <c r="IQ147" s="43"/>
      <c r="IR147" s="43"/>
      <c r="IS147" s="43"/>
      <c r="IT147" s="43"/>
      <c r="IU147" s="43"/>
      <c r="IV147" s="43"/>
      <c r="IW147" s="43"/>
      <c r="IX147" s="43"/>
      <c r="IY147" s="43"/>
      <c r="IZ147" s="43"/>
      <c r="JA147" s="43"/>
      <c r="JB147" s="43"/>
      <c r="JC147" s="43"/>
      <c r="JD147" s="43"/>
      <c r="JE147" s="43"/>
      <c r="JF147" s="43"/>
      <c r="JG147" s="43"/>
      <c r="JH147" s="43"/>
      <c r="JI147" s="43"/>
      <c r="JJ147" s="43"/>
      <c r="JK147" s="43"/>
      <c r="JL147" s="43"/>
      <c r="JM147" s="43"/>
      <c r="JN147" s="43"/>
      <c r="JO147" s="43"/>
      <c r="JP147" s="43"/>
      <c r="JQ147" s="43"/>
      <c r="JR147" s="43"/>
      <c r="JS147" s="43"/>
      <c r="JT147" s="43"/>
      <c r="JU147" s="43"/>
      <c r="JV147" s="43"/>
      <c r="JW147" s="43"/>
      <c r="JX147" s="43"/>
      <c r="JY147" s="43"/>
      <c r="JZ147" s="43"/>
      <c r="KA147" s="43"/>
      <c r="KB147" s="43"/>
      <c r="KC147" s="43"/>
      <c r="KD147" s="43"/>
      <c r="KE147" s="43"/>
      <c r="KF147" s="43"/>
      <c r="KG147" s="43"/>
      <c r="KH147" s="43"/>
      <c r="KI147" s="43"/>
      <c r="KJ147" s="43"/>
      <c r="KK147" s="43"/>
      <c r="KL147" s="43"/>
      <c r="KM147" s="43"/>
      <c r="KN147" s="43"/>
      <c r="KO147" s="43"/>
    </row>
    <row r="148" spans="1:1025" s="42" customFormat="1" ht="15" customHeight="1" x14ac:dyDescent="0.25">
      <c r="A148" s="43"/>
      <c r="B148" s="365" t="s">
        <v>276</v>
      </c>
      <c r="C148" s="366" t="s">
        <v>111</v>
      </c>
      <c r="D148" s="243" t="s">
        <v>94</v>
      </c>
      <c r="E148" s="234">
        <f>E152+E155+E149</f>
        <v>787291.89999999991</v>
      </c>
      <c r="F148" s="234" t="s">
        <v>277</v>
      </c>
      <c r="G148" s="234" t="s">
        <v>277</v>
      </c>
      <c r="H148" s="234" t="s">
        <v>277</v>
      </c>
      <c r="I148" s="234">
        <f>I152+I155+I149</f>
        <v>297920.09999999998</v>
      </c>
      <c r="J148" s="283">
        <f>I148/E148</f>
        <v>0.3784112347656568</v>
      </c>
      <c r="K148" s="234" t="s">
        <v>277</v>
      </c>
      <c r="L148" s="54"/>
      <c r="CY148" s="43"/>
      <c r="CZ148" s="43"/>
      <c r="DA148" s="43"/>
      <c r="DB148" s="43"/>
      <c r="DC148" s="43"/>
      <c r="DD148" s="43"/>
      <c r="DE148" s="43"/>
      <c r="DF148" s="43"/>
      <c r="DG148" s="43"/>
      <c r="DH148" s="43"/>
      <c r="DI148" s="43"/>
      <c r="DJ148" s="43"/>
      <c r="DK148" s="43"/>
      <c r="DL148" s="43"/>
      <c r="DM148" s="43"/>
      <c r="DN148" s="43"/>
      <c r="DO148" s="43"/>
      <c r="DP148" s="43"/>
      <c r="DQ148" s="43"/>
      <c r="DR148" s="43"/>
      <c r="DS148" s="43"/>
      <c r="DT148" s="43"/>
      <c r="DU148" s="43"/>
      <c r="DV148" s="43"/>
      <c r="DW148" s="43"/>
      <c r="DX148" s="43"/>
      <c r="DY148" s="43"/>
      <c r="DZ148" s="43"/>
      <c r="EA148" s="43"/>
      <c r="EB148" s="43"/>
      <c r="EC148" s="43"/>
      <c r="ED148" s="43"/>
      <c r="EE148" s="43"/>
      <c r="EF148" s="43"/>
      <c r="EG148" s="43"/>
      <c r="EH148" s="43"/>
      <c r="EI148" s="43"/>
      <c r="EJ148" s="43"/>
      <c r="EK148" s="43"/>
      <c r="EL148" s="43"/>
      <c r="EM148" s="43"/>
      <c r="EN148" s="43"/>
      <c r="EO148" s="43"/>
      <c r="EP148" s="43"/>
      <c r="EQ148" s="43"/>
      <c r="ER148" s="43"/>
      <c r="ES148" s="43"/>
      <c r="ET148" s="43"/>
      <c r="EU148" s="43"/>
      <c r="EV148" s="43"/>
      <c r="EW148" s="43"/>
      <c r="EX148" s="43"/>
      <c r="EY148" s="43"/>
      <c r="EZ148" s="43"/>
      <c r="FA148" s="43"/>
      <c r="FB148" s="43"/>
      <c r="FC148" s="43"/>
      <c r="FD148" s="43"/>
      <c r="FE148" s="43"/>
      <c r="FF148" s="43"/>
      <c r="FG148" s="43"/>
      <c r="FH148" s="43"/>
      <c r="FI148" s="43"/>
      <c r="FJ148" s="43"/>
      <c r="FK148" s="43"/>
      <c r="FL148" s="43"/>
      <c r="FM148" s="43"/>
      <c r="FN148" s="43"/>
      <c r="FO148" s="43"/>
      <c r="FP148" s="43"/>
      <c r="FQ148" s="43"/>
      <c r="FR148" s="43"/>
      <c r="FS148" s="43"/>
      <c r="FT148" s="43"/>
      <c r="FU148" s="43"/>
      <c r="FV148" s="43"/>
      <c r="FW148" s="43"/>
      <c r="FX148" s="43"/>
      <c r="FY148" s="43"/>
      <c r="FZ148" s="43"/>
      <c r="GA148" s="43"/>
      <c r="GB148" s="43"/>
      <c r="GC148" s="43"/>
      <c r="GD148" s="43"/>
      <c r="GE148" s="43"/>
      <c r="GF148" s="43"/>
      <c r="GG148" s="43"/>
      <c r="GH148" s="43"/>
      <c r="GI148" s="43"/>
      <c r="GJ148" s="43"/>
      <c r="GK148" s="43"/>
      <c r="GL148" s="43"/>
      <c r="GM148" s="43"/>
      <c r="GN148" s="43"/>
      <c r="GO148" s="43"/>
      <c r="GP148" s="43"/>
      <c r="GQ148" s="43"/>
      <c r="GR148" s="43"/>
      <c r="GS148" s="43"/>
      <c r="GT148" s="43"/>
      <c r="GU148" s="43"/>
      <c r="GV148" s="43"/>
      <c r="GW148" s="43"/>
      <c r="GX148" s="43"/>
      <c r="GY148" s="43"/>
      <c r="GZ148" s="43"/>
      <c r="HA148" s="43"/>
      <c r="HB148" s="43"/>
      <c r="HC148" s="43"/>
      <c r="HD148" s="43"/>
      <c r="HE148" s="43"/>
      <c r="HF148" s="43"/>
      <c r="HG148" s="43"/>
      <c r="HH148" s="43"/>
      <c r="HI148" s="43"/>
      <c r="HJ148" s="43"/>
      <c r="HK148" s="43"/>
      <c r="HL148" s="43"/>
      <c r="HM148" s="43"/>
      <c r="HN148" s="43"/>
      <c r="HO148" s="43"/>
      <c r="HP148" s="43"/>
      <c r="HQ148" s="43"/>
      <c r="HR148" s="43"/>
      <c r="HS148" s="43"/>
      <c r="HT148" s="43"/>
      <c r="HU148" s="43"/>
      <c r="HV148" s="43"/>
      <c r="HW148" s="43"/>
      <c r="HX148" s="43"/>
      <c r="HY148" s="43"/>
      <c r="HZ148" s="43"/>
      <c r="IA148" s="43"/>
      <c r="IB148" s="43"/>
      <c r="IC148" s="43"/>
      <c r="ID148" s="43"/>
      <c r="IE148" s="43"/>
      <c r="IF148" s="43"/>
      <c r="IG148" s="43"/>
      <c r="IH148" s="43"/>
      <c r="II148" s="43"/>
      <c r="IJ148" s="43"/>
      <c r="IK148" s="43"/>
      <c r="IL148" s="43"/>
      <c r="IM148" s="43"/>
      <c r="IN148" s="43"/>
      <c r="IO148" s="43"/>
      <c r="IP148" s="43"/>
      <c r="IQ148" s="43"/>
      <c r="IR148" s="43"/>
      <c r="IS148" s="43"/>
      <c r="IT148" s="43"/>
      <c r="IU148" s="43"/>
      <c r="IV148" s="43"/>
      <c r="IW148" s="43"/>
      <c r="IX148" s="43"/>
      <c r="IY148" s="43"/>
      <c r="IZ148" s="43"/>
      <c r="JA148" s="43"/>
      <c r="JB148" s="43"/>
      <c r="JC148" s="43"/>
      <c r="JD148" s="43"/>
      <c r="JE148" s="43"/>
      <c r="JF148" s="43"/>
      <c r="JG148" s="43"/>
      <c r="JH148" s="43"/>
      <c r="JI148" s="43"/>
      <c r="JJ148" s="43"/>
      <c r="JK148" s="43"/>
      <c r="JL148" s="43"/>
      <c r="JM148" s="43"/>
      <c r="JN148" s="43"/>
      <c r="JO148" s="43"/>
      <c r="JP148" s="43"/>
      <c r="JQ148" s="43"/>
      <c r="JR148" s="43"/>
      <c r="JS148" s="43"/>
      <c r="JT148" s="43"/>
      <c r="JU148" s="43"/>
      <c r="JV148" s="43"/>
      <c r="JW148" s="43"/>
      <c r="JX148" s="43"/>
      <c r="JY148" s="43"/>
      <c r="JZ148" s="43"/>
      <c r="KA148" s="43"/>
      <c r="KB148" s="43"/>
      <c r="KC148" s="43"/>
      <c r="KD148" s="43"/>
      <c r="KE148" s="43"/>
      <c r="KF148" s="43"/>
      <c r="KG148" s="43"/>
      <c r="KH148" s="43"/>
      <c r="KI148" s="43"/>
      <c r="KJ148" s="43"/>
      <c r="KK148" s="43"/>
      <c r="KL148" s="43"/>
      <c r="KM148" s="43"/>
      <c r="KN148" s="43"/>
      <c r="KO148" s="43"/>
    </row>
    <row r="149" spans="1:1025" s="42" customFormat="1" ht="36.75" customHeight="1" x14ac:dyDescent="0.25">
      <c r="A149" s="43"/>
      <c r="B149" s="365"/>
      <c r="C149" s="366"/>
      <c r="D149" s="249" t="s">
        <v>261</v>
      </c>
      <c r="E149" s="235">
        <v>608888.6</v>
      </c>
      <c r="F149" s="235">
        <v>608888.6</v>
      </c>
      <c r="G149" s="235">
        <v>608888.6</v>
      </c>
      <c r="H149" s="235">
        <v>265573.09999999998</v>
      </c>
      <c r="I149" s="235">
        <v>265573.09999999998</v>
      </c>
      <c r="J149" s="260">
        <f>I149/E149</f>
        <v>0.43616040766734671</v>
      </c>
      <c r="K149" s="260">
        <f>H149/F149</f>
        <v>0.43616040766734671</v>
      </c>
      <c r="L149" s="54"/>
      <c r="CY149" s="43"/>
      <c r="CZ149" s="43"/>
      <c r="DA149" s="43"/>
      <c r="DB149" s="43"/>
      <c r="DC149" s="43"/>
      <c r="DD149" s="43"/>
      <c r="DE149" s="43"/>
      <c r="DF149" s="43"/>
      <c r="DG149" s="43"/>
      <c r="DH149" s="43"/>
      <c r="DI149" s="43"/>
      <c r="DJ149" s="43"/>
      <c r="DK149" s="43"/>
      <c r="DL149" s="43"/>
      <c r="DM149" s="43"/>
      <c r="DN149" s="43"/>
      <c r="DO149" s="43"/>
      <c r="DP149" s="43"/>
      <c r="DQ149" s="43"/>
      <c r="DR149" s="43"/>
      <c r="DS149" s="43"/>
      <c r="DT149" s="43"/>
      <c r="DU149" s="43"/>
      <c r="DV149" s="43"/>
      <c r="DW149" s="43"/>
      <c r="DX149" s="43"/>
      <c r="DY149" s="43"/>
      <c r="DZ149" s="43"/>
      <c r="EA149" s="43"/>
      <c r="EB149" s="43"/>
      <c r="EC149" s="43"/>
      <c r="ED149" s="43"/>
      <c r="EE149" s="43"/>
      <c r="EF149" s="43"/>
      <c r="EG149" s="43"/>
      <c r="EH149" s="43"/>
      <c r="EI149" s="43"/>
      <c r="EJ149" s="43"/>
      <c r="EK149" s="43"/>
      <c r="EL149" s="43"/>
      <c r="EM149" s="43"/>
      <c r="EN149" s="43"/>
      <c r="EO149" s="43"/>
      <c r="EP149" s="43"/>
      <c r="EQ149" s="43"/>
      <c r="ER149" s="43"/>
      <c r="ES149" s="43"/>
      <c r="ET149" s="43"/>
      <c r="EU149" s="43"/>
      <c r="EV149" s="43"/>
      <c r="EW149" s="43"/>
      <c r="EX149" s="43"/>
      <c r="EY149" s="43"/>
      <c r="EZ149" s="43"/>
      <c r="FA149" s="43"/>
      <c r="FB149" s="43"/>
      <c r="FC149" s="43"/>
      <c r="FD149" s="43"/>
      <c r="FE149" s="43"/>
      <c r="FF149" s="43"/>
      <c r="FG149" s="43"/>
      <c r="FH149" s="43"/>
      <c r="FI149" s="43"/>
      <c r="FJ149" s="43"/>
      <c r="FK149" s="43"/>
      <c r="FL149" s="43"/>
      <c r="FM149" s="43"/>
      <c r="FN149" s="43"/>
      <c r="FO149" s="43"/>
      <c r="FP149" s="43"/>
      <c r="FQ149" s="43"/>
      <c r="FR149" s="43"/>
      <c r="FS149" s="43"/>
      <c r="FT149" s="43"/>
      <c r="FU149" s="43"/>
      <c r="FV149" s="43"/>
      <c r="FW149" s="43"/>
      <c r="FX149" s="43"/>
      <c r="FY149" s="43"/>
      <c r="FZ149" s="43"/>
      <c r="GA149" s="43"/>
      <c r="GB149" s="43"/>
      <c r="GC149" s="43"/>
      <c r="GD149" s="43"/>
      <c r="GE149" s="43"/>
      <c r="GF149" s="43"/>
      <c r="GG149" s="43"/>
      <c r="GH149" s="43"/>
      <c r="GI149" s="43"/>
      <c r="GJ149" s="43"/>
      <c r="GK149" s="43"/>
      <c r="GL149" s="43"/>
      <c r="GM149" s="43"/>
      <c r="GN149" s="43"/>
      <c r="GO149" s="43"/>
      <c r="GP149" s="43"/>
      <c r="GQ149" s="43"/>
      <c r="GR149" s="43"/>
      <c r="GS149" s="43"/>
      <c r="GT149" s="43"/>
      <c r="GU149" s="43"/>
      <c r="GV149" s="43"/>
      <c r="GW149" s="43"/>
      <c r="GX149" s="43"/>
      <c r="GY149" s="43"/>
      <c r="GZ149" s="43"/>
      <c r="HA149" s="43"/>
      <c r="HB149" s="43"/>
      <c r="HC149" s="43"/>
      <c r="HD149" s="43"/>
      <c r="HE149" s="43"/>
      <c r="HF149" s="43"/>
      <c r="HG149" s="43"/>
      <c r="HH149" s="43"/>
      <c r="HI149" s="43"/>
      <c r="HJ149" s="43"/>
      <c r="HK149" s="43"/>
      <c r="HL149" s="43"/>
      <c r="HM149" s="43"/>
      <c r="HN149" s="43"/>
      <c r="HO149" s="43"/>
      <c r="HP149" s="43"/>
      <c r="HQ149" s="43"/>
      <c r="HR149" s="43"/>
      <c r="HS149" s="43"/>
      <c r="HT149" s="43"/>
      <c r="HU149" s="43"/>
      <c r="HV149" s="43"/>
      <c r="HW149" s="43"/>
      <c r="HX149" s="43"/>
      <c r="HY149" s="43"/>
      <c r="HZ149" s="43"/>
      <c r="IA149" s="43"/>
      <c r="IB149" s="43"/>
      <c r="IC149" s="43"/>
      <c r="ID149" s="43"/>
      <c r="IE149" s="43"/>
      <c r="IF149" s="43"/>
      <c r="IG149" s="43"/>
      <c r="IH149" s="43"/>
      <c r="II149" s="43"/>
      <c r="IJ149" s="43"/>
      <c r="IK149" s="43"/>
      <c r="IL149" s="43"/>
      <c r="IM149" s="43"/>
      <c r="IN149" s="43"/>
      <c r="IO149" s="43"/>
      <c r="IP149" s="43"/>
      <c r="IQ149" s="43"/>
      <c r="IR149" s="43"/>
      <c r="IS149" s="43"/>
      <c r="IT149" s="43"/>
      <c r="IU149" s="43"/>
      <c r="IV149" s="43"/>
      <c r="IW149" s="43"/>
      <c r="IX149" s="43"/>
      <c r="IY149" s="43"/>
      <c r="IZ149" s="43"/>
      <c r="JA149" s="43"/>
      <c r="JB149" s="43"/>
      <c r="JC149" s="43"/>
      <c r="JD149" s="43"/>
      <c r="JE149" s="43"/>
      <c r="JF149" s="43"/>
      <c r="JG149" s="43"/>
      <c r="JH149" s="43"/>
      <c r="JI149" s="43"/>
      <c r="JJ149" s="43"/>
      <c r="JK149" s="43"/>
      <c r="JL149" s="43"/>
      <c r="JM149" s="43"/>
      <c r="JN149" s="43"/>
      <c r="JO149" s="43"/>
      <c r="JP149" s="43"/>
      <c r="JQ149" s="43"/>
      <c r="JR149" s="43"/>
      <c r="JS149" s="43"/>
      <c r="JT149" s="43"/>
      <c r="JU149" s="43"/>
      <c r="JV149" s="43"/>
      <c r="JW149" s="43"/>
      <c r="JX149" s="43"/>
      <c r="JY149" s="43"/>
      <c r="JZ149" s="43"/>
      <c r="KA149" s="43"/>
      <c r="KB149" s="43"/>
      <c r="KC149" s="43"/>
      <c r="KD149" s="43"/>
      <c r="KE149" s="43"/>
      <c r="KF149" s="43"/>
      <c r="KG149" s="43"/>
      <c r="KH149" s="43"/>
      <c r="KI149" s="43"/>
      <c r="KJ149" s="43"/>
      <c r="KK149" s="43"/>
      <c r="KL149" s="43"/>
      <c r="KM149" s="43"/>
      <c r="KN149" s="43"/>
      <c r="KO149" s="43"/>
    </row>
    <row r="150" spans="1:1025" s="42" customFormat="1" ht="63" customHeight="1" x14ac:dyDescent="0.25">
      <c r="A150" s="43"/>
      <c r="B150" s="365"/>
      <c r="C150" s="366"/>
      <c r="D150" s="249" t="s">
        <v>262</v>
      </c>
      <c r="E150" s="275" t="s">
        <v>79</v>
      </c>
      <c r="F150" s="275" t="s">
        <v>79</v>
      </c>
      <c r="G150" s="275" t="s">
        <v>79</v>
      </c>
      <c r="H150" s="275" t="s">
        <v>79</v>
      </c>
      <c r="I150" s="275" t="s">
        <v>79</v>
      </c>
      <c r="J150" s="275" t="s">
        <v>79</v>
      </c>
      <c r="K150" s="275" t="s">
        <v>79</v>
      </c>
      <c r="L150" s="54"/>
      <c r="CY150" s="43"/>
      <c r="CZ150" s="43"/>
      <c r="DA150" s="43"/>
      <c r="DB150" s="43"/>
      <c r="DC150" s="43"/>
      <c r="DD150" s="43"/>
      <c r="DE150" s="43"/>
      <c r="DF150" s="43"/>
      <c r="DG150" s="43"/>
      <c r="DH150" s="43"/>
      <c r="DI150" s="43"/>
      <c r="DJ150" s="43"/>
      <c r="DK150" s="43"/>
      <c r="DL150" s="43"/>
      <c r="DM150" s="43"/>
      <c r="DN150" s="43"/>
      <c r="DO150" s="43"/>
      <c r="DP150" s="43"/>
      <c r="DQ150" s="43"/>
      <c r="DR150" s="43"/>
      <c r="DS150" s="43"/>
      <c r="DT150" s="43"/>
      <c r="DU150" s="43"/>
      <c r="DV150" s="43"/>
      <c r="DW150" s="43"/>
      <c r="DX150" s="43"/>
      <c r="DY150" s="43"/>
      <c r="DZ150" s="43"/>
      <c r="EA150" s="43"/>
      <c r="EB150" s="43"/>
      <c r="EC150" s="43"/>
      <c r="ED150" s="43"/>
      <c r="EE150" s="43"/>
      <c r="EF150" s="43"/>
      <c r="EG150" s="43"/>
      <c r="EH150" s="43"/>
      <c r="EI150" s="43"/>
      <c r="EJ150" s="43"/>
      <c r="EK150" s="43"/>
      <c r="EL150" s="43"/>
      <c r="EM150" s="43"/>
      <c r="EN150" s="43"/>
      <c r="EO150" s="43"/>
      <c r="EP150" s="43"/>
      <c r="EQ150" s="43"/>
      <c r="ER150" s="43"/>
      <c r="ES150" s="43"/>
      <c r="ET150" s="43"/>
      <c r="EU150" s="43"/>
      <c r="EV150" s="43"/>
      <c r="EW150" s="43"/>
      <c r="EX150" s="43"/>
      <c r="EY150" s="43"/>
      <c r="EZ150" s="43"/>
      <c r="FA150" s="43"/>
      <c r="FB150" s="43"/>
      <c r="FC150" s="43"/>
      <c r="FD150" s="43"/>
      <c r="FE150" s="43"/>
      <c r="FF150" s="43"/>
      <c r="FG150" s="43"/>
      <c r="FH150" s="43"/>
      <c r="FI150" s="43"/>
      <c r="FJ150" s="43"/>
      <c r="FK150" s="43"/>
      <c r="FL150" s="43"/>
      <c r="FM150" s="43"/>
      <c r="FN150" s="43"/>
      <c r="FO150" s="43"/>
      <c r="FP150" s="43"/>
      <c r="FQ150" s="43"/>
      <c r="FR150" s="43"/>
      <c r="FS150" s="43"/>
      <c r="FT150" s="43"/>
      <c r="FU150" s="43"/>
      <c r="FV150" s="43"/>
      <c r="FW150" s="43"/>
      <c r="FX150" s="43"/>
      <c r="FY150" s="43"/>
      <c r="FZ150" s="43"/>
      <c r="GA150" s="43"/>
      <c r="GB150" s="43"/>
      <c r="GC150" s="43"/>
      <c r="GD150" s="43"/>
      <c r="GE150" s="43"/>
      <c r="GF150" s="43"/>
      <c r="GG150" s="43"/>
      <c r="GH150" s="43"/>
      <c r="GI150" s="43"/>
      <c r="GJ150" s="43"/>
      <c r="GK150" s="43"/>
      <c r="GL150" s="43"/>
      <c r="GM150" s="43"/>
      <c r="GN150" s="43"/>
      <c r="GO150" s="43"/>
      <c r="GP150" s="43"/>
      <c r="GQ150" s="43"/>
      <c r="GR150" s="43"/>
      <c r="GS150" s="43"/>
      <c r="GT150" s="43"/>
      <c r="GU150" s="43"/>
      <c r="GV150" s="43"/>
      <c r="GW150" s="43"/>
      <c r="GX150" s="43"/>
      <c r="GY150" s="43"/>
      <c r="GZ150" s="43"/>
      <c r="HA150" s="43"/>
      <c r="HB150" s="43"/>
      <c r="HC150" s="43"/>
      <c r="HD150" s="43"/>
      <c r="HE150" s="43"/>
      <c r="HF150" s="43"/>
      <c r="HG150" s="43"/>
      <c r="HH150" s="43"/>
      <c r="HI150" s="43"/>
      <c r="HJ150" s="43"/>
      <c r="HK150" s="43"/>
      <c r="HL150" s="43"/>
      <c r="HM150" s="43"/>
      <c r="HN150" s="43"/>
      <c r="HO150" s="43"/>
      <c r="HP150" s="43"/>
      <c r="HQ150" s="43"/>
      <c r="HR150" s="43"/>
      <c r="HS150" s="43"/>
      <c r="HT150" s="43"/>
      <c r="HU150" s="43"/>
      <c r="HV150" s="43"/>
      <c r="HW150" s="43"/>
      <c r="HX150" s="43"/>
      <c r="HY150" s="43"/>
      <c r="HZ150" s="43"/>
      <c r="IA150" s="43"/>
      <c r="IB150" s="43"/>
      <c r="IC150" s="43"/>
      <c r="ID150" s="43"/>
      <c r="IE150" s="43"/>
      <c r="IF150" s="43"/>
      <c r="IG150" s="43"/>
      <c r="IH150" s="43"/>
      <c r="II150" s="43"/>
      <c r="IJ150" s="43"/>
      <c r="IK150" s="43"/>
      <c r="IL150" s="43"/>
      <c r="IM150" s="43"/>
      <c r="IN150" s="43"/>
      <c r="IO150" s="43"/>
      <c r="IP150" s="43"/>
      <c r="IQ150" s="43"/>
      <c r="IR150" s="43"/>
      <c r="IS150" s="43"/>
      <c r="IT150" s="43"/>
      <c r="IU150" s="43"/>
      <c r="IV150" s="43"/>
      <c r="IW150" s="43"/>
      <c r="IX150" s="43"/>
      <c r="IY150" s="43"/>
      <c r="IZ150" s="43"/>
      <c r="JA150" s="43"/>
      <c r="JB150" s="43"/>
      <c r="JC150" s="43"/>
      <c r="JD150" s="43"/>
      <c r="JE150" s="43"/>
      <c r="JF150" s="43"/>
      <c r="JG150" s="43"/>
      <c r="JH150" s="43"/>
      <c r="JI150" s="43"/>
      <c r="JJ150" s="43"/>
      <c r="JK150" s="43"/>
      <c r="JL150" s="43"/>
      <c r="JM150" s="43"/>
      <c r="JN150" s="43"/>
      <c r="JO150" s="43"/>
      <c r="JP150" s="43"/>
      <c r="JQ150" s="43"/>
      <c r="JR150" s="43"/>
      <c r="JS150" s="43"/>
      <c r="JT150" s="43"/>
      <c r="JU150" s="43"/>
      <c r="JV150" s="43"/>
      <c r="JW150" s="43"/>
      <c r="JX150" s="43"/>
      <c r="JY150" s="43"/>
      <c r="JZ150" s="43"/>
      <c r="KA150" s="43"/>
      <c r="KB150" s="43"/>
      <c r="KC150" s="43"/>
      <c r="KD150" s="43"/>
      <c r="KE150" s="43"/>
      <c r="KF150" s="43"/>
      <c r="KG150" s="43"/>
      <c r="KH150" s="43"/>
      <c r="KI150" s="43"/>
      <c r="KJ150" s="43"/>
      <c r="KK150" s="43"/>
      <c r="KL150" s="43"/>
      <c r="KM150" s="43"/>
      <c r="KN150" s="43"/>
      <c r="KO150" s="43"/>
    </row>
    <row r="151" spans="1:1025" s="42" customFormat="1" ht="54" x14ac:dyDescent="0.25">
      <c r="A151" s="43"/>
      <c r="B151" s="365"/>
      <c r="C151" s="366"/>
      <c r="D151" s="249" t="s">
        <v>263</v>
      </c>
      <c r="E151" s="275" t="s">
        <v>79</v>
      </c>
      <c r="F151" s="275" t="s">
        <v>79</v>
      </c>
      <c r="G151" s="275" t="s">
        <v>79</v>
      </c>
      <c r="H151" s="275" t="s">
        <v>79</v>
      </c>
      <c r="I151" s="275" t="s">
        <v>79</v>
      </c>
      <c r="J151" s="275" t="s">
        <v>79</v>
      </c>
      <c r="K151" s="275" t="s">
        <v>79</v>
      </c>
      <c r="L151" s="54"/>
      <c r="CY151" s="43"/>
      <c r="CZ151" s="43"/>
      <c r="DA151" s="43"/>
      <c r="DB151" s="43"/>
      <c r="DC151" s="43"/>
      <c r="DD151" s="43"/>
      <c r="DE151" s="43"/>
      <c r="DF151" s="43"/>
      <c r="DG151" s="43"/>
      <c r="DH151" s="43"/>
      <c r="DI151" s="43"/>
      <c r="DJ151" s="43"/>
      <c r="DK151" s="43"/>
      <c r="DL151" s="43"/>
      <c r="DM151" s="43"/>
      <c r="DN151" s="43"/>
      <c r="DO151" s="43"/>
      <c r="DP151" s="43"/>
      <c r="DQ151" s="43"/>
      <c r="DR151" s="43"/>
      <c r="DS151" s="43"/>
      <c r="DT151" s="43"/>
      <c r="DU151" s="43"/>
      <c r="DV151" s="43"/>
      <c r="DW151" s="43"/>
      <c r="DX151" s="43"/>
      <c r="DY151" s="43"/>
      <c r="DZ151" s="43"/>
      <c r="EA151" s="43"/>
      <c r="EB151" s="43"/>
      <c r="EC151" s="43"/>
      <c r="ED151" s="43"/>
      <c r="EE151" s="43"/>
      <c r="EF151" s="43"/>
      <c r="EG151" s="43"/>
      <c r="EH151" s="43"/>
      <c r="EI151" s="43"/>
      <c r="EJ151" s="43"/>
      <c r="EK151" s="43"/>
      <c r="EL151" s="43"/>
      <c r="EM151" s="43"/>
      <c r="EN151" s="43"/>
      <c r="EO151" s="43"/>
      <c r="EP151" s="43"/>
      <c r="EQ151" s="43"/>
      <c r="ER151" s="43"/>
      <c r="ES151" s="43"/>
      <c r="ET151" s="43"/>
      <c r="EU151" s="43"/>
      <c r="EV151" s="43"/>
      <c r="EW151" s="43"/>
      <c r="EX151" s="43"/>
      <c r="EY151" s="43"/>
      <c r="EZ151" s="43"/>
      <c r="FA151" s="43"/>
      <c r="FB151" s="43"/>
      <c r="FC151" s="43"/>
      <c r="FD151" s="43"/>
      <c r="FE151" s="43"/>
      <c r="FF151" s="43"/>
      <c r="FG151" s="43"/>
      <c r="FH151" s="43"/>
      <c r="FI151" s="43"/>
      <c r="FJ151" s="43"/>
      <c r="FK151" s="43"/>
      <c r="FL151" s="43"/>
      <c r="FM151" s="43"/>
      <c r="FN151" s="43"/>
      <c r="FO151" s="43"/>
      <c r="FP151" s="43"/>
      <c r="FQ151" s="43"/>
      <c r="FR151" s="43"/>
      <c r="FS151" s="43"/>
      <c r="FT151" s="43"/>
      <c r="FU151" s="43"/>
      <c r="FV151" s="43"/>
      <c r="FW151" s="43"/>
      <c r="FX151" s="43"/>
      <c r="FY151" s="43"/>
      <c r="FZ151" s="43"/>
      <c r="GA151" s="43"/>
      <c r="GB151" s="43"/>
      <c r="GC151" s="43"/>
      <c r="GD151" s="43"/>
      <c r="GE151" s="43"/>
      <c r="GF151" s="43"/>
      <c r="GG151" s="43"/>
      <c r="GH151" s="43"/>
      <c r="GI151" s="43"/>
      <c r="GJ151" s="43"/>
      <c r="GK151" s="43"/>
      <c r="GL151" s="43"/>
      <c r="GM151" s="43"/>
      <c r="GN151" s="43"/>
      <c r="GO151" s="43"/>
      <c r="GP151" s="43"/>
      <c r="GQ151" s="43"/>
      <c r="GR151" s="43"/>
      <c r="GS151" s="43"/>
      <c r="GT151" s="43"/>
      <c r="GU151" s="43"/>
      <c r="GV151" s="43"/>
      <c r="GW151" s="43"/>
      <c r="GX151" s="43"/>
      <c r="GY151" s="43"/>
      <c r="GZ151" s="43"/>
      <c r="HA151" s="43"/>
      <c r="HB151" s="43"/>
      <c r="HC151" s="43"/>
      <c r="HD151" s="43"/>
      <c r="HE151" s="43"/>
      <c r="HF151" s="43"/>
      <c r="HG151" s="43"/>
      <c r="HH151" s="43"/>
      <c r="HI151" s="43"/>
      <c r="HJ151" s="43"/>
      <c r="HK151" s="43"/>
      <c r="HL151" s="43"/>
      <c r="HM151" s="43"/>
      <c r="HN151" s="43"/>
      <c r="HO151" s="43"/>
      <c r="HP151" s="43"/>
      <c r="HQ151" s="43"/>
      <c r="HR151" s="43"/>
      <c r="HS151" s="43"/>
      <c r="HT151" s="43"/>
      <c r="HU151" s="43"/>
      <c r="HV151" s="43"/>
      <c r="HW151" s="43"/>
      <c r="HX151" s="43"/>
      <c r="HY151" s="43"/>
      <c r="HZ151" s="43"/>
      <c r="IA151" s="43"/>
      <c r="IB151" s="43"/>
      <c r="IC151" s="43"/>
      <c r="ID151" s="43"/>
      <c r="IE151" s="43"/>
      <c r="IF151" s="43"/>
      <c r="IG151" s="43"/>
      <c r="IH151" s="43"/>
      <c r="II151" s="43"/>
      <c r="IJ151" s="43"/>
      <c r="IK151" s="43"/>
      <c r="IL151" s="43"/>
      <c r="IM151" s="43"/>
      <c r="IN151" s="43"/>
      <c r="IO151" s="43"/>
      <c r="IP151" s="43"/>
      <c r="IQ151" s="43"/>
      <c r="IR151" s="43"/>
      <c r="IS151" s="43"/>
      <c r="IT151" s="43"/>
      <c r="IU151" s="43"/>
      <c r="IV151" s="43"/>
      <c r="IW151" s="43"/>
      <c r="IX151" s="43"/>
      <c r="IY151" s="43"/>
      <c r="IZ151" s="43"/>
      <c r="JA151" s="43"/>
      <c r="JB151" s="43"/>
      <c r="JC151" s="43"/>
      <c r="JD151" s="43"/>
      <c r="JE151" s="43"/>
      <c r="JF151" s="43"/>
      <c r="JG151" s="43"/>
      <c r="JH151" s="43"/>
      <c r="JI151" s="43"/>
      <c r="JJ151" s="43"/>
      <c r="JK151" s="43"/>
      <c r="JL151" s="43"/>
      <c r="JM151" s="43"/>
      <c r="JN151" s="43"/>
      <c r="JO151" s="43"/>
      <c r="JP151" s="43"/>
      <c r="JQ151" s="43"/>
      <c r="JR151" s="43"/>
      <c r="JS151" s="43"/>
      <c r="JT151" s="43"/>
      <c r="JU151" s="43"/>
      <c r="JV151" s="43"/>
      <c r="JW151" s="43"/>
      <c r="JX151" s="43"/>
      <c r="JY151" s="43"/>
      <c r="JZ151" s="43"/>
      <c r="KA151" s="43"/>
      <c r="KB151" s="43"/>
      <c r="KC151" s="43"/>
      <c r="KD151" s="43"/>
      <c r="KE151" s="43"/>
      <c r="KF151" s="43"/>
      <c r="KG151" s="43"/>
      <c r="KH151" s="43"/>
      <c r="KI151" s="43"/>
      <c r="KJ151" s="43"/>
      <c r="KK151" s="43"/>
      <c r="KL151" s="43"/>
      <c r="KM151" s="43"/>
      <c r="KN151" s="43"/>
      <c r="KO151" s="43"/>
    </row>
    <row r="152" spans="1:1025" s="42" customFormat="1" ht="40.5" x14ac:dyDescent="0.25">
      <c r="A152" s="43"/>
      <c r="B152" s="365"/>
      <c r="C152" s="366"/>
      <c r="D152" s="249" t="s">
        <v>267</v>
      </c>
      <c r="E152" s="235">
        <f>E153</f>
        <v>73797.3</v>
      </c>
      <c r="F152" s="235">
        <f>F153</f>
        <v>73797.3</v>
      </c>
      <c r="G152" s="235">
        <f t="shared" ref="G152:I152" si="57">G153</f>
        <v>73797.3</v>
      </c>
      <c r="H152" s="235">
        <f t="shared" si="57"/>
        <v>32347</v>
      </c>
      <c r="I152" s="235">
        <f t="shared" si="57"/>
        <v>32347</v>
      </c>
      <c r="J152" s="260">
        <f t="shared" ref="J152" si="58">I152/F152</f>
        <v>0.43832226924291268</v>
      </c>
      <c r="K152" s="260">
        <f t="shared" ref="K152" si="59">H152/F152</f>
        <v>0.43832226924291268</v>
      </c>
      <c r="L152" s="54"/>
      <c r="CY152" s="43"/>
      <c r="CZ152" s="43"/>
      <c r="DA152" s="43"/>
      <c r="DB152" s="43"/>
      <c r="DC152" s="43"/>
      <c r="DD152" s="43"/>
      <c r="DE152" s="43"/>
      <c r="DF152" s="43"/>
      <c r="DG152" s="43"/>
      <c r="DH152" s="43"/>
      <c r="DI152" s="43"/>
      <c r="DJ152" s="43"/>
      <c r="DK152" s="43"/>
      <c r="DL152" s="43"/>
      <c r="DM152" s="43"/>
      <c r="DN152" s="43"/>
      <c r="DO152" s="43"/>
      <c r="DP152" s="43"/>
      <c r="DQ152" s="43"/>
      <c r="DR152" s="43"/>
      <c r="DS152" s="43"/>
      <c r="DT152" s="43"/>
      <c r="DU152" s="43"/>
      <c r="DV152" s="43"/>
      <c r="DW152" s="43"/>
      <c r="DX152" s="43"/>
      <c r="DY152" s="43"/>
      <c r="DZ152" s="43"/>
      <c r="EA152" s="43"/>
      <c r="EB152" s="43"/>
      <c r="EC152" s="43"/>
      <c r="ED152" s="43"/>
      <c r="EE152" s="43"/>
      <c r="EF152" s="43"/>
      <c r="EG152" s="43"/>
      <c r="EH152" s="43"/>
      <c r="EI152" s="43"/>
      <c r="EJ152" s="43"/>
      <c r="EK152" s="43"/>
      <c r="EL152" s="43"/>
      <c r="EM152" s="43"/>
      <c r="EN152" s="43"/>
      <c r="EO152" s="43"/>
      <c r="EP152" s="43"/>
      <c r="EQ152" s="43"/>
      <c r="ER152" s="43"/>
      <c r="ES152" s="43"/>
      <c r="ET152" s="43"/>
      <c r="EU152" s="43"/>
      <c r="EV152" s="43"/>
      <c r="EW152" s="43"/>
      <c r="EX152" s="43"/>
      <c r="EY152" s="43"/>
      <c r="EZ152" s="43"/>
      <c r="FA152" s="43"/>
      <c r="FB152" s="43"/>
      <c r="FC152" s="43"/>
      <c r="FD152" s="43"/>
      <c r="FE152" s="43"/>
      <c r="FF152" s="43"/>
      <c r="FG152" s="43"/>
      <c r="FH152" s="43"/>
      <c r="FI152" s="43"/>
      <c r="FJ152" s="43"/>
      <c r="FK152" s="43"/>
      <c r="FL152" s="43"/>
      <c r="FM152" s="43"/>
      <c r="FN152" s="43"/>
      <c r="FO152" s="43"/>
      <c r="FP152" s="43"/>
      <c r="FQ152" s="43"/>
      <c r="FR152" s="43"/>
      <c r="FS152" s="43"/>
      <c r="FT152" s="43"/>
      <c r="FU152" s="43"/>
      <c r="FV152" s="43"/>
      <c r="FW152" s="43"/>
      <c r="FX152" s="43"/>
      <c r="FY152" s="43"/>
      <c r="FZ152" s="43"/>
      <c r="GA152" s="43"/>
      <c r="GB152" s="43"/>
      <c r="GC152" s="43"/>
      <c r="GD152" s="43"/>
      <c r="GE152" s="43"/>
      <c r="GF152" s="43"/>
      <c r="GG152" s="43"/>
      <c r="GH152" s="43"/>
      <c r="GI152" s="43"/>
      <c r="GJ152" s="43"/>
      <c r="GK152" s="43"/>
      <c r="GL152" s="43"/>
      <c r="GM152" s="43"/>
      <c r="GN152" s="43"/>
      <c r="GO152" s="43"/>
      <c r="GP152" s="43"/>
      <c r="GQ152" s="43"/>
      <c r="GR152" s="43"/>
      <c r="GS152" s="43"/>
      <c r="GT152" s="43"/>
      <c r="GU152" s="43"/>
      <c r="GV152" s="43"/>
      <c r="GW152" s="43"/>
      <c r="GX152" s="43"/>
      <c r="GY152" s="43"/>
      <c r="GZ152" s="43"/>
      <c r="HA152" s="43"/>
      <c r="HB152" s="43"/>
      <c r="HC152" s="43"/>
      <c r="HD152" s="43"/>
      <c r="HE152" s="43"/>
      <c r="HF152" s="43"/>
      <c r="HG152" s="43"/>
      <c r="HH152" s="43"/>
      <c r="HI152" s="43"/>
      <c r="HJ152" s="43"/>
      <c r="HK152" s="43"/>
      <c r="HL152" s="43"/>
      <c r="HM152" s="43"/>
      <c r="HN152" s="43"/>
      <c r="HO152" s="43"/>
      <c r="HP152" s="43"/>
      <c r="HQ152" s="43"/>
      <c r="HR152" s="43"/>
      <c r="HS152" s="43"/>
      <c r="HT152" s="43"/>
      <c r="HU152" s="43"/>
      <c r="HV152" s="43"/>
      <c r="HW152" s="43"/>
      <c r="HX152" s="43"/>
      <c r="HY152" s="43"/>
      <c r="HZ152" s="43"/>
      <c r="IA152" s="43"/>
      <c r="IB152" s="43"/>
      <c r="IC152" s="43"/>
      <c r="ID152" s="43"/>
      <c r="IE152" s="43"/>
      <c r="IF152" s="43"/>
      <c r="IG152" s="43"/>
      <c r="IH152" s="43"/>
      <c r="II152" s="43"/>
      <c r="IJ152" s="43"/>
      <c r="IK152" s="43"/>
      <c r="IL152" s="43"/>
      <c r="IM152" s="43"/>
      <c r="IN152" s="43"/>
      <c r="IO152" s="43"/>
      <c r="IP152" s="43"/>
      <c r="IQ152" s="43"/>
      <c r="IR152" s="43"/>
      <c r="IS152" s="43"/>
      <c r="IT152" s="43"/>
      <c r="IU152" s="43"/>
      <c r="IV152" s="43"/>
      <c r="IW152" s="43"/>
      <c r="IX152" s="43"/>
      <c r="IY152" s="43"/>
      <c r="IZ152" s="43"/>
      <c r="JA152" s="43"/>
      <c r="JB152" s="43"/>
      <c r="JC152" s="43"/>
      <c r="JD152" s="43"/>
      <c r="JE152" s="43"/>
      <c r="JF152" s="43"/>
      <c r="JG152" s="43"/>
      <c r="JH152" s="43"/>
      <c r="JI152" s="43"/>
      <c r="JJ152" s="43"/>
      <c r="JK152" s="43"/>
      <c r="JL152" s="43"/>
      <c r="JM152" s="43"/>
      <c r="JN152" s="43"/>
      <c r="JO152" s="43"/>
      <c r="JP152" s="43"/>
      <c r="JQ152" s="43"/>
      <c r="JR152" s="43"/>
      <c r="JS152" s="43"/>
      <c r="JT152" s="43"/>
      <c r="JU152" s="43"/>
      <c r="JV152" s="43"/>
      <c r="JW152" s="43"/>
      <c r="JX152" s="43"/>
      <c r="JY152" s="43"/>
      <c r="JZ152" s="43"/>
      <c r="KA152" s="43"/>
      <c r="KB152" s="43"/>
      <c r="KC152" s="43"/>
      <c r="KD152" s="43"/>
      <c r="KE152" s="43"/>
      <c r="KF152" s="43"/>
      <c r="KG152" s="43"/>
      <c r="KH152" s="43"/>
      <c r="KI152" s="43"/>
      <c r="KJ152" s="43"/>
      <c r="KK152" s="43"/>
      <c r="KL152" s="43"/>
      <c r="KM152" s="43"/>
      <c r="KN152" s="43"/>
      <c r="KO152" s="43"/>
    </row>
    <row r="153" spans="1:1025" s="42" customFormat="1" x14ac:dyDescent="0.25">
      <c r="A153" s="43"/>
      <c r="B153" s="365"/>
      <c r="C153" s="366"/>
      <c r="D153" s="250" t="s">
        <v>23</v>
      </c>
      <c r="E153" s="235">
        <v>73797.3</v>
      </c>
      <c r="F153" s="235">
        <v>73797.3</v>
      </c>
      <c r="G153" s="235">
        <v>73797.3</v>
      </c>
      <c r="H153" s="235">
        <v>32347</v>
      </c>
      <c r="I153" s="235">
        <v>32347</v>
      </c>
      <c r="J153" s="260">
        <f>I153/F153</f>
        <v>0.43832226924291268</v>
      </c>
      <c r="K153" s="235"/>
      <c r="L153" s="54"/>
      <c r="CY153" s="43"/>
      <c r="CZ153" s="43"/>
      <c r="DA153" s="43"/>
      <c r="DB153" s="43"/>
      <c r="DC153" s="43"/>
      <c r="DD153" s="43"/>
      <c r="DE153" s="43"/>
      <c r="DF153" s="43"/>
      <c r="DG153" s="43"/>
      <c r="DH153" s="43"/>
      <c r="DI153" s="43"/>
      <c r="DJ153" s="43"/>
      <c r="DK153" s="43"/>
      <c r="DL153" s="43"/>
      <c r="DM153" s="43"/>
      <c r="DN153" s="43"/>
      <c r="DO153" s="43"/>
      <c r="DP153" s="43"/>
      <c r="DQ153" s="43"/>
      <c r="DR153" s="43"/>
      <c r="DS153" s="43"/>
      <c r="DT153" s="43"/>
      <c r="DU153" s="43"/>
      <c r="DV153" s="43"/>
      <c r="DW153" s="43"/>
      <c r="DX153" s="43"/>
      <c r="DY153" s="43"/>
      <c r="DZ153" s="43"/>
      <c r="EA153" s="43"/>
      <c r="EB153" s="43"/>
      <c r="EC153" s="43"/>
      <c r="ED153" s="43"/>
      <c r="EE153" s="43"/>
      <c r="EF153" s="43"/>
      <c r="EG153" s="43"/>
      <c r="EH153" s="43"/>
      <c r="EI153" s="43"/>
      <c r="EJ153" s="43"/>
      <c r="EK153" s="43"/>
      <c r="EL153" s="43"/>
      <c r="EM153" s="43"/>
      <c r="EN153" s="43"/>
      <c r="EO153" s="43"/>
      <c r="EP153" s="43"/>
      <c r="EQ153" s="43"/>
      <c r="ER153" s="43"/>
      <c r="ES153" s="43"/>
      <c r="ET153" s="43"/>
      <c r="EU153" s="43"/>
      <c r="EV153" s="43"/>
      <c r="EW153" s="43"/>
      <c r="EX153" s="43"/>
      <c r="EY153" s="43"/>
      <c r="EZ153" s="43"/>
      <c r="FA153" s="43"/>
      <c r="FB153" s="43"/>
      <c r="FC153" s="43"/>
      <c r="FD153" s="43"/>
      <c r="FE153" s="43"/>
      <c r="FF153" s="43"/>
      <c r="FG153" s="43"/>
      <c r="FH153" s="43"/>
      <c r="FI153" s="43"/>
      <c r="FJ153" s="43"/>
      <c r="FK153" s="43"/>
      <c r="FL153" s="43"/>
      <c r="FM153" s="43"/>
      <c r="FN153" s="43"/>
      <c r="FO153" s="43"/>
      <c r="FP153" s="43"/>
      <c r="FQ153" s="43"/>
      <c r="FR153" s="43"/>
      <c r="FS153" s="43"/>
      <c r="FT153" s="43"/>
      <c r="FU153" s="43"/>
      <c r="FV153" s="43"/>
      <c r="FW153" s="43"/>
      <c r="FX153" s="43"/>
      <c r="FY153" s="43"/>
      <c r="FZ153" s="43"/>
      <c r="GA153" s="43"/>
      <c r="GB153" s="43"/>
      <c r="GC153" s="43"/>
      <c r="GD153" s="43"/>
      <c r="GE153" s="43"/>
      <c r="GF153" s="43"/>
      <c r="GG153" s="43"/>
      <c r="GH153" s="43"/>
      <c r="GI153" s="43"/>
      <c r="GJ153" s="43"/>
      <c r="GK153" s="43"/>
      <c r="GL153" s="43"/>
      <c r="GM153" s="43"/>
      <c r="GN153" s="43"/>
      <c r="GO153" s="43"/>
      <c r="GP153" s="43"/>
      <c r="GQ153" s="43"/>
      <c r="GR153" s="43"/>
      <c r="GS153" s="43"/>
      <c r="GT153" s="43"/>
      <c r="GU153" s="43"/>
      <c r="GV153" s="43"/>
      <c r="GW153" s="43"/>
      <c r="GX153" s="43"/>
      <c r="GY153" s="43"/>
      <c r="GZ153" s="43"/>
      <c r="HA153" s="43"/>
      <c r="HB153" s="43"/>
      <c r="HC153" s="43"/>
      <c r="HD153" s="43"/>
      <c r="HE153" s="43"/>
      <c r="HF153" s="43"/>
      <c r="HG153" s="43"/>
      <c r="HH153" s="43"/>
      <c r="HI153" s="43"/>
      <c r="HJ153" s="43"/>
      <c r="HK153" s="43"/>
      <c r="HL153" s="43"/>
      <c r="HM153" s="43"/>
      <c r="HN153" s="43"/>
      <c r="HO153" s="43"/>
      <c r="HP153" s="43"/>
      <c r="HQ153" s="43"/>
      <c r="HR153" s="43"/>
      <c r="HS153" s="43"/>
      <c r="HT153" s="43"/>
      <c r="HU153" s="43"/>
      <c r="HV153" s="43"/>
      <c r="HW153" s="43"/>
      <c r="HX153" s="43"/>
      <c r="HY153" s="43"/>
      <c r="HZ153" s="43"/>
      <c r="IA153" s="43"/>
      <c r="IB153" s="43"/>
      <c r="IC153" s="43"/>
      <c r="ID153" s="43"/>
      <c r="IE153" s="43"/>
      <c r="IF153" s="43"/>
      <c r="IG153" s="43"/>
      <c r="IH153" s="43"/>
      <c r="II153" s="43"/>
      <c r="IJ153" s="43"/>
      <c r="IK153" s="43"/>
      <c r="IL153" s="43"/>
      <c r="IM153" s="43"/>
      <c r="IN153" s="43"/>
      <c r="IO153" s="43"/>
      <c r="IP153" s="43"/>
      <c r="IQ153" s="43"/>
      <c r="IR153" s="43"/>
      <c r="IS153" s="43"/>
      <c r="IT153" s="43"/>
      <c r="IU153" s="43"/>
      <c r="IV153" s="43"/>
      <c r="IW153" s="43"/>
      <c r="IX153" s="43"/>
      <c r="IY153" s="43"/>
      <c r="IZ153" s="43"/>
      <c r="JA153" s="43"/>
      <c r="JB153" s="43"/>
      <c r="JC153" s="43"/>
      <c r="JD153" s="43"/>
      <c r="JE153" s="43"/>
      <c r="JF153" s="43"/>
      <c r="JG153" s="43"/>
      <c r="JH153" s="43"/>
      <c r="JI153" s="43"/>
      <c r="JJ153" s="43"/>
      <c r="JK153" s="43"/>
      <c r="JL153" s="43"/>
      <c r="JM153" s="43"/>
      <c r="JN153" s="43"/>
      <c r="JO153" s="43"/>
      <c r="JP153" s="43"/>
      <c r="JQ153" s="43"/>
      <c r="JR153" s="43"/>
      <c r="JS153" s="43"/>
      <c r="JT153" s="43"/>
      <c r="JU153" s="43"/>
      <c r="JV153" s="43"/>
      <c r="JW153" s="43"/>
      <c r="JX153" s="43"/>
      <c r="JY153" s="43"/>
      <c r="JZ153" s="43"/>
      <c r="KA153" s="43"/>
      <c r="KB153" s="43"/>
      <c r="KC153" s="43"/>
      <c r="KD153" s="43"/>
      <c r="KE153" s="43"/>
      <c r="KF153" s="43"/>
      <c r="KG153" s="43"/>
      <c r="KH153" s="43"/>
      <c r="KI153" s="43"/>
      <c r="KJ153" s="43"/>
      <c r="KK153" s="43"/>
      <c r="KL153" s="43"/>
      <c r="KM153" s="43"/>
      <c r="KN153" s="43"/>
      <c r="KO153" s="43"/>
    </row>
    <row r="154" spans="1:1025" s="42" customFormat="1" x14ac:dyDescent="0.25">
      <c r="A154" s="43"/>
      <c r="B154" s="365"/>
      <c r="C154" s="366"/>
      <c r="D154" s="250" t="s">
        <v>269</v>
      </c>
      <c r="E154" s="275" t="s">
        <v>79</v>
      </c>
      <c r="F154" s="235" t="s">
        <v>277</v>
      </c>
      <c r="G154" s="235" t="s">
        <v>277</v>
      </c>
      <c r="H154" s="235" t="s">
        <v>277</v>
      </c>
      <c r="I154" s="275" t="s">
        <v>79</v>
      </c>
      <c r="J154" s="275" t="s">
        <v>79</v>
      </c>
      <c r="K154" s="235" t="s">
        <v>277</v>
      </c>
      <c r="L154" s="54"/>
      <c r="CY154" s="43"/>
      <c r="CZ154" s="43"/>
      <c r="DA154" s="43"/>
      <c r="DB154" s="43"/>
      <c r="DC154" s="43"/>
      <c r="DD154" s="43"/>
      <c r="DE154" s="43"/>
      <c r="DF154" s="43"/>
      <c r="DG154" s="43"/>
      <c r="DH154" s="43"/>
      <c r="DI154" s="43"/>
      <c r="DJ154" s="43"/>
      <c r="DK154" s="43"/>
      <c r="DL154" s="43"/>
      <c r="DM154" s="43"/>
      <c r="DN154" s="43"/>
      <c r="DO154" s="43"/>
      <c r="DP154" s="43"/>
      <c r="DQ154" s="43"/>
      <c r="DR154" s="43"/>
      <c r="DS154" s="43"/>
      <c r="DT154" s="43"/>
      <c r="DU154" s="43"/>
      <c r="DV154" s="43"/>
      <c r="DW154" s="43"/>
      <c r="DX154" s="43"/>
      <c r="DY154" s="43"/>
      <c r="DZ154" s="43"/>
      <c r="EA154" s="43"/>
      <c r="EB154" s="43"/>
      <c r="EC154" s="43"/>
      <c r="ED154" s="43"/>
      <c r="EE154" s="43"/>
      <c r="EF154" s="43"/>
      <c r="EG154" s="43"/>
      <c r="EH154" s="43"/>
      <c r="EI154" s="43"/>
      <c r="EJ154" s="43"/>
      <c r="EK154" s="43"/>
      <c r="EL154" s="43"/>
      <c r="EM154" s="43"/>
      <c r="EN154" s="43"/>
      <c r="EO154" s="43"/>
      <c r="EP154" s="43"/>
      <c r="EQ154" s="43"/>
      <c r="ER154" s="43"/>
      <c r="ES154" s="43"/>
      <c r="ET154" s="43"/>
      <c r="EU154" s="43"/>
      <c r="EV154" s="43"/>
      <c r="EW154" s="43"/>
      <c r="EX154" s="43"/>
      <c r="EY154" s="43"/>
      <c r="EZ154" s="43"/>
      <c r="FA154" s="43"/>
      <c r="FB154" s="43"/>
      <c r="FC154" s="43"/>
      <c r="FD154" s="43"/>
      <c r="FE154" s="43"/>
      <c r="FF154" s="43"/>
      <c r="FG154" s="43"/>
      <c r="FH154" s="43"/>
      <c r="FI154" s="43"/>
      <c r="FJ154" s="43"/>
      <c r="FK154" s="43"/>
      <c r="FL154" s="43"/>
      <c r="FM154" s="43"/>
      <c r="FN154" s="43"/>
      <c r="FO154" s="43"/>
      <c r="FP154" s="43"/>
      <c r="FQ154" s="43"/>
      <c r="FR154" s="43"/>
      <c r="FS154" s="43"/>
      <c r="FT154" s="43"/>
      <c r="FU154" s="43"/>
      <c r="FV154" s="43"/>
      <c r="FW154" s="43"/>
      <c r="FX154" s="43"/>
      <c r="FY154" s="43"/>
      <c r="FZ154" s="43"/>
      <c r="GA154" s="43"/>
      <c r="GB154" s="43"/>
      <c r="GC154" s="43"/>
      <c r="GD154" s="43"/>
      <c r="GE154" s="43"/>
      <c r="GF154" s="43"/>
      <c r="GG154" s="43"/>
      <c r="GH154" s="43"/>
      <c r="GI154" s="43"/>
      <c r="GJ154" s="43"/>
      <c r="GK154" s="43"/>
      <c r="GL154" s="43"/>
      <c r="GM154" s="43"/>
      <c r="GN154" s="43"/>
      <c r="GO154" s="43"/>
      <c r="GP154" s="43"/>
      <c r="GQ154" s="43"/>
      <c r="GR154" s="43"/>
      <c r="GS154" s="43"/>
      <c r="GT154" s="43"/>
      <c r="GU154" s="43"/>
      <c r="GV154" s="43"/>
      <c r="GW154" s="43"/>
      <c r="GX154" s="43"/>
      <c r="GY154" s="43"/>
      <c r="GZ154" s="43"/>
      <c r="HA154" s="43"/>
      <c r="HB154" s="43"/>
      <c r="HC154" s="43"/>
      <c r="HD154" s="43"/>
      <c r="HE154" s="43"/>
      <c r="HF154" s="43"/>
      <c r="HG154" s="43"/>
      <c r="HH154" s="43"/>
      <c r="HI154" s="43"/>
      <c r="HJ154" s="43"/>
      <c r="HK154" s="43"/>
      <c r="HL154" s="43"/>
      <c r="HM154" s="43"/>
      <c r="HN154" s="43"/>
      <c r="HO154" s="43"/>
      <c r="HP154" s="43"/>
      <c r="HQ154" s="43"/>
      <c r="HR154" s="43"/>
      <c r="HS154" s="43"/>
      <c r="HT154" s="43"/>
      <c r="HU154" s="43"/>
      <c r="HV154" s="43"/>
      <c r="HW154" s="43"/>
      <c r="HX154" s="43"/>
      <c r="HY154" s="43"/>
      <c r="HZ154" s="43"/>
      <c r="IA154" s="43"/>
      <c r="IB154" s="43"/>
      <c r="IC154" s="43"/>
      <c r="ID154" s="43"/>
      <c r="IE154" s="43"/>
      <c r="IF154" s="43"/>
      <c r="IG154" s="43"/>
      <c r="IH154" s="43"/>
      <c r="II154" s="43"/>
      <c r="IJ154" s="43"/>
      <c r="IK154" s="43"/>
      <c r="IL154" s="43"/>
      <c r="IM154" s="43"/>
      <c r="IN154" s="43"/>
      <c r="IO154" s="43"/>
      <c r="IP154" s="43"/>
      <c r="IQ154" s="43"/>
      <c r="IR154" s="43"/>
      <c r="IS154" s="43"/>
      <c r="IT154" s="43"/>
      <c r="IU154" s="43"/>
      <c r="IV154" s="43"/>
      <c r="IW154" s="43"/>
      <c r="IX154" s="43"/>
      <c r="IY154" s="43"/>
      <c r="IZ154" s="43"/>
      <c r="JA154" s="43"/>
      <c r="JB154" s="43"/>
      <c r="JC154" s="43"/>
      <c r="JD154" s="43"/>
      <c r="JE154" s="43"/>
      <c r="JF154" s="43"/>
      <c r="JG154" s="43"/>
      <c r="JH154" s="43"/>
      <c r="JI154" s="43"/>
      <c r="JJ154" s="43"/>
      <c r="JK154" s="43"/>
      <c r="JL154" s="43"/>
      <c r="JM154" s="43"/>
      <c r="JN154" s="43"/>
      <c r="JO154" s="43"/>
      <c r="JP154" s="43"/>
      <c r="JQ154" s="43"/>
      <c r="JR154" s="43"/>
      <c r="JS154" s="43"/>
      <c r="JT154" s="43"/>
      <c r="JU154" s="43"/>
      <c r="JV154" s="43"/>
      <c r="JW154" s="43"/>
      <c r="JX154" s="43"/>
      <c r="JY154" s="43"/>
      <c r="JZ154" s="43"/>
      <c r="KA154" s="43"/>
      <c r="KB154" s="43"/>
      <c r="KC154" s="43"/>
      <c r="KD154" s="43"/>
      <c r="KE154" s="43"/>
      <c r="KF154" s="43"/>
      <c r="KG154" s="43"/>
      <c r="KH154" s="43"/>
      <c r="KI154" s="43"/>
      <c r="KJ154" s="43"/>
      <c r="KK154" s="43"/>
      <c r="KL154" s="43"/>
      <c r="KM154" s="43"/>
      <c r="KN154" s="43"/>
      <c r="KO154" s="43"/>
    </row>
    <row r="155" spans="1:1025" s="42" customFormat="1" ht="30" x14ac:dyDescent="0.25">
      <c r="A155" s="43"/>
      <c r="B155" s="365"/>
      <c r="C155" s="366"/>
      <c r="D155" s="251" t="s">
        <v>268</v>
      </c>
      <c r="E155" s="235">
        <v>104606</v>
      </c>
      <c r="F155" s="235" t="s">
        <v>277</v>
      </c>
      <c r="G155" s="235" t="s">
        <v>277</v>
      </c>
      <c r="H155" s="235" t="s">
        <v>277</v>
      </c>
      <c r="I155" s="235">
        <v>0</v>
      </c>
      <c r="J155" s="260">
        <f>I155/E155</f>
        <v>0</v>
      </c>
      <c r="K155" s="235" t="s">
        <v>277</v>
      </c>
      <c r="L155" s="54"/>
      <c r="CY155" s="43"/>
      <c r="CZ155" s="43"/>
      <c r="DA155" s="43"/>
      <c r="DB155" s="43"/>
      <c r="DC155" s="43"/>
      <c r="DD155" s="43"/>
      <c r="DE155" s="43"/>
      <c r="DF155" s="43"/>
      <c r="DG155" s="43"/>
      <c r="DH155" s="43"/>
      <c r="DI155" s="43"/>
      <c r="DJ155" s="43"/>
      <c r="DK155" s="43"/>
      <c r="DL155" s="43"/>
      <c r="DM155" s="43"/>
      <c r="DN155" s="43"/>
      <c r="DO155" s="43"/>
      <c r="DP155" s="43"/>
      <c r="DQ155" s="43"/>
      <c r="DR155" s="43"/>
      <c r="DS155" s="43"/>
      <c r="DT155" s="43"/>
      <c r="DU155" s="43"/>
      <c r="DV155" s="43"/>
      <c r="DW155" s="43"/>
      <c r="DX155" s="43"/>
      <c r="DY155" s="43"/>
      <c r="DZ155" s="43"/>
      <c r="EA155" s="43"/>
      <c r="EB155" s="43"/>
      <c r="EC155" s="43"/>
      <c r="ED155" s="43"/>
      <c r="EE155" s="43"/>
      <c r="EF155" s="43"/>
      <c r="EG155" s="43"/>
      <c r="EH155" s="43"/>
      <c r="EI155" s="43"/>
      <c r="EJ155" s="43"/>
      <c r="EK155" s="43"/>
      <c r="EL155" s="43"/>
      <c r="EM155" s="43"/>
      <c r="EN155" s="43"/>
      <c r="EO155" s="43"/>
      <c r="EP155" s="43"/>
      <c r="EQ155" s="43"/>
      <c r="ER155" s="43"/>
      <c r="ES155" s="43"/>
      <c r="ET155" s="43"/>
      <c r="EU155" s="43"/>
      <c r="EV155" s="43"/>
      <c r="EW155" s="43"/>
      <c r="EX155" s="43"/>
      <c r="EY155" s="43"/>
      <c r="EZ155" s="43"/>
      <c r="FA155" s="43"/>
      <c r="FB155" s="43"/>
      <c r="FC155" s="43"/>
      <c r="FD155" s="43"/>
      <c r="FE155" s="43"/>
      <c r="FF155" s="43"/>
      <c r="FG155" s="43"/>
      <c r="FH155" s="43"/>
      <c r="FI155" s="43"/>
      <c r="FJ155" s="43"/>
      <c r="FK155" s="43"/>
      <c r="FL155" s="43"/>
      <c r="FM155" s="43"/>
      <c r="FN155" s="43"/>
      <c r="FO155" s="43"/>
      <c r="FP155" s="43"/>
      <c r="FQ155" s="43"/>
      <c r="FR155" s="43"/>
      <c r="FS155" s="43"/>
      <c r="FT155" s="43"/>
      <c r="FU155" s="43"/>
      <c r="FV155" s="43"/>
      <c r="FW155" s="43"/>
      <c r="FX155" s="43"/>
      <c r="FY155" s="43"/>
      <c r="FZ155" s="43"/>
      <c r="GA155" s="43"/>
      <c r="GB155" s="43"/>
      <c r="GC155" s="43"/>
      <c r="GD155" s="43"/>
      <c r="GE155" s="43"/>
      <c r="GF155" s="43"/>
      <c r="GG155" s="43"/>
      <c r="GH155" s="43"/>
      <c r="GI155" s="43"/>
      <c r="GJ155" s="43"/>
      <c r="GK155" s="43"/>
      <c r="GL155" s="43"/>
      <c r="GM155" s="43"/>
      <c r="GN155" s="43"/>
      <c r="GO155" s="43"/>
      <c r="GP155" s="43"/>
      <c r="GQ155" s="43"/>
      <c r="GR155" s="43"/>
      <c r="GS155" s="43"/>
      <c r="GT155" s="43"/>
      <c r="GU155" s="43"/>
      <c r="GV155" s="43"/>
      <c r="GW155" s="43"/>
      <c r="GX155" s="43"/>
      <c r="GY155" s="43"/>
      <c r="GZ155" s="43"/>
      <c r="HA155" s="43"/>
      <c r="HB155" s="43"/>
      <c r="HC155" s="43"/>
      <c r="HD155" s="43"/>
      <c r="HE155" s="43"/>
      <c r="HF155" s="43"/>
      <c r="HG155" s="43"/>
      <c r="HH155" s="43"/>
      <c r="HI155" s="43"/>
      <c r="HJ155" s="43"/>
      <c r="HK155" s="43"/>
      <c r="HL155" s="43"/>
      <c r="HM155" s="43"/>
      <c r="HN155" s="43"/>
      <c r="HO155" s="43"/>
      <c r="HP155" s="43"/>
      <c r="HQ155" s="43"/>
      <c r="HR155" s="43"/>
      <c r="HS155" s="43"/>
      <c r="HT155" s="43"/>
      <c r="HU155" s="43"/>
      <c r="HV155" s="43"/>
      <c r="HW155" s="43"/>
      <c r="HX155" s="43"/>
      <c r="HY155" s="43"/>
      <c r="HZ155" s="43"/>
      <c r="IA155" s="43"/>
      <c r="IB155" s="43"/>
      <c r="IC155" s="43"/>
      <c r="ID155" s="43"/>
      <c r="IE155" s="43"/>
      <c r="IF155" s="43"/>
      <c r="IG155" s="43"/>
      <c r="IH155" s="43"/>
      <c r="II155" s="43"/>
      <c r="IJ155" s="43"/>
      <c r="IK155" s="43"/>
      <c r="IL155" s="43"/>
      <c r="IM155" s="43"/>
      <c r="IN155" s="43"/>
      <c r="IO155" s="43"/>
      <c r="IP155" s="43"/>
      <c r="IQ155" s="43"/>
      <c r="IR155" s="43"/>
      <c r="IS155" s="43"/>
      <c r="IT155" s="43"/>
      <c r="IU155" s="43"/>
      <c r="IV155" s="43"/>
      <c r="IW155" s="43"/>
      <c r="IX155" s="43"/>
      <c r="IY155" s="43"/>
      <c r="IZ155" s="43"/>
      <c r="JA155" s="43"/>
      <c r="JB155" s="43"/>
      <c r="JC155" s="43"/>
      <c r="JD155" s="43"/>
      <c r="JE155" s="43"/>
      <c r="JF155" s="43"/>
      <c r="JG155" s="43"/>
      <c r="JH155" s="43"/>
      <c r="JI155" s="43"/>
      <c r="JJ155" s="43"/>
      <c r="JK155" s="43"/>
      <c r="JL155" s="43"/>
      <c r="JM155" s="43"/>
      <c r="JN155" s="43"/>
      <c r="JO155" s="43"/>
      <c r="JP155" s="43"/>
      <c r="JQ155" s="43"/>
      <c r="JR155" s="43"/>
      <c r="JS155" s="43"/>
      <c r="JT155" s="43"/>
      <c r="JU155" s="43"/>
      <c r="JV155" s="43"/>
      <c r="JW155" s="43"/>
      <c r="JX155" s="43"/>
      <c r="JY155" s="43"/>
      <c r="JZ155" s="43"/>
      <c r="KA155" s="43"/>
      <c r="KB155" s="43"/>
      <c r="KC155" s="43"/>
      <c r="KD155" s="43"/>
      <c r="KE155" s="43"/>
      <c r="KF155" s="43"/>
      <c r="KG155" s="43"/>
      <c r="KH155" s="43"/>
      <c r="KI155" s="43"/>
      <c r="KJ155" s="43"/>
      <c r="KK155" s="43"/>
      <c r="KL155" s="43"/>
      <c r="KM155" s="43"/>
      <c r="KN155" s="43"/>
      <c r="KO155" s="43"/>
    </row>
    <row r="156" spans="1:1025" x14ac:dyDescent="0.25">
      <c r="B156" s="56"/>
      <c r="C156" s="57"/>
      <c r="D156" s="58"/>
      <c r="E156" s="59"/>
      <c r="F156" s="59"/>
      <c r="G156" s="59"/>
      <c r="H156" s="59"/>
      <c r="I156" s="59"/>
      <c r="J156" s="59"/>
      <c r="K156" s="59"/>
      <c r="L156" s="59"/>
      <c r="KP156" s="46"/>
      <c r="KQ156" s="46"/>
      <c r="KR156" s="46"/>
      <c r="KS156" s="46"/>
      <c r="KT156" s="46"/>
      <c r="KU156" s="46"/>
      <c r="KV156" s="46"/>
      <c r="KW156" s="46"/>
      <c r="KX156" s="46"/>
      <c r="KY156" s="46"/>
      <c r="KZ156" s="46"/>
      <c r="LA156" s="46"/>
      <c r="LB156" s="46"/>
      <c r="LC156" s="46"/>
      <c r="LD156" s="46"/>
      <c r="LE156" s="46"/>
      <c r="LF156" s="46"/>
      <c r="LG156" s="46"/>
      <c r="LH156" s="46"/>
      <c r="LI156" s="46"/>
      <c r="LJ156" s="46"/>
      <c r="LK156" s="46"/>
      <c r="LL156" s="46"/>
      <c r="LM156" s="46"/>
      <c r="LN156" s="46"/>
      <c r="LO156" s="46"/>
      <c r="LP156" s="46"/>
      <c r="LQ156" s="46"/>
      <c r="LR156" s="46"/>
      <c r="LS156" s="46"/>
      <c r="LT156" s="46"/>
      <c r="LU156" s="46"/>
      <c r="LV156" s="46"/>
      <c r="LW156" s="46"/>
      <c r="LX156" s="46"/>
      <c r="LY156" s="46"/>
      <c r="LZ156" s="46"/>
      <c r="MA156" s="46"/>
      <c r="MB156" s="46"/>
      <c r="MC156" s="46"/>
      <c r="MD156" s="46"/>
      <c r="ME156" s="46"/>
      <c r="MF156" s="46"/>
      <c r="MG156" s="46"/>
      <c r="MH156" s="46"/>
      <c r="MI156" s="46"/>
      <c r="MJ156" s="46"/>
      <c r="MK156" s="46"/>
      <c r="ML156" s="46"/>
      <c r="MM156" s="46"/>
      <c r="MN156" s="46"/>
      <c r="MO156" s="46"/>
      <c r="MP156" s="46"/>
      <c r="MQ156" s="46"/>
      <c r="MR156" s="46"/>
      <c r="MS156" s="46"/>
      <c r="MT156" s="46"/>
      <c r="MU156" s="46"/>
      <c r="MV156" s="46"/>
      <c r="MW156" s="46"/>
      <c r="MX156" s="46"/>
      <c r="MY156" s="46"/>
      <c r="MZ156" s="46"/>
      <c r="NA156" s="46"/>
      <c r="NB156" s="46"/>
      <c r="NC156" s="46"/>
      <c r="ND156" s="46"/>
      <c r="NE156" s="46"/>
      <c r="NF156" s="46"/>
      <c r="NG156" s="46"/>
      <c r="NH156" s="46"/>
      <c r="NI156" s="46"/>
      <c r="NJ156" s="46"/>
      <c r="NK156" s="46"/>
      <c r="NL156" s="46"/>
      <c r="NM156" s="46"/>
      <c r="NN156" s="46"/>
      <c r="NO156" s="46"/>
      <c r="NP156" s="46"/>
      <c r="NQ156" s="46"/>
      <c r="NR156" s="46"/>
      <c r="NS156" s="46"/>
      <c r="NT156" s="46"/>
      <c r="NU156" s="46"/>
      <c r="NV156" s="46"/>
      <c r="NW156" s="46"/>
      <c r="NX156" s="46"/>
      <c r="NY156" s="46"/>
      <c r="NZ156" s="46"/>
      <c r="OA156" s="46"/>
      <c r="OB156" s="46"/>
      <c r="OC156" s="46"/>
      <c r="OD156" s="46"/>
      <c r="OE156" s="46"/>
      <c r="OF156" s="46"/>
      <c r="OG156" s="46"/>
      <c r="OH156" s="46"/>
      <c r="OI156" s="46"/>
      <c r="OJ156" s="46"/>
      <c r="OK156" s="46"/>
      <c r="OL156" s="46"/>
      <c r="OM156" s="46"/>
      <c r="ON156" s="46"/>
      <c r="OO156" s="46"/>
      <c r="OP156" s="46"/>
      <c r="OQ156" s="46"/>
      <c r="OR156" s="46"/>
      <c r="OS156" s="46"/>
      <c r="OT156" s="46"/>
      <c r="OU156" s="46"/>
      <c r="OV156" s="46"/>
      <c r="OW156" s="46"/>
      <c r="OX156" s="46"/>
      <c r="OY156" s="46"/>
      <c r="OZ156" s="46"/>
      <c r="PA156" s="46"/>
      <c r="PB156" s="46"/>
      <c r="PC156" s="46"/>
      <c r="PD156" s="46"/>
      <c r="PE156" s="46"/>
      <c r="PF156" s="46"/>
      <c r="PG156" s="46"/>
      <c r="PH156" s="46"/>
      <c r="PI156" s="46"/>
      <c r="PJ156" s="46"/>
      <c r="PK156" s="46"/>
      <c r="PL156" s="46"/>
      <c r="PM156" s="46"/>
      <c r="PN156" s="46"/>
      <c r="PO156" s="46"/>
      <c r="PP156" s="46"/>
      <c r="PQ156" s="46"/>
      <c r="PR156" s="46"/>
      <c r="PS156" s="46"/>
      <c r="PT156" s="46"/>
      <c r="PU156" s="46"/>
      <c r="PV156" s="46"/>
      <c r="PW156" s="46"/>
      <c r="PX156" s="46"/>
      <c r="PY156" s="46"/>
      <c r="PZ156" s="46"/>
      <c r="QA156" s="46"/>
      <c r="QB156" s="46"/>
      <c r="QC156" s="46"/>
      <c r="QD156" s="46"/>
      <c r="QE156" s="46"/>
      <c r="QF156" s="46"/>
      <c r="QG156" s="46"/>
      <c r="QH156" s="46"/>
      <c r="QI156" s="46"/>
      <c r="QJ156" s="46"/>
      <c r="QK156" s="46"/>
      <c r="QL156" s="46"/>
      <c r="QM156" s="46"/>
      <c r="QN156" s="46"/>
      <c r="QO156" s="46"/>
      <c r="QP156" s="46"/>
      <c r="QQ156" s="46"/>
      <c r="QR156" s="46"/>
      <c r="QS156" s="46"/>
      <c r="QT156" s="46"/>
      <c r="QU156" s="46"/>
      <c r="QV156" s="46"/>
      <c r="QW156" s="46"/>
      <c r="QX156" s="46"/>
      <c r="QY156" s="46"/>
      <c r="QZ156" s="46"/>
      <c r="RA156" s="46"/>
      <c r="RB156" s="46"/>
      <c r="RC156" s="46"/>
      <c r="RD156" s="46"/>
      <c r="RE156" s="46"/>
      <c r="RF156" s="46"/>
      <c r="RG156" s="46"/>
      <c r="RH156" s="46"/>
      <c r="RI156" s="46"/>
      <c r="RJ156" s="46"/>
      <c r="RK156" s="46"/>
      <c r="RL156" s="46"/>
      <c r="RM156" s="46"/>
      <c r="RN156" s="46"/>
      <c r="RO156" s="46"/>
      <c r="RP156" s="46"/>
      <c r="RQ156" s="46"/>
      <c r="RR156" s="46"/>
      <c r="RS156" s="46"/>
      <c r="RT156" s="46"/>
      <c r="RU156" s="46"/>
      <c r="RV156" s="46"/>
      <c r="RW156" s="46"/>
      <c r="RX156" s="46"/>
      <c r="RY156" s="46"/>
      <c r="RZ156" s="46"/>
      <c r="SA156" s="46"/>
      <c r="SB156" s="46"/>
      <c r="SC156" s="46"/>
      <c r="SD156" s="46"/>
      <c r="SE156" s="46"/>
      <c r="SF156" s="46"/>
      <c r="SG156" s="46"/>
      <c r="SH156" s="46"/>
      <c r="SI156" s="46"/>
      <c r="SJ156" s="46"/>
      <c r="SK156" s="46"/>
      <c r="SL156" s="46"/>
      <c r="SM156" s="46"/>
      <c r="SN156" s="46"/>
      <c r="SO156" s="46"/>
      <c r="SP156" s="46"/>
      <c r="SQ156" s="46"/>
      <c r="SR156" s="46"/>
      <c r="SS156" s="46"/>
      <c r="ST156" s="46"/>
      <c r="SU156" s="46"/>
      <c r="SV156" s="46"/>
      <c r="SW156" s="46"/>
      <c r="SX156" s="46"/>
      <c r="SY156" s="46"/>
      <c r="SZ156" s="46"/>
      <c r="TA156" s="46"/>
      <c r="TB156" s="46"/>
      <c r="TC156" s="46"/>
      <c r="TD156" s="46"/>
      <c r="TE156" s="46"/>
      <c r="TF156" s="46"/>
      <c r="TG156" s="46"/>
      <c r="TH156" s="46"/>
      <c r="TI156" s="46"/>
      <c r="TJ156" s="46"/>
      <c r="TK156" s="46"/>
      <c r="TL156" s="46"/>
      <c r="TM156" s="46"/>
      <c r="TN156" s="46"/>
      <c r="TO156" s="46"/>
      <c r="TP156" s="46"/>
      <c r="TQ156" s="46"/>
      <c r="TR156" s="46"/>
      <c r="TS156" s="46"/>
      <c r="TT156" s="46"/>
      <c r="TU156" s="46"/>
      <c r="TV156" s="46"/>
      <c r="TW156" s="46"/>
      <c r="TX156" s="46"/>
      <c r="TY156" s="46"/>
      <c r="TZ156" s="46"/>
      <c r="UA156" s="46"/>
      <c r="UB156" s="46"/>
      <c r="UC156" s="46"/>
      <c r="UD156" s="46"/>
      <c r="UE156" s="46"/>
      <c r="UF156" s="46"/>
      <c r="UG156" s="46"/>
      <c r="UH156" s="46"/>
      <c r="UI156" s="46"/>
      <c r="UJ156" s="46"/>
      <c r="UK156" s="46"/>
      <c r="UL156" s="46"/>
      <c r="UM156" s="46"/>
      <c r="UN156" s="46"/>
      <c r="UO156" s="46"/>
      <c r="UP156" s="46"/>
      <c r="UQ156" s="46"/>
      <c r="UR156" s="46"/>
      <c r="US156" s="46"/>
      <c r="UT156" s="46"/>
      <c r="UU156" s="46"/>
      <c r="UV156" s="46"/>
      <c r="UW156" s="46"/>
      <c r="UX156" s="46"/>
      <c r="UY156" s="46"/>
      <c r="UZ156" s="46"/>
      <c r="VA156" s="46"/>
      <c r="VB156" s="46"/>
      <c r="VC156" s="46"/>
      <c r="VD156" s="46"/>
      <c r="VE156" s="46"/>
      <c r="VF156" s="46"/>
      <c r="VG156" s="46"/>
      <c r="VH156" s="46"/>
      <c r="VI156" s="46"/>
      <c r="VJ156" s="46"/>
      <c r="VK156" s="46"/>
      <c r="VL156" s="46"/>
      <c r="VM156" s="46"/>
      <c r="VN156" s="46"/>
      <c r="VO156" s="46"/>
      <c r="VP156" s="46"/>
      <c r="VQ156" s="46"/>
      <c r="VR156" s="46"/>
      <c r="VS156" s="46"/>
      <c r="VT156" s="46"/>
      <c r="VU156" s="46"/>
      <c r="VV156" s="46"/>
      <c r="VW156" s="46"/>
      <c r="VX156" s="46"/>
      <c r="VY156" s="46"/>
      <c r="VZ156" s="46"/>
      <c r="WA156" s="46"/>
      <c r="WB156" s="46"/>
      <c r="WC156" s="46"/>
      <c r="WD156" s="46"/>
      <c r="WE156" s="46"/>
      <c r="WF156" s="46"/>
      <c r="WG156" s="46"/>
      <c r="WH156" s="46"/>
      <c r="WI156" s="46"/>
      <c r="WJ156" s="46"/>
      <c r="WK156" s="46"/>
      <c r="WL156" s="46"/>
      <c r="WM156" s="46"/>
      <c r="WN156" s="46"/>
      <c r="WO156" s="46"/>
      <c r="WP156" s="46"/>
      <c r="WQ156" s="46"/>
      <c r="WR156" s="46"/>
      <c r="WS156" s="46"/>
      <c r="WT156" s="46"/>
      <c r="WU156" s="46"/>
      <c r="WV156" s="46"/>
      <c r="WW156" s="46"/>
      <c r="WX156" s="46"/>
      <c r="WY156" s="46"/>
      <c r="WZ156" s="46"/>
      <c r="XA156" s="46"/>
      <c r="XB156" s="46"/>
      <c r="XC156" s="46"/>
      <c r="XD156" s="46"/>
      <c r="XE156" s="46"/>
      <c r="XF156" s="46"/>
      <c r="XG156" s="46"/>
      <c r="XH156" s="46"/>
      <c r="XI156" s="46"/>
      <c r="XJ156" s="46"/>
      <c r="XK156" s="46"/>
      <c r="XL156" s="46"/>
      <c r="XM156" s="46"/>
      <c r="XN156" s="46"/>
      <c r="XO156" s="46"/>
      <c r="XP156" s="46"/>
      <c r="XQ156" s="46"/>
      <c r="XR156" s="46"/>
      <c r="XS156" s="46"/>
      <c r="XT156" s="46"/>
      <c r="XU156" s="46"/>
      <c r="XV156" s="46"/>
      <c r="XW156" s="46"/>
      <c r="XX156" s="46"/>
      <c r="XY156" s="46"/>
      <c r="XZ156" s="46"/>
      <c r="YA156" s="46"/>
      <c r="YB156" s="46"/>
      <c r="YC156" s="46"/>
      <c r="YD156" s="46"/>
      <c r="YE156" s="46"/>
      <c r="YF156" s="46"/>
      <c r="YG156" s="46"/>
      <c r="YH156" s="46"/>
      <c r="YI156" s="46"/>
      <c r="YJ156" s="46"/>
      <c r="YK156" s="46"/>
      <c r="YL156" s="46"/>
      <c r="YM156" s="46"/>
      <c r="YN156" s="46"/>
      <c r="YO156" s="46"/>
      <c r="YP156" s="46"/>
      <c r="YQ156" s="46"/>
      <c r="YR156" s="46"/>
      <c r="YS156" s="46"/>
      <c r="YT156" s="46"/>
      <c r="YU156" s="46"/>
      <c r="YV156" s="46"/>
      <c r="YW156" s="46"/>
      <c r="YX156" s="46"/>
      <c r="YY156" s="46"/>
      <c r="YZ156" s="46"/>
      <c r="ZA156" s="46"/>
      <c r="ZB156" s="46"/>
      <c r="ZC156" s="46"/>
      <c r="ZD156" s="46"/>
      <c r="ZE156" s="46"/>
      <c r="ZF156" s="46"/>
      <c r="ZG156" s="46"/>
      <c r="ZH156" s="46"/>
      <c r="ZI156" s="46"/>
      <c r="ZJ156" s="46"/>
      <c r="ZK156" s="46"/>
      <c r="ZL156" s="46"/>
      <c r="ZM156" s="46"/>
      <c r="ZN156" s="46"/>
      <c r="ZO156" s="46"/>
      <c r="ZP156" s="46"/>
      <c r="ZQ156" s="46"/>
      <c r="ZR156" s="46"/>
      <c r="ZS156" s="46"/>
      <c r="ZT156" s="46"/>
      <c r="ZU156" s="46"/>
      <c r="ZV156" s="46"/>
      <c r="ZW156" s="46"/>
      <c r="ZX156" s="46"/>
      <c r="ZY156" s="46"/>
      <c r="ZZ156" s="46"/>
      <c r="AAA156" s="46"/>
      <c r="AAB156" s="46"/>
      <c r="AAC156" s="46"/>
      <c r="AAD156" s="46"/>
      <c r="AAE156" s="46"/>
      <c r="AAF156" s="46"/>
      <c r="AAG156" s="46"/>
      <c r="AAH156" s="46"/>
      <c r="AAI156" s="46"/>
      <c r="AAJ156" s="46"/>
      <c r="AAK156" s="46"/>
      <c r="AAL156" s="46"/>
      <c r="AAM156" s="46"/>
      <c r="AAN156" s="46"/>
      <c r="AAO156" s="46"/>
      <c r="AAP156" s="46"/>
      <c r="AAQ156" s="46"/>
      <c r="AAR156" s="46"/>
      <c r="AAS156" s="46"/>
      <c r="AAT156" s="46"/>
      <c r="AAU156" s="46"/>
      <c r="AAV156" s="46"/>
      <c r="AAW156" s="46"/>
      <c r="AAX156" s="46"/>
      <c r="AAY156" s="46"/>
      <c r="AAZ156" s="46"/>
      <c r="ABA156" s="46"/>
      <c r="ABB156" s="46"/>
      <c r="ABC156" s="46"/>
      <c r="ABD156" s="46"/>
      <c r="ABE156" s="46"/>
      <c r="ABF156" s="46"/>
      <c r="ABG156" s="46"/>
      <c r="ABH156" s="46"/>
      <c r="ABI156" s="46"/>
      <c r="ABJ156" s="46"/>
      <c r="ABK156" s="46"/>
      <c r="ABL156" s="46"/>
      <c r="ABM156" s="46"/>
      <c r="ABN156" s="46"/>
      <c r="ABO156" s="46"/>
      <c r="ABP156" s="46"/>
      <c r="ABQ156" s="46"/>
      <c r="ABR156" s="46"/>
      <c r="ABS156" s="46"/>
      <c r="ABT156" s="46"/>
      <c r="ABU156" s="46"/>
      <c r="ABV156" s="46"/>
      <c r="ABW156" s="46"/>
      <c r="ABX156" s="46"/>
      <c r="ABY156" s="46"/>
      <c r="ABZ156" s="46"/>
      <c r="ACA156" s="46"/>
      <c r="ACB156" s="46"/>
      <c r="ACC156" s="46"/>
      <c r="ACD156" s="46"/>
      <c r="ACE156" s="46"/>
      <c r="ACF156" s="46"/>
      <c r="ACG156" s="46"/>
      <c r="ACH156" s="46"/>
      <c r="ACI156" s="46"/>
      <c r="ACJ156" s="46"/>
      <c r="ACK156" s="46"/>
      <c r="ACL156" s="46"/>
      <c r="ACM156" s="46"/>
      <c r="ACN156" s="46"/>
      <c r="ACO156" s="46"/>
      <c r="ACP156" s="46"/>
      <c r="ACQ156" s="46"/>
      <c r="ACR156" s="46"/>
      <c r="ACS156" s="46"/>
      <c r="ACT156" s="46"/>
      <c r="ACU156" s="46"/>
      <c r="ACV156" s="46"/>
      <c r="ACW156" s="46"/>
      <c r="ACX156" s="46"/>
      <c r="ACY156" s="46"/>
      <c r="ACZ156" s="46"/>
      <c r="ADA156" s="46"/>
      <c r="ADB156" s="46"/>
      <c r="ADC156" s="46"/>
      <c r="ADD156" s="46"/>
      <c r="ADE156" s="46"/>
      <c r="ADF156" s="46"/>
      <c r="ADG156" s="46"/>
      <c r="ADH156" s="46"/>
      <c r="ADI156" s="46"/>
      <c r="ADJ156" s="46"/>
      <c r="ADK156" s="46"/>
      <c r="ADL156" s="46"/>
      <c r="ADM156" s="46"/>
      <c r="ADN156" s="46"/>
      <c r="ADO156" s="46"/>
      <c r="ADP156" s="46"/>
      <c r="ADQ156" s="46"/>
      <c r="ADR156" s="46"/>
      <c r="ADS156" s="46"/>
      <c r="ADT156" s="46"/>
      <c r="ADU156" s="46"/>
      <c r="ADV156" s="46"/>
      <c r="ADW156" s="46"/>
      <c r="ADX156" s="46"/>
      <c r="ADY156" s="46"/>
      <c r="ADZ156" s="46"/>
      <c r="AEA156" s="46"/>
      <c r="AEB156" s="46"/>
      <c r="AEC156" s="46"/>
      <c r="AED156" s="46"/>
      <c r="AEE156" s="46"/>
      <c r="AEF156" s="46"/>
      <c r="AEG156" s="46"/>
      <c r="AEH156" s="46"/>
      <c r="AEI156" s="46"/>
      <c r="AEJ156" s="46"/>
      <c r="AEK156" s="46"/>
      <c r="AEL156" s="46"/>
      <c r="AEM156" s="46"/>
      <c r="AEN156" s="46"/>
      <c r="AEO156" s="46"/>
      <c r="AEP156" s="46"/>
      <c r="AEQ156" s="46"/>
      <c r="AER156" s="46"/>
      <c r="AES156" s="46"/>
      <c r="AET156" s="46"/>
      <c r="AEU156" s="46"/>
      <c r="AEV156" s="46"/>
      <c r="AEW156" s="46"/>
      <c r="AEX156" s="46"/>
      <c r="AEY156" s="46"/>
      <c r="AEZ156" s="46"/>
      <c r="AFA156" s="46"/>
      <c r="AFB156" s="46"/>
      <c r="AFC156" s="46"/>
      <c r="AFD156" s="46"/>
      <c r="AFE156" s="46"/>
      <c r="AFF156" s="46"/>
      <c r="AFG156" s="46"/>
      <c r="AFH156" s="46"/>
      <c r="AFI156" s="46"/>
      <c r="AFJ156" s="46"/>
      <c r="AFK156" s="46"/>
      <c r="AFL156" s="46"/>
      <c r="AFM156" s="46"/>
      <c r="AFN156" s="46"/>
      <c r="AFO156" s="46"/>
      <c r="AFP156" s="46"/>
      <c r="AFQ156" s="46"/>
      <c r="AFR156" s="46"/>
      <c r="AFS156" s="46"/>
      <c r="AFT156" s="46"/>
      <c r="AFU156" s="46"/>
      <c r="AFV156" s="46"/>
      <c r="AFW156" s="46"/>
      <c r="AFX156" s="46"/>
      <c r="AFY156" s="46"/>
      <c r="AFZ156" s="46"/>
      <c r="AGA156" s="46"/>
      <c r="AGB156" s="46"/>
      <c r="AGC156" s="46"/>
      <c r="AGD156" s="46"/>
      <c r="AGE156" s="46"/>
      <c r="AGF156" s="46"/>
      <c r="AGG156" s="46"/>
      <c r="AGH156" s="46"/>
      <c r="AGI156" s="46"/>
      <c r="AGJ156" s="46"/>
      <c r="AGK156" s="46"/>
      <c r="AGL156" s="46"/>
      <c r="AGM156" s="46"/>
      <c r="AGN156" s="46"/>
      <c r="AGO156" s="46"/>
      <c r="AGP156" s="46"/>
      <c r="AGQ156" s="46"/>
      <c r="AGR156" s="46"/>
      <c r="AGS156" s="46"/>
      <c r="AGT156" s="46"/>
      <c r="AGU156" s="46"/>
      <c r="AGV156" s="46"/>
      <c r="AGW156" s="46"/>
      <c r="AGX156" s="46"/>
      <c r="AGY156" s="46"/>
      <c r="AGZ156" s="46"/>
      <c r="AHA156" s="46"/>
      <c r="AHB156" s="46"/>
      <c r="AHC156" s="46"/>
      <c r="AHD156" s="46"/>
      <c r="AHE156" s="46"/>
      <c r="AHF156" s="46"/>
      <c r="AHG156" s="46"/>
      <c r="AHH156" s="46"/>
      <c r="AHI156" s="46"/>
      <c r="AHJ156" s="46"/>
      <c r="AHK156" s="46"/>
      <c r="AHL156" s="46"/>
      <c r="AHM156" s="46"/>
      <c r="AHN156" s="46"/>
      <c r="AHO156" s="46"/>
      <c r="AHP156" s="46"/>
      <c r="AHQ156" s="46"/>
      <c r="AHR156" s="46"/>
      <c r="AHS156" s="46"/>
      <c r="AHT156" s="46"/>
      <c r="AHU156" s="46"/>
      <c r="AHV156" s="46"/>
      <c r="AHW156" s="46"/>
      <c r="AHX156" s="46"/>
      <c r="AHY156" s="46"/>
      <c r="AHZ156" s="46"/>
      <c r="AIA156" s="46"/>
      <c r="AIB156" s="46"/>
      <c r="AIC156" s="46"/>
      <c r="AID156" s="46"/>
      <c r="AIE156" s="46"/>
      <c r="AIF156" s="46"/>
      <c r="AIG156" s="46"/>
      <c r="AIH156" s="46"/>
      <c r="AII156" s="46"/>
      <c r="AIJ156" s="46"/>
      <c r="AIK156" s="46"/>
      <c r="AIL156" s="46"/>
      <c r="AIM156" s="46"/>
      <c r="AIN156" s="46"/>
      <c r="AIO156" s="46"/>
      <c r="AIP156" s="46"/>
      <c r="AIQ156" s="46"/>
      <c r="AIR156" s="46"/>
      <c r="AIS156" s="46"/>
      <c r="AIT156" s="46"/>
      <c r="AIU156" s="46"/>
      <c r="AIV156" s="46"/>
      <c r="AIW156" s="46"/>
      <c r="AIX156" s="46"/>
      <c r="AIY156" s="46"/>
      <c r="AIZ156" s="46"/>
      <c r="AJA156" s="46"/>
      <c r="AJB156" s="46"/>
      <c r="AJC156" s="46"/>
      <c r="AJD156" s="46"/>
      <c r="AJE156" s="46"/>
      <c r="AJF156" s="46"/>
      <c r="AJG156" s="46"/>
      <c r="AJH156" s="46"/>
      <c r="AJI156" s="46"/>
      <c r="AJJ156" s="46"/>
      <c r="AJK156" s="46"/>
      <c r="AJL156" s="46"/>
      <c r="AJM156" s="46"/>
      <c r="AJN156" s="46"/>
      <c r="AJO156" s="46"/>
      <c r="AJP156" s="46"/>
      <c r="AJQ156" s="46"/>
      <c r="AJR156" s="46"/>
      <c r="AJS156" s="46"/>
      <c r="AJT156" s="46"/>
      <c r="AJU156" s="46"/>
      <c r="AJV156" s="46"/>
      <c r="AJW156" s="46"/>
      <c r="AJX156" s="46"/>
      <c r="AJY156" s="46"/>
      <c r="AJZ156" s="46"/>
      <c r="AKA156" s="46"/>
      <c r="AKB156" s="46"/>
      <c r="AKC156" s="46"/>
      <c r="AKD156" s="46"/>
      <c r="AKE156" s="46"/>
      <c r="AKF156" s="46"/>
      <c r="AKG156" s="46"/>
      <c r="AKH156" s="46"/>
      <c r="AKI156" s="46"/>
      <c r="AKJ156" s="46"/>
      <c r="AKK156" s="46"/>
      <c r="AKL156" s="46"/>
      <c r="AKM156" s="46"/>
      <c r="AKN156" s="46"/>
      <c r="AKO156" s="46"/>
      <c r="AKP156" s="46"/>
      <c r="AKQ156" s="46"/>
      <c r="AKR156" s="46"/>
      <c r="AKS156" s="46"/>
      <c r="AKT156" s="46"/>
      <c r="AKU156" s="46"/>
      <c r="AKV156" s="46"/>
      <c r="AKW156" s="46"/>
      <c r="AKX156" s="46"/>
      <c r="AKY156" s="46"/>
      <c r="AKZ156" s="46"/>
      <c r="ALA156" s="46"/>
      <c r="ALB156" s="46"/>
      <c r="ALC156" s="46"/>
      <c r="ALD156" s="46"/>
      <c r="ALE156" s="46"/>
      <c r="ALF156" s="46"/>
      <c r="ALG156" s="46"/>
      <c r="ALH156" s="46"/>
      <c r="ALI156" s="46"/>
      <c r="ALJ156" s="46"/>
      <c r="ALK156" s="46"/>
      <c r="ALL156" s="46"/>
      <c r="ALM156" s="46"/>
      <c r="ALN156" s="46"/>
      <c r="ALO156" s="46"/>
      <c r="ALP156" s="46"/>
      <c r="ALQ156" s="46"/>
      <c r="ALR156" s="46"/>
      <c r="ALS156" s="46"/>
      <c r="ALT156" s="46"/>
      <c r="ALU156" s="46"/>
      <c r="ALV156" s="46"/>
      <c r="ALW156" s="46"/>
      <c r="ALX156" s="46"/>
      <c r="ALY156" s="46"/>
      <c r="ALZ156" s="46"/>
      <c r="AMA156" s="46"/>
      <c r="AMB156" s="46"/>
      <c r="AMC156" s="46"/>
      <c r="AMD156" s="46"/>
      <c r="AME156" s="46"/>
      <c r="AMF156" s="46"/>
      <c r="AMG156" s="46"/>
      <c r="AMH156" s="46"/>
      <c r="AMI156" s="46"/>
      <c r="AMJ156" s="46"/>
      <c r="AMK156" s="46"/>
    </row>
    <row r="157" spans="1:1025" x14ac:dyDescent="0.25">
      <c r="B157" s="56"/>
      <c r="C157" s="57"/>
      <c r="D157" s="58"/>
      <c r="E157" s="59"/>
      <c r="F157" s="59"/>
      <c r="G157" s="59"/>
      <c r="H157" s="59"/>
      <c r="I157" s="59"/>
      <c r="J157" s="59"/>
      <c r="K157" s="59"/>
      <c r="L157" s="59"/>
      <c r="KP157" s="46"/>
      <c r="KQ157" s="46"/>
      <c r="KR157" s="46"/>
      <c r="KS157" s="46"/>
      <c r="KT157" s="46"/>
      <c r="KU157" s="46"/>
      <c r="KV157" s="46"/>
      <c r="KW157" s="46"/>
      <c r="KX157" s="46"/>
      <c r="KY157" s="46"/>
      <c r="KZ157" s="46"/>
      <c r="LA157" s="46"/>
      <c r="LB157" s="46"/>
      <c r="LC157" s="46"/>
      <c r="LD157" s="46"/>
      <c r="LE157" s="46"/>
      <c r="LF157" s="46"/>
      <c r="LG157" s="46"/>
      <c r="LH157" s="46"/>
      <c r="LI157" s="46"/>
      <c r="LJ157" s="46"/>
      <c r="LK157" s="46"/>
      <c r="LL157" s="46"/>
      <c r="LM157" s="46"/>
      <c r="LN157" s="46"/>
      <c r="LO157" s="46"/>
      <c r="LP157" s="46"/>
      <c r="LQ157" s="46"/>
      <c r="LR157" s="46"/>
      <c r="LS157" s="46"/>
      <c r="LT157" s="46"/>
      <c r="LU157" s="46"/>
      <c r="LV157" s="46"/>
      <c r="LW157" s="46"/>
      <c r="LX157" s="46"/>
      <c r="LY157" s="46"/>
      <c r="LZ157" s="46"/>
      <c r="MA157" s="46"/>
      <c r="MB157" s="46"/>
      <c r="MC157" s="46"/>
      <c r="MD157" s="46"/>
      <c r="ME157" s="46"/>
      <c r="MF157" s="46"/>
      <c r="MG157" s="46"/>
      <c r="MH157" s="46"/>
      <c r="MI157" s="46"/>
      <c r="MJ157" s="46"/>
      <c r="MK157" s="46"/>
      <c r="ML157" s="46"/>
      <c r="MM157" s="46"/>
      <c r="MN157" s="46"/>
      <c r="MO157" s="46"/>
      <c r="MP157" s="46"/>
      <c r="MQ157" s="46"/>
      <c r="MR157" s="46"/>
      <c r="MS157" s="46"/>
      <c r="MT157" s="46"/>
      <c r="MU157" s="46"/>
      <c r="MV157" s="46"/>
      <c r="MW157" s="46"/>
      <c r="MX157" s="46"/>
      <c r="MY157" s="46"/>
      <c r="MZ157" s="46"/>
      <c r="NA157" s="46"/>
      <c r="NB157" s="46"/>
      <c r="NC157" s="46"/>
      <c r="ND157" s="46"/>
      <c r="NE157" s="46"/>
      <c r="NF157" s="46"/>
      <c r="NG157" s="46"/>
      <c r="NH157" s="46"/>
      <c r="NI157" s="46"/>
      <c r="NJ157" s="46"/>
      <c r="NK157" s="46"/>
      <c r="NL157" s="46"/>
      <c r="NM157" s="46"/>
      <c r="NN157" s="46"/>
      <c r="NO157" s="46"/>
      <c r="NP157" s="46"/>
      <c r="NQ157" s="46"/>
      <c r="NR157" s="46"/>
      <c r="NS157" s="46"/>
      <c r="NT157" s="46"/>
      <c r="NU157" s="46"/>
      <c r="NV157" s="46"/>
      <c r="NW157" s="46"/>
      <c r="NX157" s="46"/>
      <c r="NY157" s="46"/>
      <c r="NZ157" s="46"/>
      <c r="OA157" s="46"/>
      <c r="OB157" s="46"/>
      <c r="OC157" s="46"/>
      <c r="OD157" s="46"/>
      <c r="OE157" s="46"/>
      <c r="OF157" s="46"/>
      <c r="OG157" s="46"/>
      <c r="OH157" s="46"/>
      <c r="OI157" s="46"/>
      <c r="OJ157" s="46"/>
      <c r="OK157" s="46"/>
      <c r="OL157" s="46"/>
      <c r="OM157" s="46"/>
      <c r="ON157" s="46"/>
      <c r="OO157" s="46"/>
      <c r="OP157" s="46"/>
      <c r="OQ157" s="46"/>
      <c r="OR157" s="46"/>
      <c r="OS157" s="46"/>
      <c r="OT157" s="46"/>
      <c r="OU157" s="46"/>
      <c r="OV157" s="46"/>
      <c r="OW157" s="46"/>
      <c r="OX157" s="46"/>
      <c r="OY157" s="46"/>
      <c r="OZ157" s="46"/>
      <c r="PA157" s="46"/>
      <c r="PB157" s="46"/>
      <c r="PC157" s="46"/>
      <c r="PD157" s="46"/>
      <c r="PE157" s="46"/>
      <c r="PF157" s="46"/>
      <c r="PG157" s="46"/>
      <c r="PH157" s="46"/>
      <c r="PI157" s="46"/>
      <c r="PJ157" s="46"/>
      <c r="PK157" s="46"/>
      <c r="PL157" s="46"/>
      <c r="PM157" s="46"/>
      <c r="PN157" s="46"/>
      <c r="PO157" s="46"/>
      <c r="PP157" s="46"/>
      <c r="PQ157" s="46"/>
      <c r="PR157" s="46"/>
      <c r="PS157" s="46"/>
      <c r="PT157" s="46"/>
      <c r="PU157" s="46"/>
      <c r="PV157" s="46"/>
      <c r="PW157" s="46"/>
      <c r="PX157" s="46"/>
      <c r="PY157" s="46"/>
      <c r="PZ157" s="46"/>
      <c r="QA157" s="46"/>
      <c r="QB157" s="46"/>
      <c r="QC157" s="46"/>
      <c r="QD157" s="46"/>
      <c r="QE157" s="46"/>
      <c r="QF157" s="46"/>
      <c r="QG157" s="46"/>
      <c r="QH157" s="46"/>
      <c r="QI157" s="46"/>
      <c r="QJ157" s="46"/>
      <c r="QK157" s="46"/>
      <c r="QL157" s="46"/>
      <c r="QM157" s="46"/>
      <c r="QN157" s="46"/>
      <c r="QO157" s="46"/>
      <c r="QP157" s="46"/>
      <c r="QQ157" s="46"/>
      <c r="QR157" s="46"/>
      <c r="QS157" s="46"/>
      <c r="QT157" s="46"/>
      <c r="QU157" s="46"/>
      <c r="QV157" s="46"/>
      <c r="QW157" s="46"/>
      <c r="QX157" s="46"/>
      <c r="QY157" s="46"/>
      <c r="QZ157" s="46"/>
      <c r="RA157" s="46"/>
      <c r="RB157" s="46"/>
      <c r="RC157" s="46"/>
      <c r="RD157" s="46"/>
      <c r="RE157" s="46"/>
      <c r="RF157" s="46"/>
      <c r="RG157" s="46"/>
      <c r="RH157" s="46"/>
      <c r="RI157" s="46"/>
      <c r="RJ157" s="46"/>
      <c r="RK157" s="46"/>
      <c r="RL157" s="46"/>
      <c r="RM157" s="46"/>
      <c r="RN157" s="46"/>
      <c r="RO157" s="46"/>
      <c r="RP157" s="46"/>
      <c r="RQ157" s="46"/>
      <c r="RR157" s="46"/>
      <c r="RS157" s="46"/>
      <c r="RT157" s="46"/>
      <c r="RU157" s="46"/>
      <c r="RV157" s="46"/>
      <c r="RW157" s="46"/>
      <c r="RX157" s="46"/>
      <c r="RY157" s="46"/>
      <c r="RZ157" s="46"/>
      <c r="SA157" s="46"/>
      <c r="SB157" s="46"/>
      <c r="SC157" s="46"/>
      <c r="SD157" s="46"/>
      <c r="SE157" s="46"/>
      <c r="SF157" s="46"/>
      <c r="SG157" s="46"/>
      <c r="SH157" s="46"/>
      <c r="SI157" s="46"/>
      <c r="SJ157" s="46"/>
      <c r="SK157" s="46"/>
      <c r="SL157" s="46"/>
      <c r="SM157" s="46"/>
      <c r="SN157" s="46"/>
      <c r="SO157" s="46"/>
      <c r="SP157" s="46"/>
      <c r="SQ157" s="46"/>
      <c r="SR157" s="46"/>
      <c r="SS157" s="46"/>
      <c r="ST157" s="46"/>
      <c r="SU157" s="46"/>
      <c r="SV157" s="46"/>
      <c r="SW157" s="46"/>
      <c r="SX157" s="46"/>
      <c r="SY157" s="46"/>
      <c r="SZ157" s="46"/>
      <c r="TA157" s="46"/>
      <c r="TB157" s="46"/>
      <c r="TC157" s="46"/>
      <c r="TD157" s="46"/>
      <c r="TE157" s="46"/>
      <c r="TF157" s="46"/>
      <c r="TG157" s="46"/>
      <c r="TH157" s="46"/>
      <c r="TI157" s="46"/>
      <c r="TJ157" s="46"/>
      <c r="TK157" s="46"/>
      <c r="TL157" s="46"/>
      <c r="TM157" s="46"/>
      <c r="TN157" s="46"/>
      <c r="TO157" s="46"/>
      <c r="TP157" s="46"/>
      <c r="TQ157" s="46"/>
      <c r="TR157" s="46"/>
      <c r="TS157" s="46"/>
      <c r="TT157" s="46"/>
      <c r="TU157" s="46"/>
      <c r="TV157" s="46"/>
      <c r="TW157" s="46"/>
      <c r="TX157" s="46"/>
      <c r="TY157" s="46"/>
      <c r="TZ157" s="46"/>
      <c r="UA157" s="46"/>
      <c r="UB157" s="46"/>
      <c r="UC157" s="46"/>
      <c r="UD157" s="46"/>
      <c r="UE157" s="46"/>
      <c r="UF157" s="46"/>
      <c r="UG157" s="46"/>
      <c r="UH157" s="46"/>
      <c r="UI157" s="46"/>
      <c r="UJ157" s="46"/>
      <c r="UK157" s="46"/>
      <c r="UL157" s="46"/>
      <c r="UM157" s="46"/>
      <c r="UN157" s="46"/>
      <c r="UO157" s="46"/>
      <c r="UP157" s="46"/>
      <c r="UQ157" s="46"/>
      <c r="UR157" s="46"/>
      <c r="US157" s="46"/>
      <c r="UT157" s="46"/>
      <c r="UU157" s="46"/>
      <c r="UV157" s="46"/>
      <c r="UW157" s="46"/>
      <c r="UX157" s="46"/>
      <c r="UY157" s="46"/>
      <c r="UZ157" s="46"/>
      <c r="VA157" s="46"/>
      <c r="VB157" s="46"/>
      <c r="VC157" s="46"/>
      <c r="VD157" s="46"/>
      <c r="VE157" s="46"/>
      <c r="VF157" s="46"/>
      <c r="VG157" s="46"/>
      <c r="VH157" s="46"/>
      <c r="VI157" s="46"/>
      <c r="VJ157" s="46"/>
      <c r="VK157" s="46"/>
      <c r="VL157" s="46"/>
      <c r="VM157" s="46"/>
      <c r="VN157" s="46"/>
      <c r="VO157" s="46"/>
      <c r="VP157" s="46"/>
      <c r="VQ157" s="46"/>
      <c r="VR157" s="46"/>
      <c r="VS157" s="46"/>
      <c r="VT157" s="46"/>
      <c r="VU157" s="46"/>
      <c r="VV157" s="46"/>
      <c r="VW157" s="46"/>
      <c r="VX157" s="46"/>
      <c r="VY157" s="46"/>
      <c r="VZ157" s="46"/>
      <c r="WA157" s="46"/>
      <c r="WB157" s="46"/>
      <c r="WC157" s="46"/>
      <c r="WD157" s="46"/>
      <c r="WE157" s="46"/>
      <c r="WF157" s="46"/>
      <c r="WG157" s="46"/>
      <c r="WH157" s="46"/>
      <c r="WI157" s="46"/>
      <c r="WJ157" s="46"/>
      <c r="WK157" s="46"/>
      <c r="WL157" s="46"/>
      <c r="WM157" s="46"/>
      <c r="WN157" s="46"/>
      <c r="WO157" s="46"/>
      <c r="WP157" s="46"/>
      <c r="WQ157" s="46"/>
      <c r="WR157" s="46"/>
      <c r="WS157" s="46"/>
      <c r="WT157" s="46"/>
      <c r="WU157" s="46"/>
      <c r="WV157" s="46"/>
      <c r="WW157" s="46"/>
      <c r="WX157" s="46"/>
      <c r="WY157" s="46"/>
      <c r="WZ157" s="46"/>
      <c r="XA157" s="46"/>
      <c r="XB157" s="46"/>
      <c r="XC157" s="46"/>
      <c r="XD157" s="46"/>
      <c r="XE157" s="46"/>
      <c r="XF157" s="46"/>
      <c r="XG157" s="46"/>
      <c r="XH157" s="46"/>
      <c r="XI157" s="46"/>
      <c r="XJ157" s="46"/>
      <c r="XK157" s="46"/>
      <c r="XL157" s="46"/>
      <c r="XM157" s="46"/>
      <c r="XN157" s="46"/>
      <c r="XO157" s="46"/>
      <c r="XP157" s="46"/>
      <c r="XQ157" s="46"/>
      <c r="XR157" s="46"/>
      <c r="XS157" s="46"/>
      <c r="XT157" s="46"/>
      <c r="XU157" s="46"/>
      <c r="XV157" s="46"/>
      <c r="XW157" s="46"/>
      <c r="XX157" s="46"/>
      <c r="XY157" s="46"/>
      <c r="XZ157" s="46"/>
      <c r="YA157" s="46"/>
      <c r="YB157" s="46"/>
      <c r="YC157" s="46"/>
      <c r="YD157" s="46"/>
      <c r="YE157" s="46"/>
      <c r="YF157" s="46"/>
      <c r="YG157" s="46"/>
      <c r="YH157" s="46"/>
      <c r="YI157" s="46"/>
      <c r="YJ157" s="46"/>
      <c r="YK157" s="46"/>
      <c r="YL157" s="46"/>
      <c r="YM157" s="46"/>
      <c r="YN157" s="46"/>
      <c r="YO157" s="46"/>
      <c r="YP157" s="46"/>
      <c r="YQ157" s="46"/>
      <c r="YR157" s="46"/>
      <c r="YS157" s="46"/>
      <c r="YT157" s="46"/>
      <c r="YU157" s="46"/>
      <c r="YV157" s="46"/>
      <c r="YW157" s="46"/>
      <c r="YX157" s="46"/>
      <c r="YY157" s="46"/>
      <c r="YZ157" s="46"/>
      <c r="ZA157" s="46"/>
      <c r="ZB157" s="46"/>
      <c r="ZC157" s="46"/>
      <c r="ZD157" s="46"/>
      <c r="ZE157" s="46"/>
      <c r="ZF157" s="46"/>
      <c r="ZG157" s="46"/>
      <c r="ZH157" s="46"/>
      <c r="ZI157" s="46"/>
      <c r="ZJ157" s="46"/>
      <c r="ZK157" s="46"/>
      <c r="ZL157" s="46"/>
      <c r="ZM157" s="46"/>
      <c r="ZN157" s="46"/>
      <c r="ZO157" s="46"/>
      <c r="ZP157" s="46"/>
      <c r="ZQ157" s="46"/>
      <c r="ZR157" s="46"/>
      <c r="ZS157" s="46"/>
      <c r="ZT157" s="46"/>
      <c r="ZU157" s="46"/>
      <c r="ZV157" s="46"/>
      <c r="ZW157" s="46"/>
      <c r="ZX157" s="46"/>
      <c r="ZY157" s="46"/>
      <c r="ZZ157" s="46"/>
      <c r="AAA157" s="46"/>
      <c r="AAB157" s="46"/>
      <c r="AAC157" s="46"/>
      <c r="AAD157" s="46"/>
      <c r="AAE157" s="46"/>
      <c r="AAF157" s="46"/>
      <c r="AAG157" s="46"/>
      <c r="AAH157" s="46"/>
      <c r="AAI157" s="46"/>
      <c r="AAJ157" s="46"/>
      <c r="AAK157" s="46"/>
      <c r="AAL157" s="46"/>
      <c r="AAM157" s="46"/>
      <c r="AAN157" s="46"/>
      <c r="AAO157" s="46"/>
      <c r="AAP157" s="46"/>
      <c r="AAQ157" s="46"/>
      <c r="AAR157" s="46"/>
      <c r="AAS157" s="46"/>
      <c r="AAT157" s="46"/>
      <c r="AAU157" s="46"/>
      <c r="AAV157" s="46"/>
      <c r="AAW157" s="46"/>
      <c r="AAX157" s="46"/>
      <c r="AAY157" s="46"/>
      <c r="AAZ157" s="46"/>
      <c r="ABA157" s="46"/>
      <c r="ABB157" s="46"/>
      <c r="ABC157" s="46"/>
      <c r="ABD157" s="46"/>
      <c r="ABE157" s="46"/>
      <c r="ABF157" s="46"/>
      <c r="ABG157" s="46"/>
      <c r="ABH157" s="46"/>
      <c r="ABI157" s="46"/>
      <c r="ABJ157" s="46"/>
      <c r="ABK157" s="46"/>
      <c r="ABL157" s="46"/>
      <c r="ABM157" s="46"/>
      <c r="ABN157" s="46"/>
      <c r="ABO157" s="46"/>
      <c r="ABP157" s="46"/>
      <c r="ABQ157" s="46"/>
      <c r="ABR157" s="46"/>
      <c r="ABS157" s="46"/>
      <c r="ABT157" s="46"/>
      <c r="ABU157" s="46"/>
      <c r="ABV157" s="46"/>
      <c r="ABW157" s="46"/>
      <c r="ABX157" s="46"/>
      <c r="ABY157" s="46"/>
      <c r="ABZ157" s="46"/>
      <c r="ACA157" s="46"/>
      <c r="ACB157" s="46"/>
      <c r="ACC157" s="46"/>
      <c r="ACD157" s="46"/>
      <c r="ACE157" s="46"/>
      <c r="ACF157" s="46"/>
      <c r="ACG157" s="46"/>
      <c r="ACH157" s="46"/>
      <c r="ACI157" s="46"/>
      <c r="ACJ157" s="46"/>
      <c r="ACK157" s="46"/>
      <c r="ACL157" s="46"/>
      <c r="ACM157" s="46"/>
      <c r="ACN157" s="46"/>
      <c r="ACO157" s="46"/>
      <c r="ACP157" s="46"/>
      <c r="ACQ157" s="46"/>
      <c r="ACR157" s="46"/>
      <c r="ACS157" s="46"/>
      <c r="ACT157" s="46"/>
      <c r="ACU157" s="46"/>
      <c r="ACV157" s="46"/>
      <c r="ACW157" s="46"/>
      <c r="ACX157" s="46"/>
      <c r="ACY157" s="46"/>
      <c r="ACZ157" s="46"/>
      <c r="ADA157" s="46"/>
      <c r="ADB157" s="46"/>
      <c r="ADC157" s="46"/>
      <c r="ADD157" s="46"/>
      <c r="ADE157" s="46"/>
      <c r="ADF157" s="46"/>
      <c r="ADG157" s="46"/>
      <c r="ADH157" s="46"/>
      <c r="ADI157" s="46"/>
      <c r="ADJ157" s="46"/>
      <c r="ADK157" s="46"/>
      <c r="ADL157" s="46"/>
      <c r="ADM157" s="46"/>
      <c r="ADN157" s="46"/>
      <c r="ADO157" s="46"/>
      <c r="ADP157" s="46"/>
      <c r="ADQ157" s="46"/>
      <c r="ADR157" s="46"/>
      <c r="ADS157" s="46"/>
      <c r="ADT157" s="46"/>
      <c r="ADU157" s="46"/>
      <c r="ADV157" s="46"/>
      <c r="ADW157" s="46"/>
      <c r="ADX157" s="46"/>
      <c r="ADY157" s="46"/>
      <c r="ADZ157" s="46"/>
      <c r="AEA157" s="46"/>
      <c r="AEB157" s="46"/>
      <c r="AEC157" s="46"/>
      <c r="AED157" s="46"/>
      <c r="AEE157" s="46"/>
      <c r="AEF157" s="46"/>
      <c r="AEG157" s="46"/>
      <c r="AEH157" s="46"/>
      <c r="AEI157" s="46"/>
      <c r="AEJ157" s="46"/>
      <c r="AEK157" s="46"/>
      <c r="AEL157" s="46"/>
      <c r="AEM157" s="46"/>
      <c r="AEN157" s="46"/>
      <c r="AEO157" s="46"/>
      <c r="AEP157" s="46"/>
      <c r="AEQ157" s="46"/>
      <c r="AER157" s="46"/>
      <c r="AES157" s="46"/>
      <c r="AET157" s="46"/>
      <c r="AEU157" s="46"/>
      <c r="AEV157" s="46"/>
      <c r="AEW157" s="46"/>
      <c r="AEX157" s="46"/>
      <c r="AEY157" s="46"/>
      <c r="AEZ157" s="46"/>
      <c r="AFA157" s="46"/>
      <c r="AFB157" s="46"/>
      <c r="AFC157" s="46"/>
      <c r="AFD157" s="46"/>
      <c r="AFE157" s="46"/>
      <c r="AFF157" s="46"/>
      <c r="AFG157" s="46"/>
      <c r="AFH157" s="46"/>
      <c r="AFI157" s="46"/>
      <c r="AFJ157" s="46"/>
      <c r="AFK157" s="46"/>
      <c r="AFL157" s="46"/>
      <c r="AFM157" s="46"/>
      <c r="AFN157" s="46"/>
      <c r="AFO157" s="46"/>
      <c r="AFP157" s="46"/>
      <c r="AFQ157" s="46"/>
      <c r="AFR157" s="46"/>
      <c r="AFS157" s="46"/>
      <c r="AFT157" s="46"/>
      <c r="AFU157" s="46"/>
      <c r="AFV157" s="46"/>
      <c r="AFW157" s="46"/>
      <c r="AFX157" s="46"/>
      <c r="AFY157" s="46"/>
      <c r="AFZ157" s="46"/>
      <c r="AGA157" s="46"/>
      <c r="AGB157" s="46"/>
      <c r="AGC157" s="46"/>
      <c r="AGD157" s="46"/>
      <c r="AGE157" s="46"/>
      <c r="AGF157" s="46"/>
      <c r="AGG157" s="46"/>
      <c r="AGH157" s="46"/>
      <c r="AGI157" s="46"/>
      <c r="AGJ157" s="46"/>
      <c r="AGK157" s="46"/>
      <c r="AGL157" s="46"/>
      <c r="AGM157" s="46"/>
      <c r="AGN157" s="46"/>
      <c r="AGO157" s="46"/>
      <c r="AGP157" s="46"/>
      <c r="AGQ157" s="46"/>
      <c r="AGR157" s="46"/>
      <c r="AGS157" s="46"/>
      <c r="AGT157" s="46"/>
      <c r="AGU157" s="46"/>
      <c r="AGV157" s="46"/>
      <c r="AGW157" s="46"/>
      <c r="AGX157" s="46"/>
      <c r="AGY157" s="46"/>
      <c r="AGZ157" s="46"/>
      <c r="AHA157" s="46"/>
      <c r="AHB157" s="46"/>
      <c r="AHC157" s="46"/>
      <c r="AHD157" s="46"/>
      <c r="AHE157" s="46"/>
      <c r="AHF157" s="46"/>
      <c r="AHG157" s="46"/>
      <c r="AHH157" s="46"/>
      <c r="AHI157" s="46"/>
      <c r="AHJ157" s="46"/>
      <c r="AHK157" s="46"/>
      <c r="AHL157" s="46"/>
      <c r="AHM157" s="46"/>
      <c r="AHN157" s="46"/>
      <c r="AHO157" s="46"/>
      <c r="AHP157" s="46"/>
      <c r="AHQ157" s="46"/>
      <c r="AHR157" s="46"/>
      <c r="AHS157" s="46"/>
      <c r="AHT157" s="46"/>
      <c r="AHU157" s="46"/>
      <c r="AHV157" s="46"/>
      <c r="AHW157" s="46"/>
      <c r="AHX157" s="46"/>
      <c r="AHY157" s="46"/>
      <c r="AHZ157" s="46"/>
      <c r="AIA157" s="46"/>
      <c r="AIB157" s="46"/>
      <c r="AIC157" s="46"/>
      <c r="AID157" s="46"/>
      <c r="AIE157" s="46"/>
      <c r="AIF157" s="46"/>
      <c r="AIG157" s="46"/>
      <c r="AIH157" s="46"/>
      <c r="AII157" s="46"/>
      <c r="AIJ157" s="46"/>
      <c r="AIK157" s="46"/>
      <c r="AIL157" s="46"/>
      <c r="AIM157" s="46"/>
      <c r="AIN157" s="46"/>
      <c r="AIO157" s="46"/>
      <c r="AIP157" s="46"/>
      <c r="AIQ157" s="46"/>
      <c r="AIR157" s="46"/>
      <c r="AIS157" s="46"/>
      <c r="AIT157" s="46"/>
      <c r="AIU157" s="46"/>
      <c r="AIV157" s="46"/>
      <c r="AIW157" s="46"/>
      <c r="AIX157" s="46"/>
      <c r="AIY157" s="46"/>
      <c r="AIZ157" s="46"/>
      <c r="AJA157" s="46"/>
      <c r="AJB157" s="46"/>
      <c r="AJC157" s="46"/>
      <c r="AJD157" s="46"/>
      <c r="AJE157" s="46"/>
      <c r="AJF157" s="46"/>
      <c r="AJG157" s="46"/>
      <c r="AJH157" s="46"/>
      <c r="AJI157" s="46"/>
      <c r="AJJ157" s="46"/>
      <c r="AJK157" s="46"/>
      <c r="AJL157" s="46"/>
      <c r="AJM157" s="46"/>
      <c r="AJN157" s="46"/>
      <c r="AJO157" s="46"/>
      <c r="AJP157" s="46"/>
      <c r="AJQ157" s="46"/>
      <c r="AJR157" s="46"/>
      <c r="AJS157" s="46"/>
      <c r="AJT157" s="46"/>
      <c r="AJU157" s="46"/>
      <c r="AJV157" s="46"/>
      <c r="AJW157" s="46"/>
      <c r="AJX157" s="46"/>
      <c r="AJY157" s="46"/>
      <c r="AJZ157" s="46"/>
      <c r="AKA157" s="46"/>
      <c r="AKB157" s="46"/>
      <c r="AKC157" s="46"/>
      <c r="AKD157" s="46"/>
      <c r="AKE157" s="46"/>
      <c r="AKF157" s="46"/>
      <c r="AKG157" s="46"/>
      <c r="AKH157" s="46"/>
      <c r="AKI157" s="46"/>
      <c r="AKJ157" s="46"/>
      <c r="AKK157" s="46"/>
      <c r="AKL157" s="46"/>
      <c r="AKM157" s="46"/>
      <c r="AKN157" s="46"/>
      <c r="AKO157" s="46"/>
      <c r="AKP157" s="46"/>
      <c r="AKQ157" s="46"/>
      <c r="AKR157" s="46"/>
      <c r="AKS157" s="46"/>
      <c r="AKT157" s="46"/>
      <c r="AKU157" s="46"/>
      <c r="AKV157" s="46"/>
      <c r="AKW157" s="46"/>
      <c r="AKX157" s="46"/>
      <c r="AKY157" s="46"/>
      <c r="AKZ157" s="46"/>
      <c r="ALA157" s="46"/>
      <c r="ALB157" s="46"/>
      <c r="ALC157" s="46"/>
      <c r="ALD157" s="46"/>
      <c r="ALE157" s="46"/>
      <c r="ALF157" s="46"/>
      <c r="ALG157" s="46"/>
      <c r="ALH157" s="46"/>
      <c r="ALI157" s="46"/>
      <c r="ALJ157" s="46"/>
      <c r="ALK157" s="46"/>
      <c r="ALL157" s="46"/>
      <c r="ALM157" s="46"/>
      <c r="ALN157" s="46"/>
      <c r="ALO157" s="46"/>
      <c r="ALP157" s="46"/>
      <c r="ALQ157" s="46"/>
      <c r="ALR157" s="46"/>
      <c r="ALS157" s="46"/>
      <c r="ALT157" s="46"/>
      <c r="ALU157" s="46"/>
      <c r="ALV157" s="46"/>
      <c r="ALW157" s="46"/>
      <c r="ALX157" s="46"/>
      <c r="ALY157" s="46"/>
      <c r="ALZ157" s="46"/>
      <c r="AMA157" s="46"/>
      <c r="AMB157" s="46"/>
      <c r="AMC157" s="46"/>
      <c r="AMD157" s="46"/>
      <c r="AME157" s="46"/>
      <c r="AMF157" s="46"/>
      <c r="AMG157" s="46"/>
      <c r="AMH157" s="46"/>
      <c r="AMI157" s="46"/>
      <c r="AMJ157" s="46"/>
      <c r="AMK157" s="46"/>
    </row>
    <row r="158" spans="1:1025" x14ac:dyDescent="0.25">
      <c r="B158" s="56"/>
      <c r="C158" s="57"/>
      <c r="D158" s="58"/>
      <c r="E158" s="59"/>
      <c r="F158" s="59"/>
      <c r="G158" s="59"/>
      <c r="H158" s="59"/>
      <c r="I158" s="59"/>
      <c r="J158" s="59"/>
      <c r="K158" s="59"/>
      <c r="L158" s="59"/>
      <c r="KP158" s="46"/>
      <c r="KQ158" s="46"/>
      <c r="KR158" s="46"/>
      <c r="KS158" s="46"/>
      <c r="KT158" s="46"/>
      <c r="KU158" s="46"/>
      <c r="KV158" s="46"/>
      <c r="KW158" s="46"/>
      <c r="KX158" s="46"/>
      <c r="KY158" s="46"/>
      <c r="KZ158" s="46"/>
      <c r="LA158" s="46"/>
      <c r="LB158" s="46"/>
      <c r="LC158" s="46"/>
      <c r="LD158" s="46"/>
      <c r="LE158" s="46"/>
      <c r="LF158" s="46"/>
      <c r="LG158" s="46"/>
      <c r="LH158" s="46"/>
      <c r="LI158" s="46"/>
      <c r="LJ158" s="46"/>
      <c r="LK158" s="46"/>
      <c r="LL158" s="46"/>
      <c r="LM158" s="46"/>
      <c r="LN158" s="46"/>
      <c r="LO158" s="46"/>
      <c r="LP158" s="46"/>
      <c r="LQ158" s="46"/>
      <c r="LR158" s="46"/>
      <c r="LS158" s="46"/>
      <c r="LT158" s="46"/>
      <c r="LU158" s="46"/>
      <c r="LV158" s="46"/>
      <c r="LW158" s="46"/>
      <c r="LX158" s="46"/>
      <c r="LY158" s="46"/>
      <c r="LZ158" s="46"/>
      <c r="MA158" s="46"/>
      <c r="MB158" s="46"/>
      <c r="MC158" s="46"/>
      <c r="MD158" s="46"/>
      <c r="ME158" s="46"/>
      <c r="MF158" s="46"/>
      <c r="MG158" s="46"/>
      <c r="MH158" s="46"/>
      <c r="MI158" s="46"/>
      <c r="MJ158" s="46"/>
      <c r="MK158" s="46"/>
      <c r="ML158" s="46"/>
      <c r="MM158" s="46"/>
      <c r="MN158" s="46"/>
      <c r="MO158" s="46"/>
      <c r="MP158" s="46"/>
      <c r="MQ158" s="46"/>
      <c r="MR158" s="46"/>
      <c r="MS158" s="46"/>
      <c r="MT158" s="46"/>
      <c r="MU158" s="46"/>
      <c r="MV158" s="46"/>
      <c r="MW158" s="46"/>
      <c r="MX158" s="46"/>
      <c r="MY158" s="46"/>
      <c r="MZ158" s="46"/>
      <c r="NA158" s="46"/>
      <c r="NB158" s="46"/>
      <c r="NC158" s="46"/>
      <c r="ND158" s="46"/>
      <c r="NE158" s="46"/>
      <c r="NF158" s="46"/>
      <c r="NG158" s="46"/>
      <c r="NH158" s="46"/>
      <c r="NI158" s="46"/>
      <c r="NJ158" s="46"/>
      <c r="NK158" s="46"/>
      <c r="NL158" s="46"/>
      <c r="NM158" s="46"/>
      <c r="NN158" s="46"/>
      <c r="NO158" s="46"/>
      <c r="NP158" s="46"/>
      <c r="NQ158" s="46"/>
      <c r="NR158" s="46"/>
      <c r="NS158" s="46"/>
      <c r="NT158" s="46"/>
      <c r="NU158" s="46"/>
      <c r="NV158" s="46"/>
      <c r="NW158" s="46"/>
      <c r="NX158" s="46"/>
      <c r="NY158" s="46"/>
      <c r="NZ158" s="46"/>
      <c r="OA158" s="46"/>
      <c r="OB158" s="46"/>
      <c r="OC158" s="46"/>
      <c r="OD158" s="46"/>
      <c r="OE158" s="46"/>
      <c r="OF158" s="46"/>
      <c r="OG158" s="46"/>
      <c r="OH158" s="46"/>
      <c r="OI158" s="46"/>
      <c r="OJ158" s="46"/>
      <c r="OK158" s="46"/>
      <c r="OL158" s="46"/>
      <c r="OM158" s="46"/>
      <c r="ON158" s="46"/>
      <c r="OO158" s="46"/>
      <c r="OP158" s="46"/>
      <c r="OQ158" s="46"/>
      <c r="OR158" s="46"/>
      <c r="OS158" s="46"/>
      <c r="OT158" s="46"/>
      <c r="OU158" s="46"/>
      <c r="OV158" s="46"/>
      <c r="OW158" s="46"/>
      <c r="OX158" s="46"/>
      <c r="OY158" s="46"/>
      <c r="OZ158" s="46"/>
      <c r="PA158" s="46"/>
      <c r="PB158" s="46"/>
      <c r="PC158" s="46"/>
      <c r="PD158" s="46"/>
      <c r="PE158" s="46"/>
      <c r="PF158" s="46"/>
      <c r="PG158" s="46"/>
      <c r="PH158" s="46"/>
      <c r="PI158" s="46"/>
      <c r="PJ158" s="46"/>
      <c r="PK158" s="46"/>
      <c r="PL158" s="46"/>
      <c r="PM158" s="46"/>
      <c r="PN158" s="46"/>
      <c r="PO158" s="46"/>
      <c r="PP158" s="46"/>
      <c r="PQ158" s="46"/>
      <c r="PR158" s="46"/>
      <c r="PS158" s="46"/>
      <c r="PT158" s="46"/>
      <c r="PU158" s="46"/>
      <c r="PV158" s="46"/>
      <c r="PW158" s="46"/>
      <c r="PX158" s="46"/>
      <c r="PY158" s="46"/>
      <c r="PZ158" s="46"/>
      <c r="QA158" s="46"/>
      <c r="QB158" s="46"/>
      <c r="QC158" s="46"/>
      <c r="QD158" s="46"/>
      <c r="QE158" s="46"/>
      <c r="QF158" s="46"/>
      <c r="QG158" s="46"/>
      <c r="QH158" s="46"/>
      <c r="QI158" s="46"/>
      <c r="QJ158" s="46"/>
      <c r="QK158" s="46"/>
      <c r="QL158" s="46"/>
      <c r="QM158" s="46"/>
      <c r="QN158" s="46"/>
      <c r="QO158" s="46"/>
      <c r="QP158" s="46"/>
      <c r="QQ158" s="46"/>
      <c r="QR158" s="46"/>
      <c r="QS158" s="46"/>
      <c r="QT158" s="46"/>
      <c r="QU158" s="46"/>
      <c r="QV158" s="46"/>
      <c r="QW158" s="46"/>
      <c r="QX158" s="46"/>
      <c r="QY158" s="46"/>
      <c r="QZ158" s="46"/>
      <c r="RA158" s="46"/>
      <c r="RB158" s="46"/>
      <c r="RC158" s="46"/>
      <c r="RD158" s="46"/>
      <c r="RE158" s="46"/>
      <c r="RF158" s="46"/>
      <c r="RG158" s="46"/>
      <c r="RH158" s="46"/>
      <c r="RI158" s="46"/>
      <c r="RJ158" s="46"/>
      <c r="RK158" s="46"/>
      <c r="RL158" s="46"/>
      <c r="RM158" s="46"/>
      <c r="RN158" s="46"/>
      <c r="RO158" s="46"/>
      <c r="RP158" s="46"/>
      <c r="RQ158" s="46"/>
      <c r="RR158" s="46"/>
      <c r="RS158" s="46"/>
      <c r="RT158" s="46"/>
      <c r="RU158" s="46"/>
      <c r="RV158" s="46"/>
      <c r="RW158" s="46"/>
      <c r="RX158" s="46"/>
      <c r="RY158" s="46"/>
      <c r="RZ158" s="46"/>
      <c r="SA158" s="46"/>
      <c r="SB158" s="46"/>
      <c r="SC158" s="46"/>
      <c r="SD158" s="46"/>
      <c r="SE158" s="46"/>
      <c r="SF158" s="46"/>
      <c r="SG158" s="46"/>
      <c r="SH158" s="46"/>
      <c r="SI158" s="46"/>
      <c r="SJ158" s="46"/>
      <c r="SK158" s="46"/>
      <c r="SL158" s="46"/>
      <c r="SM158" s="46"/>
      <c r="SN158" s="46"/>
      <c r="SO158" s="46"/>
      <c r="SP158" s="46"/>
      <c r="SQ158" s="46"/>
      <c r="SR158" s="46"/>
      <c r="SS158" s="46"/>
      <c r="ST158" s="46"/>
      <c r="SU158" s="46"/>
      <c r="SV158" s="46"/>
      <c r="SW158" s="46"/>
      <c r="SX158" s="46"/>
      <c r="SY158" s="46"/>
      <c r="SZ158" s="46"/>
      <c r="TA158" s="46"/>
      <c r="TB158" s="46"/>
      <c r="TC158" s="46"/>
      <c r="TD158" s="46"/>
      <c r="TE158" s="46"/>
      <c r="TF158" s="46"/>
      <c r="TG158" s="46"/>
      <c r="TH158" s="46"/>
      <c r="TI158" s="46"/>
      <c r="TJ158" s="46"/>
      <c r="TK158" s="46"/>
      <c r="TL158" s="46"/>
      <c r="TM158" s="46"/>
      <c r="TN158" s="46"/>
      <c r="TO158" s="46"/>
      <c r="TP158" s="46"/>
      <c r="TQ158" s="46"/>
      <c r="TR158" s="46"/>
      <c r="TS158" s="46"/>
      <c r="TT158" s="46"/>
      <c r="TU158" s="46"/>
      <c r="TV158" s="46"/>
      <c r="TW158" s="46"/>
      <c r="TX158" s="46"/>
      <c r="TY158" s="46"/>
      <c r="TZ158" s="46"/>
      <c r="UA158" s="46"/>
      <c r="UB158" s="46"/>
      <c r="UC158" s="46"/>
      <c r="UD158" s="46"/>
      <c r="UE158" s="46"/>
      <c r="UF158" s="46"/>
      <c r="UG158" s="46"/>
      <c r="UH158" s="46"/>
      <c r="UI158" s="46"/>
      <c r="UJ158" s="46"/>
      <c r="UK158" s="46"/>
      <c r="UL158" s="46"/>
      <c r="UM158" s="46"/>
      <c r="UN158" s="46"/>
      <c r="UO158" s="46"/>
      <c r="UP158" s="46"/>
      <c r="UQ158" s="46"/>
      <c r="UR158" s="46"/>
      <c r="US158" s="46"/>
      <c r="UT158" s="46"/>
      <c r="UU158" s="46"/>
      <c r="UV158" s="46"/>
      <c r="UW158" s="46"/>
      <c r="UX158" s="46"/>
      <c r="UY158" s="46"/>
      <c r="UZ158" s="46"/>
      <c r="VA158" s="46"/>
      <c r="VB158" s="46"/>
      <c r="VC158" s="46"/>
      <c r="VD158" s="46"/>
      <c r="VE158" s="46"/>
      <c r="VF158" s="46"/>
      <c r="VG158" s="46"/>
      <c r="VH158" s="46"/>
      <c r="VI158" s="46"/>
      <c r="VJ158" s="46"/>
      <c r="VK158" s="46"/>
      <c r="VL158" s="46"/>
      <c r="VM158" s="46"/>
      <c r="VN158" s="46"/>
      <c r="VO158" s="46"/>
      <c r="VP158" s="46"/>
      <c r="VQ158" s="46"/>
      <c r="VR158" s="46"/>
      <c r="VS158" s="46"/>
      <c r="VT158" s="46"/>
      <c r="VU158" s="46"/>
      <c r="VV158" s="46"/>
      <c r="VW158" s="46"/>
      <c r="VX158" s="46"/>
      <c r="VY158" s="46"/>
      <c r="VZ158" s="46"/>
      <c r="WA158" s="46"/>
      <c r="WB158" s="46"/>
      <c r="WC158" s="46"/>
      <c r="WD158" s="46"/>
      <c r="WE158" s="46"/>
      <c r="WF158" s="46"/>
      <c r="WG158" s="46"/>
      <c r="WH158" s="46"/>
      <c r="WI158" s="46"/>
      <c r="WJ158" s="46"/>
      <c r="WK158" s="46"/>
      <c r="WL158" s="46"/>
      <c r="WM158" s="46"/>
      <c r="WN158" s="46"/>
      <c r="WO158" s="46"/>
      <c r="WP158" s="46"/>
      <c r="WQ158" s="46"/>
      <c r="WR158" s="46"/>
      <c r="WS158" s="46"/>
      <c r="WT158" s="46"/>
      <c r="WU158" s="46"/>
      <c r="WV158" s="46"/>
      <c r="WW158" s="46"/>
      <c r="WX158" s="46"/>
      <c r="WY158" s="46"/>
      <c r="WZ158" s="46"/>
      <c r="XA158" s="46"/>
      <c r="XB158" s="46"/>
      <c r="XC158" s="46"/>
      <c r="XD158" s="46"/>
      <c r="XE158" s="46"/>
      <c r="XF158" s="46"/>
      <c r="XG158" s="46"/>
      <c r="XH158" s="46"/>
      <c r="XI158" s="46"/>
      <c r="XJ158" s="46"/>
      <c r="XK158" s="46"/>
      <c r="XL158" s="46"/>
      <c r="XM158" s="46"/>
      <c r="XN158" s="46"/>
      <c r="XO158" s="46"/>
      <c r="XP158" s="46"/>
      <c r="XQ158" s="46"/>
      <c r="XR158" s="46"/>
      <c r="XS158" s="46"/>
      <c r="XT158" s="46"/>
      <c r="XU158" s="46"/>
      <c r="XV158" s="46"/>
      <c r="XW158" s="46"/>
      <c r="XX158" s="46"/>
      <c r="XY158" s="46"/>
      <c r="XZ158" s="46"/>
      <c r="YA158" s="46"/>
      <c r="YB158" s="46"/>
      <c r="YC158" s="46"/>
      <c r="YD158" s="46"/>
      <c r="YE158" s="46"/>
      <c r="YF158" s="46"/>
      <c r="YG158" s="46"/>
      <c r="YH158" s="46"/>
      <c r="YI158" s="46"/>
      <c r="YJ158" s="46"/>
      <c r="YK158" s="46"/>
      <c r="YL158" s="46"/>
      <c r="YM158" s="46"/>
      <c r="YN158" s="46"/>
      <c r="YO158" s="46"/>
      <c r="YP158" s="46"/>
      <c r="YQ158" s="46"/>
      <c r="YR158" s="46"/>
      <c r="YS158" s="46"/>
      <c r="YT158" s="46"/>
      <c r="YU158" s="46"/>
      <c r="YV158" s="46"/>
      <c r="YW158" s="46"/>
      <c r="YX158" s="46"/>
      <c r="YY158" s="46"/>
      <c r="YZ158" s="46"/>
      <c r="ZA158" s="46"/>
      <c r="ZB158" s="46"/>
      <c r="ZC158" s="46"/>
      <c r="ZD158" s="46"/>
      <c r="ZE158" s="46"/>
      <c r="ZF158" s="46"/>
      <c r="ZG158" s="46"/>
      <c r="ZH158" s="46"/>
      <c r="ZI158" s="46"/>
      <c r="ZJ158" s="46"/>
      <c r="ZK158" s="46"/>
      <c r="ZL158" s="46"/>
      <c r="ZM158" s="46"/>
      <c r="ZN158" s="46"/>
      <c r="ZO158" s="46"/>
      <c r="ZP158" s="46"/>
      <c r="ZQ158" s="46"/>
      <c r="ZR158" s="46"/>
      <c r="ZS158" s="46"/>
      <c r="ZT158" s="46"/>
      <c r="ZU158" s="46"/>
      <c r="ZV158" s="46"/>
      <c r="ZW158" s="46"/>
      <c r="ZX158" s="46"/>
      <c r="ZY158" s="46"/>
      <c r="ZZ158" s="46"/>
      <c r="AAA158" s="46"/>
      <c r="AAB158" s="46"/>
      <c r="AAC158" s="46"/>
      <c r="AAD158" s="46"/>
      <c r="AAE158" s="46"/>
      <c r="AAF158" s="46"/>
      <c r="AAG158" s="46"/>
      <c r="AAH158" s="46"/>
      <c r="AAI158" s="46"/>
      <c r="AAJ158" s="46"/>
      <c r="AAK158" s="46"/>
      <c r="AAL158" s="46"/>
      <c r="AAM158" s="46"/>
      <c r="AAN158" s="46"/>
      <c r="AAO158" s="46"/>
      <c r="AAP158" s="46"/>
      <c r="AAQ158" s="46"/>
      <c r="AAR158" s="46"/>
      <c r="AAS158" s="46"/>
      <c r="AAT158" s="46"/>
      <c r="AAU158" s="46"/>
      <c r="AAV158" s="46"/>
      <c r="AAW158" s="46"/>
      <c r="AAX158" s="46"/>
      <c r="AAY158" s="46"/>
      <c r="AAZ158" s="46"/>
      <c r="ABA158" s="46"/>
      <c r="ABB158" s="46"/>
      <c r="ABC158" s="46"/>
      <c r="ABD158" s="46"/>
      <c r="ABE158" s="46"/>
      <c r="ABF158" s="46"/>
      <c r="ABG158" s="46"/>
      <c r="ABH158" s="46"/>
      <c r="ABI158" s="46"/>
      <c r="ABJ158" s="46"/>
      <c r="ABK158" s="46"/>
      <c r="ABL158" s="46"/>
      <c r="ABM158" s="46"/>
      <c r="ABN158" s="46"/>
      <c r="ABO158" s="46"/>
      <c r="ABP158" s="46"/>
      <c r="ABQ158" s="46"/>
      <c r="ABR158" s="46"/>
      <c r="ABS158" s="46"/>
      <c r="ABT158" s="46"/>
      <c r="ABU158" s="46"/>
      <c r="ABV158" s="46"/>
      <c r="ABW158" s="46"/>
      <c r="ABX158" s="46"/>
      <c r="ABY158" s="46"/>
      <c r="ABZ158" s="46"/>
      <c r="ACA158" s="46"/>
      <c r="ACB158" s="46"/>
      <c r="ACC158" s="46"/>
      <c r="ACD158" s="46"/>
      <c r="ACE158" s="46"/>
      <c r="ACF158" s="46"/>
      <c r="ACG158" s="46"/>
      <c r="ACH158" s="46"/>
      <c r="ACI158" s="46"/>
      <c r="ACJ158" s="46"/>
      <c r="ACK158" s="46"/>
      <c r="ACL158" s="46"/>
      <c r="ACM158" s="46"/>
      <c r="ACN158" s="46"/>
      <c r="ACO158" s="46"/>
      <c r="ACP158" s="46"/>
      <c r="ACQ158" s="46"/>
      <c r="ACR158" s="46"/>
      <c r="ACS158" s="46"/>
      <c r="ACT158" s="46"/>
      <c r="ACU158" s="46"/>
      <c r="ACV158" s="46"/>
      <c r="ACW158" s="46"/>
      <c r="ACX158" s="46"/>
      <c r="ACY158" s="46"/>
      <c r="ACZ158" s="46"/>
      <c r="ADA158" s="46"/>
      <c r="ADB158" s="46"/>
      <c r="ADC158" s="46"/>
      <c r="ADD158" s="46"/>
      <c r="ADE158" s="46"/>
      <c r="ADF158" s="46"/>
      <c r="ADG158" s="46"/>
      <c r="ADH158" s="46"/>
      <c r="ADI158" s="46"/>
      <c r="ADJ158" s="46"/>
      <c r="ADK158" s="46"/>
      <c r="ADL158" s="46"/>
      <c r="ADM158" s="46"/>
      <c r="ADN158" s="46"/>
      <c r="ADO158" s="46"/>
      <c r="ADP158" s="46"/>
      <c r="ADQ158" s="46"/>
      <c r="ADR158" s="46"/>
      <c r="ADS158" s="46"/>
      <c r="ADT158" s="46"/>
      <c r="ADU158" s="46"/>
      <c r="ADV158" s="46"/>
      <c r="ADW158" s="46"/>
      <c r="ADX158" s="46"/>
      <c r="ADY158" s="46"/>
      <c r="ADZ158" s="46"/>
      <c r="AEA158" s="46"/>
      <c r="AEB158" s="46"/>
      <c r="AEC158" s="46"/>
      <c r="AED158" s="46"/>
      <c r="AEE158" s="46"/>
      <c r="AEF158" s="46"/>
      <c r="AEG158" s="46"/>
      <c r="AEH158" s="46"/>
      <c r="AEI158" s="46"/>
      <c r="AEJ158" s="46"/>
      <c r="AEK158" s="46"/>
      <c r="AEL158" s="46"/>
      <c r="AEM158" s="46"/>
      <c r="AEN158" s="46"/>
      <c r="AEO158" s="46"/>
      <c r="AEP158" s="46"/>
      <c r="AEQ158" s="46"/>
      <c r="AER158" s="46"/>
      <c r="AES158" s="46"/>
      <c r="AET158" s="46"/>
      <c r="AEU158" s="46"/>
      <c r="AEV158" s="46"/>
      <c r="AEW158" s="46"/>
      <c r="AEX158" s="46"/>
      <c r="AEY158" s="46"/>
      <c r="AEZ158" s="46"/>
      <c r="AFA158" s="46"/>
      <c r="AFB158" s="46"/>
      <c r="AFC158" s="46"/>
      <c r="AFD158" s="46"/>
      <c r="AFE158" s="46"/>
      <c r="AFF158" s="46"/>
      <c r="AFG158" s="46"/>
      <c r="AFH158" s="46"/>
      <c r="AFI158" s="46"/>
      <c r="AFJ158" s="46"/>
      <c r="AFK158" s="46"/>
      <c r="AFL158" s="46"/>
      <c r="AFM158" s="46"/>
      <c r="AFN158" s="46"/>
      <c r="AFO158" s="46"/>
      <c r="AFP158" s="46"/>
      <c r="AFQ158" s="46"/>
      <c r="AFR158" s="46"/>
      <c r="AFS158" s="46"/>
      <c r="AFT158" s="46"/>
      <c r="AFU158" s="46"/>
      <c r="AFV158" s="46"/>
      <c r="AFW158" s="46"/>
      <c r="AFX158" s="46"/>
      <c r="AFY158" s="46"/>
      <c r="AFZ158" s="46"/>
      <c r="AGA158" s="46"/>
      <c r="AGB158" s="46"/>
      <c r="AGC158" s="46"/>
      <c r="AGD158" s="46"/>
      <c r="AGE158" s="46"/>
      <c r="AGF158" s="46"/>
      <c r="AGG158" s="46"/>
      <c r="AGH158" s="46"/>
      <c r="AGI158" s="46"/>
      <c r="AGJ158" s="46"/>
      <c r="AGK158" s="46"/>
      <c r="AGL158" s="46"/>
      <c r="AGM158" s="46"/>
      <c r="AGN158" s="46"/>
      <c r="AGO158" s="46"/>
      <c r="AGP158" s="46"/>
      <c r="AGQ158" s="46"/>
      <c r="AGR158" s="46"/>
      <c r="AGS158" s="46"/>
      <c r="AGT158" s="46"/>
      <c r="AGU158" s="46"/>
      <c r="AGV158" s="46"/>
      <c r="AGW158" s="46"/>
      <c r="AGX158" s="46"/>
      <c r="AGY158" s="46"/>
      <c r="AGZ158" s="46"/>
      <c r="AHA158" s="46"/>
      <c r="AHB158" s="46"/>
      <c r="AHC158" s="46"/>
      <c r="AHD158" s="46"/>
      <c r="AHE158" s="46"/>
      <c r="AHF158" s="46"/>
      <c r="AHG158" s="46"/>
      <c r="AHH158" s="46"/>
      <c r="AHI158" s="46"/>
      <c r="AHJ158" s="46"/>
      <c r="AHK158" s="46"/>
      <c r="AHL158" s="46"/>
      <c r="AHM158" s="46"/>
      <c r="AHN158" s="46"/>
      <c r="AHO158" s="46"/>
      <c r="AHP158" s="46"/>
      <c r="AHQ158" s="46"/>
      <c r="AHR158" s="46"/>
      <c r="AHS158" s="46"/>
      <c r="AHT158" s="46"/>
      <c r="AHU158" s="46"/>
      <c r="AHV158" s="46"/>
      <c r="AHW158" s="46"/>
      <c r="AHX158" s="46"/>
      <c r="AHY158" s="46"/>
      <c r="AHZ158" s="46"/>
      <c r="AIA158" s="46"/>
      <c r="AIB158" s="46"/>
      <c r="AIC158" s="46"/>
      <c r="AID158" s="46"/>
      <c r="AIE158" s="46"/>
      <c r="AIF158" s="46"/>
      <c r="AIG158" s="46"/>
      <c r="AIH158" s="46"/>
      <c r="AII158" s="46"/>
      <c r="AIJ158" s="46"/>
      <c r="AIK158" s="46"/>
      <c r="AIL158" s="46"/>
      <c r="AIM158" s="46"/>
      <c r="AIN158" s="46"/>
      <c r="AIO158" s="46"/>
      <c r="AIP158" s="46"/>
      <c r="AIQ158" s="46"/>
      <c r="AIR158" s="46"/>
      <c r="AIS158" s="46"/>
      <c r="AIT158" s="46"/>
      <c r="AIU158" s="46"/>
      <c r="AIV158" s="46"/>
      <c r="AIW158" s="46"/>
      <c r="AIX158" s="46"/>
      <c r="AIY158" s="46"/>
      <c r="AIZ158" s="46"/>
      <c r="AJA158" s="46"/>
      <c r="AJB158" s="46"/>
      <c r="AJC158" s="46"/>
      <c r="AJD158" s="46"/>
      <c r="AJE158" s="46"/>
      <c r="AJF158" s="46"/>
      <c r="AJG158" s="46"/>
      <c r="AJH158" s="46"/>
      <c r="AJI158" s="46"/>
      <c r="AJJ158" s="46"/>
      <c r="AJK158" s="46"/>
      <c r="AJL158" s="46"/>
      <c r="AJM158" s="46"/>
      <c r="AJN158" s="46"/>
      <c r="AJO158" s="46"/>
      <c r="AJP158" s="46"/>
      <c r="AJQ158" s="46"/>
      <c r="AJR158" s="46"/>
      <c r="AJS158" s="46"/>
      <c r="AJT158" s="46"/>
      <c r="AJU158" s="46"/>
      <c r="AJV158" s="46"/>
      <c r="AJW158" s="46"/>
      <c r="AJX158" s="46"/>
      <c r="AJY158" s="46"/>
      <c r="AJZ158" s="46"/>
      <c r="AKA158" s="46"/>
      <c r="AKB158" s="46"/>
      <c r="AKC158" s="46"/>
      <c r="AKD158" s="46"/>
      <c r="AKE158" s="46"/>
      <c r="AKF158" s="46"/>
      <c r="AKG158" s="46"/>
      <c r="AKH158" s="46"/>
      <c r="AKI158" s="46"/>
      <c r="AKJ158" s="46"/>
      <c r="AKK158" s="46"/>
      <c r="AKL158" s="46"/>
      <c r="AKM158" s="46"/>
      <c r="AKN158" s="46"/>
      <c r="AKO158" s="46"/>
      <c r="AKP158" s="46"/>
      <c r="AKQ158" s="46"/>
      <c r="AKR158" s="46"/>
      <c r="AKS158" s="46"/>
      <c r="AKT158" s="46"/>
      <c r="AKU158" s="46"/>
      <c r="AKV158" s="46"/>
      <c r="AKW158" s="46"/>
      <c r="AKX158" s="46"/>
      <c r="AKY158" s="46"/>
      <c r="AKZ158" s="46"/>
      <c r="ALA158" s="46"/>
      <c r="ALB158" s="46"/>
      <c r="ALC158" s="46"/>
      <c r="ALD158" s="46"/>
      <c r="ALE158" s="46"/>
      <c r="ALF158" s="46"/>
      <c r="ALG158" s="46"/>
      <c r="ALH158" s="46"/>
      <c r="ALI158" s="46"/>
      <c r="ALJ158" s="46"/>
      <c r="ALK158" s="46"/>
      <c r="ALL158" s="46"/>
      <c r="ALM158" s="46"/>
      <c r="ALN158" s="46"/>
      <c r="ALO158" s="46"/>
      <c r="ALP158" s="46"/>
      <c r="ALQ158" s="46"/>
      <c r="ALR158" s="46"/>
      <c r="ALS158" s="46"/>
      <c r="ALT158" s="46"/>
      <c r="ALU158" s="46"/>
      <c r="ALV158" s="46"/>
      <c r="ALW158" s="46"/>
      <c r="ALX158" s="46"/>
      <c r="ALY158" s="46"/>
      <c r="ALZ158" s="46"/>
      <c r="AMA158" s="46"/>
      <c r="AMB158" s="46"/>
      <c r="AMC158" s="46"/>
      <c r="AMD158" s="46"/>
      <c r="AME158" s="46"/>
      <c r="AMF158" s="46"/>
      <c r="AMG158" s="46"/>
      <c r="AMH158" s="46"/>
      <c r="AMI158" s="46"/>
      <c r="AMJ158" s="46"/>
      <c r="AMK158" s="46"/>
    </row>
    <row r="159" spans="1:1025" x14ac:dyDescent="0.25">
      <c r="B159" s="56"/>
      <c r="C159" s="57"/>
      <c r="D159" s="58"/>
      <c r="E159" s="59"/>
      <c r="F159" s="59"/>
      <c r="G159" s="59"/>
      <c r="H159" s="59"/>
      <c r="I159" s="59"/>
      <c r="J159" s="59"/>
      <c r="K159" s="59"/>
      <c r="L159" s="59"/>
      <c r="KP159" s="46"/>
      <c r="KQ159" s="46"/>
      <c r="KR159" s="46"/>
      <c r="KS159" s="46"/>
      <c r="KT159" s="46"/>
      <c r="KU159" s="46"/>
      <c r="KV159" s="46"/>
      <c r="KW159" s="46"/>
      <c r="KX159" s="46"/>
      <c r="KY159" s="46"/>
      <c r="KZ159" s="46"/>
      <c r="LA159" s="46"/>
      <c r="LB159" s="46"/>
      <c r="LC159" s="46"/>
      <c r="LD159" s="46"/>
      <c r="LE159" s="46"/>
      <c r="LF159" s="46"/>
      <c r="LG159" s="46"/>
      <c r="LH159" s="46"/>
      <c r="LI159" s="46"/>
      <c r="LJ159" s="46"/>
      <c r="LK159" s="46"/>
      <c r="LL159" s="46"/>
      <c r="LM159" s="46"/>
      <c r="LN159" s="46"/>
      <c r="LO159" s="46"/>
      <c r="LP159" s="46"/>
      <c r="LQ159" s="46"/>
      <c r="LR159" s="46"/>
      <c r="LS159" s="46"/>
      <c r="LT159" s="46"/>
      <c r="LU159" s="46"/>
      <c r="LV159" s="46"/>
      <c r="LW159" s="46"/>
      <c r="LX159" s="46"/>
      <c r="LY159" s="46"/>
      <c r="LZ159" s="46"/>
      <c r="MA159" s="46"/>
      <c r="MB159" s="46"/>
      <c r="MC159" s="46"/>
      <c r="MD159" s="46"/>
      <c r="ME159" s="46"/>
      <c r="MF159" s="46"/>
      <c r="MG159" s="46"/>
      <c r="MH159" s="46"/>
      <c r="MI159" s="46"/>
      <c r="MJ159" s="46"/>
      <c r="MK159" s="46"/>
      <c r="ML159" s="46"/>
      <c r="MM159" s="46"/>
      <c r="MN159" s="46"/>
      <c r="MO159" s="46"/>
      <c r="MP159" s="46"/>
      <c r="MQ159" s="46"/>
      <c r="MR159" s="46"/>
      <c r="MS159" s="46"/>
      <c r="MT159" s="46"/>
      <c r="MU159" s="46"/>
      <c r="MV159" s="46"/>
      <c r="MW159" s="46"/>
      <c r="MX159" s="46"/>
      <c r="MY159" s="46"/>
      <c r="MZ159" s="46"/>
      <c r="NA159" s="46"/>
      <c r="NB159" s="46"/>
      <c r="NC159" s="46"/>
      <c r="ND159" s="46"/>
      <c r="NE159" s="46"/>
      <c r="NF159" s="46"/>
      <c r="NG159" s="46"/>
      <c r="NH159" s="46"/>
      <c r="NI159" s="46"/>
      <c r="NJ159" s="46"/>
      <c r="NK159" s="46"/>
      <c r="NL159" s="46"/>
      <c r="NM159" s="46"/>
      <c r="NN159" s="46"/>
      <c r="NO159" s="46"/>
      <c r="NP159" s="46"/>
      <c r="NQ159" s="46"/>
      <c r="NR159" s="46"/>
      <c r="NS159" s="46"/>
      <c r="NT159" s="46"/>
      <c r="NU159" s="46"/>
      <c r="NV159" s="46"/>
      <c r="NW159" s="46"/>
      <c r="NX159" s="46"/>
      <c r="NY159" s="46"/>
      <c r="NZ159" s="46"/>
      <c r="OA159" s="46"/>
      <c r="OB159" s="46"/>
      <c r="OC159" s="46"/>
      <c r="OD159" s="46"/>
      <c r="OE159" s="46"/>
      <c r="OF159" s="46"/>
      <c r="OG159" s="46"/>
      <c r="OH159" s="46"/>
      <c r="OI159" s="46"/>
      <c r="OJ159" s="46"/>
      <c r="OK159" s="46"/>
      <c r="OL159" s="46"/>
      <c r="OM159" s="46"/>
      <c r="ON159" s="46"/>
      <c r="OO159" s="46"/>
      <c r="OP159" s="46"/>
      <c r="OQ159" s="46"/>
      <c r="OR159" s="46"/>
      <c r="OS159" s="46"/>
      <c r="OT159" s="46"/>
      <c r="OU159" s="46"/>
      <c r="OV159" s="46"/>
      <c r="OW159" s="46"/>
      <c r="OX159" s="46"/>
      <c r="OY159" s="46"/>
      <c r="OZ159" s="46"/>
      <c r="PA159" s="46"/>
      <c r="PB159" s="46"/>
      <c r="PC159" s="46"/>
      <c r="PD159" s="46"/>
      <c r="PE159" s="46"/>
      <c r="PF159" s="46"/>
      <c r="PG159" s="46"/>
      <c r="PH159" s="46"/>
      <c r="PI159" s="46"/>
      <c r="PJ159" s="46"/>
      <c r="PK159" s="46"/>
      <c r="PL159" s="46"/>
      <c r="PM159" s="46"/>
      <c r="PN159" s="46"/>
      <c r="PO159" s="46"/>
      <c r="PP159" s="46"/>
      <c r="PQ159" s="46"/>
      <c r="PR159" s="46"/>
      <c r="PS159" s="46"/>
      <c r="PT159" s="46"/>
      <c r="PU159" s="46"/>
      <c r="PV159" s="46"/>
      <c r="PW159" s="46"/>
      <c r="PX159" s="46"/>
      <c r="PY159" s="46"/>
      <c r="PZ159" s="46"/>
      <c r="QA159" s="46"/>
      <c r="QB159" s="46"/>
      <c r="QC159" s="46"/>
      <c r="QD159" s="46"/>
      <c r="QE159" s="46"/>
      <c r="QF159" s="46"/>
      <c r="QG159" s="46"/>
      <c r="QH159" s="46"/>
      <c r="QI159" s="46"/>
      <c r="QJ159" s="46"/>
      <c r="QK159" s="46"/>
      <c r="QL159" s="46"/>
      <c r="QM159" s="46"/>
      <c r="QN159" s="46"/>
      <c r="QO159" s="46"/>
      <c r="QP159" s="46"/>
      <c r="QQ159" s="46"/>
      <c r="QR159" s="46"/>
      <c r="QS159" s="46"/>
      <c r="QT159" s="46"/>
      <c r="QU159" s="46"/>
      <c r="QV159" s="46"/>
      <c r="QW159" s="46"/>
      <c r="QX159" s="46"/>
      <c r="QY159" s="46"/>
      <c r="QZ159" s="46"/>
      <c r="RA159" s="46"/>
      <c r="RB159" s="46"/>
      <c r="RC159" s="46"/>
      <c r="RD159" s="46"/>
      <c r="RE159" s="46"/>
      <c r="RF159" s="46"/>
      <c r="RG159" s="46"/>
      <c r="RH159" s="46"/>
      <c r="RI159" s="46"/>
      <c r="RJ159" s="46"/>
      <c r="RK159" s="46"/>
      <c r="RL159" s="46"/>
      <c r="RM159" s="46"/>
      <c r="RN159" s="46"/>
      <c r="RO159" s="46"/>
      <c r="RP159" s="46"/>
      <c r="RQ159" s="46"/>
      <c r="RR159" s="46"/>
      <c r="RS159" s="46"/>
      <c r="RT159" s="46"/>
      <c r="RU159" s="46"/>
      <c r="RV159" s="46"/>
      <c r="RW159" s="46"/>
      <c r="RX159" s="46"/>
      <c r="RY159" s="46"/>
      <c r="RZ159" s="46"/>
      <c r="SA159" s="46"/>
      <c r="SB159" s="46"/>
      <c r="SC159" s="46"/>
      <c r="SD159" s="46"/>
      <c r="SE159" s="46"/>
      <c r="SF159" s="46"/>
      <c r="SG159" s="46"/>
      <c r="SH159" s="46"/>
      <c r="SI159" s="46"/>
      <c r="SJ159" s="46"/>
      <c r="SK159" s="46"/>
      <c r="SL159" s="46"/>
      <c r="SM159" s="46"/>
      <c r="SN159" s="46"/>
      <c r="SO159" s="46"/>
      <c r="SP159" s="46"/>
      <c r="SQ159" s="46"/>
      <c r="SR159" s="46"/>
      <c r="SS159" s="46"/>
      <c r="ST159" s="46"/>
      <c r="SU159" s="46"/>
      <c r="SV159" s="46"/>
      <c r="SW159" s="46"/>
      <c r="SX159" s="46"/>
      <c r="SY159" s="46"/>
      <c r="SZ159" s="46"/>
      <c r="TA159" s="46"/>
      <c r="TB159" s="46"/>
      <c r="TC159" s="46"/>
      <c r="TD159" s="46"/>
      <c r="TE159" s="46"/>
      <c r="TF159" s="46"/>
      <c r="TG159" s="46"/>
      <c r="TH159" s="46"/>
      <c r="TI159" s="46"/>
      <c r="TJ159" s="46"/>
      <c r="TK159" s="46"/>
      <c r="TL159" s="46"/>
      <c r="TM159" s="46"/>
      <c r="TN159" s="46"/>
      <c r="TO159" s="46"/>
      <c r="TP159" s="46"/>
      <c r="TQ159" s="46"/>
      <c r="TR159" s="46"/>
      <c r="TS159" s="46"/>
      <c r="TT159" s="46"/>
      <c r="TU159" s="46"/>
      <c r="TV159" s="46"/>
      <c r="TW159" s="46"/>
      <c r="TX159" s="46"/>
      <c r="TY159" s="46"/>
      <c r="TZ159" s="46"/>
      <c r="UA159" s="46"/>
      <c r="UB159" s="46"/>
      <c r="UC159" s="46"/>
      <c r="UD159" s="46"/>
      <c r="UE159" s="46"/>
      <c r="UF159" s="46"/>
      <c r="UG159" s="46"/>
      <c r="UH159" s="46"/>
      <c r="UI159" s="46"/>
      <c r="UJ159" s="46"/>
      <c r="UK159" s="46"/>
      <c r="UL159" s="46"/>
      <c r="UM159" s="46"/>
      <c r="UN159" s="46"/>
      <c r="UO159" s="46"/>
      <c r="UP159" s="46"/>
      <c r="UQ159" s="46"/>
      <c r="UR159" s="46"/>
      <c r="US159" s="46"/>
      <c r="UT159" s="46"/>
      <c r="UU159" s="46"/>
      <c r="UV159" s="46"/>
      <c r="UW159" s="46"/>
      <c r="UX159" s="46"/>
      <c r="UY159" s="46"/>
      <c r="UZ159" s="46"/>
      <c r="VA159" s="46"/>
      <c r="VB159" s="46"/>
      <c r="VC159" s="46"/>
      <c r="VD159" s="46"/>
      <c r="VE159" s="46"/>
      <c r="VF159" s="46"/>
      <c r="VG159" s="46"/>
      <c r="VH159" s="46"/>
      <c r="VI159" s="46"/>
      <c r="VJ159" s="46"/>
      <c r="VK159" s="46"/>
      <c r="VL159" s="46"/>
      <c r="VM159" s="46"/>
      <c r="VN159" s="46"/>
      <c r="VO159" s="46"/>
      <c r="VP159" s="46"/>
      <c r="VQ159" s="46"/>
      <c r="VR159" s="46"/>
      <c r="VS159" s="46"/>
      <c r="VT159" s="46"/>
      <c r="VU159" s="46"/>
      <c r="VV159" s="46"/>
      <c r="VW159" s="46"/>
      <c r="VX159" s="46"/>
      <c r="VY159" s="46"/>
      <c r="VZ159" s="46"/>
      <c r="WA159" s="46"/>
      <c r="WB159" s="46"/>
      <c r="WC159" s="46"/>
      <c r="WD159" s="46"/>
      <c r="WE159" s="46"/>
      <c r="WF159" s="46"/>
      <c r="WG159" s="46"/>
      <c r="WH159" s="46"/>
      <c r="WI159" s="46"/>
      <c r="WJ159" s="46"/>
      <c r="WK159" s="46"/>
      <c r="WL159" s="46"/>
      <c r="WM159" s="46"/>
      <c r="WN159" s="46"/>
      <c r="WO159" s="46"/>
      <c r="WP159" s="46"/>
      <c r="WQ159" s="46"/>
      <c r="WR159" s="46"/>
      <c r="WS159" s="46"/>
      <c r="WT159" s="46"/>
      <c r="WU159" s="46"/>
      <c r="WV159" s="46"/>
      <c r="WW159" s="46"/>
      <c r="WX159" s="46"/>
      <c r="WY159" s="46"/>
      <c r="WZ159" s="46"/>
      <c r="XA159" s="46"/>
      <c r="XB159" s="46"/>
      <c r="XC159" s="46"/>
      <c r="XD159" s="46"/>
      <c r="XE159" s="46"/>
      <c r="XF159" s="46"/>
      <c r="XG159" s="46"/>
      <c r="XH159" s="46"/>
      <c r="XI159" s="46"/>
      <c r="XJ159" s="46"/>
      <c r="XK159" s="46"/>
      <c r="XL159" s="46"/>
      <c r="XM159" s="46"/>
      <c r="XN159" s="46"/>
      <c r="XO159" s="46"/>
      <c r="XP159" s="46"/>
      <c r="XQ159" s="46"/>
      <c r="XR159" s="46"/>
      <c r="XS159" s="46"/>
      <c r="XT159" s="46"/>
      <c r="XU159" s="46"/>
      <c r="XV159" s="46"/>
      <c r="XW159" s="46"/>
      <c r="XX159" s="46"/>
      <c r="XY159" s="46"/>
      <c r="XZ159" s="46"/>
      <c r="YA159" s="46"/>
      <c r="YB159" s="46"/>
      <c r="YC159" s="46"/>
      <c r="YD159" s="46"/>
      <c r="YE159" s="46"/>
      <c r="YF159" s="46"/>
      <c r="YG159" s="46"/>
      <c r="YH159" s="46"/>
      <c r="YI159" s="46"/>
      <c r="YJ159" s="46"/>
      <c r="YK159" s="46"/>
      <c r="YL159" s="46"/>
      <c r="YM159" s="46"/>
      <c r="YN159" s="46"/>
      <c r="YO159" s="46"/>
      <c r="YP159" s="46"/>
      <c r="YQ159" s="46"/>
      <c r="YR159" s="46"/>
      <c r="YS159" s="46"/>
      <c r="YT159" s="46"/>
      <c r="YU159" s="46"/>
      <c r="YV159" s="46"/>
      <c r="YW159" s="46"/>
      <c r="YX159" s="46"/>
      <c r="YY159" s="46"/>
      <c r="YZ159" s="46"/>
      <c r="ZA159" s="46"/>
      <c r="ZB159" s="46"/>
      <c r="ZC159" s="46"/>
      <c r="ZD159" s="46"/>
      <c r="ZE159" s="46"/>
      <c r="ZF159" s="46"/>
      <c r="ZG159" s="46"/>
      <c r="ZH159" s="46"/>
      <c r="ZI159" s="46"/>
      <c r="ZJ159" s="46"/>
      <c r="ZK159" s="46"/>
      <c r="ZL159" s="46"/>
      <c r="ZM159" s="46"/>
      <c r="ZN159" s="46"/>
      <c r="ZO159" s="46"/>
      <c r="ZP159" s="46"/>
      <c r="ZQ159" s="46"/>
      <c r="ZR159" s="46"/>
      <c r="ZS159" s="46"/>
      <c r="ZT159" s="46"/>
      <c r="ZU159" s="46"/>
      <c r="ZV159" s="46"/>
      <c r="ZW159" s="46"/>
      <c r="ZX159" s="46"/>
      <c r="ZY159" s="46"/>
      <c r="ZZ159" s="46"/>
      <c r="AAA159" s="46"/>
      <c r="AAB159" s="46"/>
      <c r="AAC159" s="46"/>
      <c r="AAD159" s="46"/>
      <c r="AAE159" s="46"/>
      <c r="AAF159" s="46"/>
      <c r="AAG159" s="46"/>
      <c r="AAH159" s="46"/>
      <c r="AAI159" s="46"/>
      <c r="AAJ159" s="46"/>
      <c r="AAK159" s="46"/>
      <c r="AAL159" s="46"/>
      <c r="AAM159" s="46"/>
      <c r="AAN159" s="46"/>
      <c r="AAO159" s="46"/>
      <c r="AAP159" s="46"/>
      <c r="AAQ159" s="46"/>
      <c r="AAR159" s="46"/>
      <c r="AAS159" s="46"/>
      <c r="AAT159" s="46"/>
      <c r="AAU159" s="46"/>
      <c r="AAV159" s="46"/>
      <c r="AAW159" s="46"/>
      <c r="AAX159" s="46"/>
      <c r="AAY159" s="46"/>
      <c r="AAZ159" s="46"/>
      <c r="ABA159" s="46"/>
      <c r="ABB159" s="46"/>
      <c r="ABC159" s="46"/>
      <c r="ABD159" s="46"/>
      <c r="ABE159" s="46"/>
      <c r="ABF159" s="46"/>
      <c r="ABG159" s="46"/>
      <c r="ABH159" s="46"/>
      <c r="ABI159" s="46"/>
      <c r="ABJ159" s="46"/>
      <c r="ABK159" s="46"/>
      <c r="ABL159" s="46"/>
      <c r="ABM159" s="46"/>
      <c r="ABN159" s="46"/>
      <c r="ABO159" s="46"/>
      <c r="ABP159" s="46"/>
      <c r="ABQ159" s="46"/>
      <c r="ABR159" s="46"/>
      <c r="ABS159" s="46"/>
      <c r="ABT159" s="46"/>
      <c r="ABU159" s="46"/>
      <c r="ABV159" s="46"/>
      <c r="ABW159" s="46"/>
      <c r="ABX159" s="46"/>
      <c r="ABY159" s="46"/>
      <c r="ABZ159" s="46"/>
      <c r="ACA159" s="46"/>
      <c r="ACB159" s="46"/>
      <c r="ACC159" s="46"/>
      <c r="ACD159" s="46"/>
      <c r="ACE159" s="46"/>
      <c r="ACF159" s="46"/>
      <c r="ACG159" s="46"/>
      <c r="ACH159" s="46"/>
      <c r="ACI159" s="46"/>
      <c r="ACJ159" s="46"/>
      <c r="ACK159" s="46"/>
      <c r="ACL159" s="46"/>
      <c r="ACM159" s="46"/>
      <c r="ACN159" s="46"/>
      <c r="ACO159" s="46"/>
      <c r="ACP159" s="46"/>
      <c r="ACQ159" s="46"/>
      <c r="ACR159" s="46"/>
      <c r="ACS159" s="46"/>
      <c r="ACT159" s="46"/>
      <c r="ACU159" s="46"/>
      <c r="ACV159" s="46"/>
      <c r="ACW159" s="46"/>
      <c r="ACX159" s="46"/>
      <c r="ACY159" s="46"/>
      <c r="ACZ159" s="46"/>
      <c r="ADA159" s="46"/>
      <c r="ADB159" s="46"/>
      <c r="ADC159" s="46"/>
      <c r="ADD159" s="46"/>
      <c r="ADE159" s="46"/>
      <c r="ADF159" s="46"/>
      <c r="ADG159" s="46"/>
      <c r="ADH159" s="46"/>
      <c r="ADI159" s="46"/>
      <c r="ADJ159" s="46"/>
      <c r="ADK159" s="46"/>
      <c r="ADL159" s="46"/>
      <c r="ADM159" s="46"/>
      <c r="ADN159" s="46"/>
      <c r="ADO159" s="46"/>
      <c r="ADP159" s="46"/>
      <c r="ADQ159" s="46"/>
      <c r="ADR159" s="46"/>
      <c r="ADS159" s="46"/>
      <c r="ADT159" s="46"/>
      <c r="ADU159" s="46"/>
      <c r="ADV159" s="46"/>
      <c r="ADW159" s="46"/>
      <c r="ADX159" s="46"/>
      <c r="ADY159" s="46"/>
      <c r="ADZ159" s="46"/>
      <c r="AEA159" s="46"/>
      <c r="AEB159" s="46"/>
      <c r="AEC159" s="46"/>
      <c r="AED159" s="46"/>
      <c r="AEE159" s="46"/>
      <c r="AEF159" s="46"/>
      <c r="AEG159" s="46"/>
      <c r="AEH159" s="46"/>
      <c r="AEI159" s="46"/>
      <c r="AEJ159" s="46"/>
      <c r="AEK159" s="46"/>
      <c r="AEL159" s="46"/>
      <c r="AEM159" s="46"/>
      <c r="AEN159" s="46"/>
      <c r="AEO159" s="46"/>
      <c r="AEP159" s="46"/>
      <c r="AEQ159" s="46"/>
      <c r="AER159" s="46"/>
      <c r="AES159" s="46"/>
      <c r="AET159" s="46"/>
      <c r="AEU159" s="46"/>
      <c r="AEV159" s="46"/>
      <c r="AEW159" s="46"/>
      <c r="AEX159" s="46"/>
      <c r="AEY159" s="46"/>
      <c r="AEZ159" s="46"/>
      <c r="AFA159" s="46"/>
      <c r="AFB159" s="46"/>
      <c r="AFC159" s="46"/>
      <c r="AFD159" s="46"/>
      <c r="AFE159" s="46"/>
      <c r="AFF159" s="46"/>
      <c r="AFG159" s="46"/>
      <c r="AFH159" s="46"/>
      <c r="AFI159" s="46"/>
      <c r="AFJ159" s="46"/>
      <c r="AFK159" s="46"/>
      <c r="AFL159" s="46"/>
      <c r="AFM159" s="46"/>
      <c r="AFN159" s="46"/>
      <c r="AFO159" s="46"/>
      <c r="AFP159" s="46"/>
      <c r="AFQ159" s="46"/>
      <c r="AFR159" s="46"/>
      <c r="AFS159" s="46"/>
      <c r="AFT159" s="46"/>
      <c r="AFU159" s="46"/>
      <c r="AFV159" s="46"/>
      <c r="AFW159" s="46"/>
      <c r="AFX159" s="46"/>
      <c r="AFY159" s="46"/>
      <c r="AFZ159" s="46"/>
      <c r="AGA159" s="46"/>
      <c r="AGB159" s="46"/>
      <c r="AGC159" s="46"/>
      <c r="AGD159" s="46"/>
      <c r="AGE159" s="46"/>
      <c r="AGF159" s="46"/>
      <c r="AGG159" s="46"/>
      <c r="AGH159" s="46"/>
      <c r="AGI159" s="46"/>
      <c r="AGJ159" s="46"/>
      <c r="AGK159" s="46"/>
      <c r="AGL159" s="46"/>
      <c r="AGM159" s="46"/>
      <c r="AGN159" s="46"/>
      <c r="AGO159" s="46"/>
      <c r="AGP159" s="46"/>
      <c r="AGQ159" s="46"/>
      <c r="AGR159" s="46"/>
      <c r="AGS159" s="46"/>
      <c r="AGT159" s="46"/>
      <c r="AGU159" s="46"/>
      <c r="AGV159" s="46"/>
      <c r="AGW159" s="46"/>
      <c r="AGX159" s="46"/>
      <c r="AGY159" s="46"/>
      <c r="AGZ159" s="46"/>
      <c r="AHA159" s="46"/>
      <c r="AHB159" s="46"/>
      <c r="AHC159" s="46"/>
      <c r="AHD159" s="46"/>
      <c r="AHE159" s="46"/>
      <c r="AHF159" s="46"/>
      <c r="AHG159" s="46"/>
      <c r="AHH159" s="46"/>
      <c r="AHI159" s="46"/>
      <c r="AHJ159" s="46"/>
      <c r="AHK159" s="46"/>
      <c r="AHL159" s="46"/>
      <c r="AHM159" s="46"/>
      <c r="AHN159" s="46"/>
      <c r="AHO159" s="46"/>
      <c r="AHP159" s="46"/>
      <c r="AHQ159" s="46"/>
      <c r="AHR159" s="46"/>
      <c r="AHS159" s="46"/>
      <c r="AHT159" s="46"/>
      <c r="AHU159" s="46"/>
      <c r="AHV159" s="46"/>
      <c r="AHW159" s="46"/>
      <c r="AHX159" s="46"/>
      <c r="AHY159" s="46"/>
      <c r="AHZ159" s="46"/>
      <c r="AIA159" s="46"/>
      <c r="AIB159" s="46"/>
      <c r="AIC159" s="46"/>
      <c r="AID159" s="46"/>
      <c r="AIE159" s="46"/>
      <c r="AIF159" s="46"/>
      <c r="AIG159" s="46"/>
      <c r="AIH159" s="46"/>
      <c r="AII159" s="46"/>
      <c r="AIJ159" s="46"/>
      <c r="AIK159" s="46"/>
      <c r="AIL159" s="46"/>
      <c r="AIM159" s="46"/>
      <c r="AIN159" s="46"/>
      <c r="AIO159" s="46"/>
      <c r="AIP159" s="46"/>
      <c r="AIQ159" s="46"/>
      <c r="AIR159" s="46"/>
      <c r="AIS159" s="46"/>
      <c r="AIT159" s="46"/>
      <c r="AIU159" s="46"/>
      <c r="AIV159" s="46"/>
      <c r="AIW159" s="46"/>
      <c r="AIX159" s="46"/>
      <c r="AIY159" s="46"/>
      <c r="AIZ159" s="46"/>
      <c r="AJA159" s="46"/>
      <c r="AJB159" s="46"/>
      <c r="AJC159" s="46"/>
      <c r="AJD159" s="46"/>
      <c r="AJE159" s="46"/>
      <c r="AJF159" s="46"/>
      <c r="AJG159" s="46"/>
      <c r="AJH159" s="46"/>
      <c r="AJI159" s="46"/>
      <c r="AJJ159" s="46"/>
      <c r="AJK159" s="46"/>
      <c r="AJL159" s="46"/>
      <c r="AJM159" s="46"/>
      <c r="AJN159" s="46"/>
      <c r="AJO159" s="46"/>
      <c r="AJP159" s="46"/>
      <c r="AJQ159" s="46"/>
      <c r="AJR159" s="46"/>
      <c r="AJS159" s="46"/>
      <c r="AJT159" s="46"/>
      <c r="AJU159" s="46"/>
      <c r="AJV159" s="46"/>
      <c r="AJW159" s="46"/>
      <c r="AJX159" s="46"/>
      <c r="AJY159" s="46"/>
      <c r="AJZ159" s="46"/>
      <c r="AKA159" s="46"/>
      <c r="AKB159" s="46"/>
      <c r="AKC159" s="46"/>
      <c r="AKD159" s="46"/>
      <c r="AKE159" s="46"/>
      <c r="AKF159" s="46"/>
      <c r="AKG159" s="46"/>
      <c r="AKH159" s="46"/>
      <c r="AKI159" s="46"/>
      <c r="AKJ159" s="46"/>
      <c r="AKK159" s="46"/>
      <c r="AKL159" s="46"/>
      <c r="AKM159" s="46"/>
      <c r="AKN159" s="46"/>
      <c r="AKO159" s="46"/>
      <c r="AKP159" s="46"/>
      <c r="AKQ159" s="46"/>
      <c r="AKR159" s="46"/>
      <c r="AKS159" s="46"/>
      <c r="AKT159" s="46"/>
      <c r="AKU159" s="46"/>
      <c r="AKV159" s="46"/>
      <c r="AKW159" s="46"/>
      <c r="AKX159" s="46"/>
      <c r="AKY159" s="46"/>
      <c r="AKZ159" s="46"/>
      <c r="ALA159" s="46"/>
      <c r="ALB159" s="46"/>
      <c r="ALC159" s="46"/>
      <c r="ALD159" s="46"/>
      <c r="ALE159" s="46"/>
      <c r="ALF159" s="46"/>
      <c r="ALG159" s="46"/>
      <c r="ALH159" s="46"/>
      <c r="ALI159" s="46"/>
      <c r="ALJ159" s="46"/>
      <c r="ALK159" s="46"/>
      <c r="ALL159" s="46"/>
      <c r="ALM159" s="46"/>
      <c r="ALN159" s="46"/>
      <c r="ALO159" s="46"/>
      <c r="ALP159" s="46"/>
      <c r="ALQ159" s="46"/>
      <c r="ALR159" s="46"/>
      <c r="ALS159" s="46"/>
      <c r="ALT159" s="46"/>
      <c r="ALU159" s="46"/>
      <c r="ALV159" s="46"/>
      <c r="ALW159" s="46"/>
      <c r="ALX159" s="46"/>
      <c r="ALY159" s="46"/>
      <c r="ALZ159" s="46"/>
      <c r="AMA159" s="46"/>
      <c r="AMB159" s="46"/>
      <c r="AMC159" s="46"/>
      <c r="AMD159" s="46"/>
      <c r="AME159" s="46"/>
      <c r="AMF159" s="46"/>
      <c r="AMG159" s="46"/>
      <c r="AMH159" s="46"/>
      <c r="AMI159" s="46"/>
      <c r="AMJ159" s="46"/>
      <c r="AMK159" s="46"/>
    </row>
    <row r="160" spans="1:1025" x14ac:dyDescent="0.25">
      <c r="B160" s="56"/>
      <c r="C160" s="57"/>
      <c r="D160" s="58"/>
      <c r="E160" s="59"/>
      <c r="F160" s="59"/>
      <c r="G160" s="59"/>
      <c r="H160" s="59"/>
      <c r="I160" s="59"/>
      <c r="J160" s="59"/>
      <c r="K160" s="59"/>
      <c r="L160" s="59"/>
      <c r="KP160" s="46"/>
      <c r="KQ160" s="46"/>
      <c r="KR160" s="46"/>
      <c r="KS160" s="46"/>
      <c r="KT160" s="46"/>
      <c r="KU160" s="46"/>
      <c r="KV160" s="46"/>
      <c r="KW160" s="46"/>
      <c r="KX160" s="46"/>
      <c r="KY160" s="46"/>
      <c r="KZ160" s="46"/>
      <c r="LA160" s="46"/>
      <c r="LB160" s="46"/>
      <c r="LC160" s="46"/>
      <c r="LD160" s="46"/>
      <c r="LE160" s="46"/>
      <c r="LF160" s="46"/>
      <c r="LG160" s="46"/>
      <c r="LH160" s="46"/>
      <c r="LI160" s="46"/>
      <c r="LJ160" s="46"/>
      <c r="LK160" s="46"/>
      <c r="LL160" s="46"/>
      <c r="LM160" s="46"/>
      <c r="LN160" s="46"/>
      <c r="LO160" s="46"/>
      <c r="LP160" s="46"/>
      <c r="LQ160" s="46"/>
      <c r="LR160" s="46"/>
      <c r="LS160" s="46"/>
      <c r="LT160" s="46"/>
      <c r="LU160" s="46"/>
      <c r="LV160" s="46"/>
      <c r="LW160" s="46"/>
      <c r="LX160" s="46"/>
      <c r="LY160" s="46"/>
      <c r="LZ160" s="46"/>
      <c r="MA160" s="46"/>
      <c r="MB160" s="46"/>
      <c r="MC160" s="46"/>
      <c r="MD160" s="46"/>
      <c r="ME160" s="46"/>
      <c r="MF160" s="46"/>
      <c r="MG160" s="46"/>
      <c r="MH160" s="46"/>
      <c r="MI160" s="46"/>
      <c r="MJ160" s="46"/>
      <c r="MK160" s="46"/>
      <c r="ML160" s="46"/>
      <c r="MM160" s="46"/>
      <c r="MN160" s="46"/>
      <c r="MO160" s="46"/>
      <c r="MP160" s="46"/>
      <c r="MQ160" s="46"/>
      <c r="MR160" s="46"/>
      <c r="MS160" s="46"/>
      <c r="MT160" s="46"/>
      <c r="MU160" s="46"/>
      <c r="MV160" s="46"/>
      <c r="MW160" s="46"/>
      <c r="MX160" s="46"/>
      <c r="MY160" s="46"/>
      <c r="MZ160" s="46"/>
      <c r="NA160" s="46"/>
      <c r="NB160" s="46"/>
      <c r="NC160" s="46"/>
      <c r="ND160" s="46"/>
      <c r="NE160" s="46"/>
      <c r="NF160" s="46"/>
      <c r="NG160" s="46"/>
      <c r="NH160" s="46"/>
      <c r="NI160" s="46"/>
      <c r="NJ160" s="46"/>
      <c r="NK160" s="46"/>
      <c r="NL160" s="46"/>
      <c r="NM160" s="46"/>
      <c r="NN160" s="46"/>
      <c r="NO160" s="46"/>
      <c r="NP160" s="46"/>
      <c r="NQ160" s="46"/>
      <c r="NR160" s="46"/>
      <c r="NS160" s="46"/>
      <c r="NT160" s="46"/>
      <c r="NU160" s="46"/>
      <c r="NV160" s="46"/>
      <c r="NW160" s="46"/>
      <c r="NX160" s="46"/>
      <c r="NY160" s="46"/>
      <c r="NZ160" s="46"/>
      <c r="OA160" s="46"/>
      <c r="OB160" s="46"/>
      <c r="OC160" s="46"/>
      <c r="OD160" s="46"/>
      <c r="OE160" s="46"/>
      <c r="OF160" s="46"/>
      <c r="OG160" s="46"/>
      <c r="OH160" s="46"/>
      <c r="OI160" s="46"/>
      <c r="OJ160" s="46"/>
      <c r="OK160" s="46"/>
      <c r="OL160" s="46"/>
      <c r="OM160" s="46"/>
      <c r="ON160" s="46"/>
      <c r="OO160" s="46"/>
      <c r="OP160" s="46"/>
      <c r="OQ160" s="46"/>
      <c r="OR160" s="46"/>
      <c r="OS160" s="46"/>
      <c r="OT160" s="46"/>
      <c r="OU160" s="46"/>
      <c r="OV160" s="46"/>
      <c r="OW160" s="46"/>
      <c r="OX160" s="46"/>
      <c r="OY160" s="46"/>
      <c r="OZ160" s="46"/>
      <c r="PA160" s="46"/>
      <c r="PB160" s="46"/>
      <c r="PC160" s="46"/>
      <c r="PD160" s="46"/>
      <c r="PE160" s="46"/>
      <c r="PF160" s="46"/>
      <c r="PG160" s="46"/>
      <c r="PH160" s="46"/>
      <c r="PI160" s="46"/>
      <c r="PJ160" s="46"/>
      <c r="PK160" s="46"/>
      <c r="PL160" s="46"/>
      <c r="PM160" s="46"/>
      <c r="PN160" s="46"/>
      <c r="PO160" s="46"/>
      <c r="PP160" s="46"/>
      <c r="PQ160" s="46"/>
      <c r="PR160" s="46"/>
      <c r="PS160" s="46"/>
      <c r="PT160" s="46"/>
      <c r="PU160" s="46"/>
      <c r="PV160" s="46"/>
      <c r="PW160" s="46"/>
      <c r="PX160" s="46"/>
      <c r="PY160" s="46"/>
      <c r="PZ160" s="46"/>
      <c r="QA160" s="46"/>
      <c r="QB160" s="46"/>
      <c r="QC160" s="46"/>
      <c r="QD160" s="46"/>
      <c r="QE160" s="46"/>
      <c r="QF160" s="46"/>
      <c r="QG160" s="46"/>
      <c r="QH160" s="46"/>
      <c r="QI160" s="46"/>
      <c r="QJ160" s="46"/>
      <c r="QK160" s="46"/>
      <c r="QL160" s="46"/>
      <c r="QM160" s="46"/>
      <c r="QN160" s="46"/>
      <c r="QO160" s="46"/>
      <c r="QP160" s="46"/>
      <c r="QQ160" s="46"/>
      <c r="QR160" s="46"/>
      <c r="QS160" s="46"/>
      <c r="QT160" s="46"/>
      <c r="QU160" s="46"/>
      <c r="QV160" s="46"/>
      <c r="QW160" s="46"/>
      <c r="QX160" s="46"/>
      <c r="QY160" s="46"/>
      <c r="QZ160" s="46"/>
      <c r="RA160" s="46"/>
      <c r="RB160" s="46"/>
      <c r="RC160" s="46"/>
      <c r="RD160" s="46"/>
      <c r="RE160" s="46"/>
      <c r="RF160" s="46"/>
      <c r="RG160" s="46"/>
      <c r="RH160" s="46"/>
      <c r="RI160" s="46"/>
      <c r="RJ160" s="46"/>
      <c r="RK160" s="46"/>
      <c r="RL160" s="46"/>
      <c r="RM160" s="46"/>
      <c r="RN160" s="46"/>
      <c r="RO160" s="46"/>
      <c r="RP160" s="46"/>
      <c r="RQ160" s="46"/>
      <c r="RR160" s="46"/>
      <c r="RS160" s="46"/>
      <c r="RT160" s="46"/>
      <c r="RU160" s="46"/>
      <c r="RV160" s="46"/>
      <c r="RW160" s="46"/>
      <c r="RX160" s="46"/>
      <c r="RY160" s="46"/>
      <c r="RZ160" s="46"/>
      <c r="SA160" s="46"/>
      <c r="SB160" s="46"/>
      <c r="SC160" s="46"/>
      <c r="SD160" s="46"/>
      <c r="SE160" s="46"/>
      <c r="SF160" s="46"/>
      <c r="SG160" s="46"/>
      <c r="SH160" s="46"/>
      <c r="SI160" s="46"/>
      <c r="SJ160" s="46"/>
      <c r="SK160" s="46"/>
      <c r="SL160" s="46"/>
      <c r="SM160" s="46"/>
      <c r="SN160" s="46"/>
      <c r="SO160" s="46"/>
      <c r="SP160" s="46"/>
      <c r="SQ160" s="46"/>
      <c r="SR160" s="46"/>
      <c r="SS160" s="46"/>
      <c r="ST160" s="46"/>
      <c r="SU160" s="46"/>
      <c r="SV160" s="46"/>
      <c r="SW160" s="46"/>
      <c r="SX160" s="46"/>
      <c r="SY160" s="46"/>
      <c r="SZ160" s="46"/>
      <c r="TA160" s="46"/>
      <c r="TB160" s="46"/>
      <c r="TC160" s="46"/>
      <c r="TD160" s="46"/>
      <c r="TE160" s="46"/>
      <c r="TF160" s="46"/>
      <c r="TG160" s="46"/>
      <c r="TH160" s="46"/>
      <c r="TI160" s="46"/>
      <c r="TJ160" s="46"/>
      <c r="TK160" s="46"/>
      <c r="TL160" s="46"/>
      <c r="TM160" s="46"/>
      <c r="TN160" s="46"/>
      <c r="TO160" s="46"/>
      <c r="TP160" s="46"/>
      <c r="TQ160" s="46"/>
      <c r="TR160" s="46"/>
      <c r="TS160" s="46"/>
      <c r="TT160" s="46"/>
      <c r="TU160" s="46"/>
      <c r="TV160" s="46"/>
      <c r="TW160" s="46"/>
      <c r="TX160" s="46"/>
      <c r="TY160" s="46"/>
      <c r="TZ160" s="46"/>
      <c r="UA160" s="46"/>
      <c r="UB160" s="46"/>
      <c r="UC160" s="46"/>
      <c r="UD160" s="46"/>
      <c r="UE160" s="46"/>
      <c r="UF160" s="46"/>
      <c r="UG160" s="46"/>
      <c r="UH160" s="46"/>
      <c r="UI160" s="46"/>
      <c r="UJ160" s="46"/>
      <c r="UK160" s="46"/>
      <c r="UL160" s="46"/>
      <c r="UM160" s="46"/>
      <c r="UN160" s="46"/>
      <c r="UO160" s="46"/>
      <c r="UP160" s="46"/>
      <c r="UQ160" s="46"/>
      <c r="UR160" s="46"/>
      <c r="US160" s="46"/>
      <c r="UT160" s="46"/>
      <c r="UU160" s="46"/>
      <c r="UV160" s="46"/>
      <c r="UW160" s="46"/>
      <c r="UX160" s="46"/>
      <c r="UY160" s="46"/>
      <c r="UZ160" s="46"/>
      <c r="VA160" s="46"/>
      <c r="VB160" s="46"/>
      <c r="VC160" s="46"/>
      <c r="VD160" s="46"/>
      <c r="VE160" s="46"/>
      <c r="VF160" s="46"/>
      <c r="VG160" s="46"/>
      <c r="VH160" s="46"/>
      <c r="VI160" s="46"/>
      <c r="VJ160" s="46"/>
      <c r="VK160" s="46"/>
      <c r="VL160" s="46"/>
      <c r="VM160" s="46"/>
      <c r="VN160" s="46"/>
      <c r="VO160" s="46"/>
      <c r="VP160" s="46"/>
      <c r="VQ160" s="46"/>
      <c r="VR160" s="46"/>
      <c r="VS160" s="46"/>
      <c r="VT160" s="46"/>
      <c r="VU160" s="46"/>
      <c r="VV160" s="46"/>
      <c r="VW160" s="46"/>
      <c r="VX160" s="46"/>
      <c r="VY160" s="46"/>
      <c r="VZ160" s="46"/>
      <c r="WA160" s="46"/>
      <c r="WB160" s="46"/>
      <c r="WC160" s="46"/>
      <c r="WD160" s="46"/>
      <c r="WE160" s="46"/>
      <c r="WF160" s="46"/>
      <c r="WG160" s="46"/>
      <c r="WH160" s="46"/>
      <c r="WI160" s="46"/>
      <c r="WJ160" s="46"/>
      <c r="WK160" s="46"/>
      <c r="WL160" s="46"/>
      <c r="WM160" s="46"/>
      <c r="WN160" s="46"/>
      <c r="WO160" s="46"/>
      <c r="WP160" s="46"/>
      <c r="WQ160" s="46"/>
      <c r="WR160" s="46"/>
      <c r="WS160" s="46"/>
      <c r="WT160" s="46"/>
      <c r="WU160" s="46"/>
      <c r="WV160" s="46"/>
      <c r="WW160" s="46"/>
      <c r="WX160" s="46"/>
      <c r="WY160" s="46"/>
      <c r="WZ160" s="46"/>
      <c r="XA160" s="46"/>
      <c r="XB160" s="46"/>
      <c r="XC160" s="46"/>
      <c r="XD160" s="46"/>
      <c r="XE160" s="46"/>
      <c r="XF160" s="46"/>
      <c r="XG160" s="46"/>
      <c r="XH160" s="46"/>
      <c r="XI160" s="46"/>
      <c r="XJ160" s="46"/>
      <c r="XK160" s="46"/>
      <c r="XL160" s="46"/>
      <c r="XM160" s="46"/>
      <c r="XN160" s="46"/>
      <c r="XO160" s="46"/>
      <c r="XP160" s="46"/>
      <c r="XQ160" s="46"/>
      <c r="XR160" s="46"/>
      <c r="XS160" s="46"/>
      <c r="XT160" s="46"/>
      <c r="XU160" s="46"/>
      <c r="XV160" s="46"/>
      <c r="XW160" s="46"/>
      <c r="XX160" s="46"/>
      <c r="XY160" s="46"/>
      <c r="XZ160" s="46"/>
      <c r="YA160" s="46"/>
      <c r="YB160" s="46"/>
      <c r="YC160" s="46"/>
      <c r="YD160" s="46"/>
      <c r="YE160" s="46"/>
      <c r="YF160" s="46"/>
      <c r="YG160" s="46"/>
      <c r="YH160" s="46"/>
      <c r="YI160" s="46"/>
      <c r="YJ160" s="46"/>
      <c r="YK160" s="46"/>
      <c r="YL160" s="46"/>
      <c r="YM160" s="46"/>
      <c r="YN160" s="46"/>
      <c r="YO160" s="46"/>
      <c r="YP160" s="46"/>
      <c r="YQ160" s="46"/>
      <c r="YR160" s="46"/>
      <c r="YS160" s="46"/>
      <c r="YT160" s="46"/>
      <c r="YU160" s="46"/>
      <c r="YV160" s="46"/>
      <c r="YW160" s="46"/>
      <c r="YX160" s="46"/>
      <c r="YY160" s="46"/>
      <c r="YZ160" s="46"/>
      <c r="ZA160" s="46"/>
      <c r="ZB160" s="46"/>
      <c r="ZC160" s="46"/>
      <c r="ZD160" s="46"/>
      <c r="ZE160" s="46"/>
      <c r="ZF160" s="46"/>
      <c r="ZG160" s="46"/>
      <c r="ZH160" s="46"/>
      <c r="ZI160" s="46"/>
      <c r="ZJ160" s="46"/>
      <c r="ZK160" s="46"/>
      <c r="ZL160" s="46"/>
      <c r="ZM160" s="46"/>
      <c r="ZN160" s="46"/>
      <c r="ZO160" s="46"/>
      <c r="ZP160" s="46"/>
      <c r="ZQ160" s="46"/>
      <c r="ZR160" s="46"/>
      <c r="ZS160" s="46"/>
      <c r="ZT160" s="46"/>
      <c r="ZU160" s="46"/>
      <c r="ZV160" s="46"/>
      <c r="ZW160" s="46"/>
      <c r="ZX160" s="46"/>
      <c r="ZY160" s="46"/>
      <c r="ZZ160" s="46"/>
      <c r="AAA160" s="46"/>
      <c r="AAB160" s="46"/>
      <c r="AAC160" s="46"/>
      <c r="AAD160" s="46"/>
      <c r="AAE160" s="46"/>
      <c r="AAF160" s="46"/>
      <c r="AAG160" s="46"/>
      <c r="AAH160" s="46"/>
      <c r="AAI160" s="46"/>
      <c r="AAJ160" s="46"/>
      <c r="AAK160" s="46"/>
      <c r="AAL160" s="46"/>
      <c r="AAM160" s="46"/>
      <c r="AAN160" s="46"/>
      <c r="AAO160" s="46"/>
      <c r="AAP160" s="46"/>
      <c r="AAQ160" s="46"/>
      <c r="AAR160" s="46"/>
      <c r="AAS160" s="46"/>
      <c r="AAT160" s="46"/>
      <c r="AAU160" s="46"/>
      <c r="AAV160" s="46"/>
      <c r="AAW160" s="46"/>
      <c r="AAX160" s="46"/>
      <c r="AAY160" s="46"/>
      <c r="AAZ160" s="46"/>
      <c r="ABA160" s="46"/>
      <c r="ABB160" s="46"/>
      <c r="ABC160" s="46"/>
      <c r="ABD160" s="46"/>
      <c r="ABE160" s="46"/>
      <c r="ABF160" s="46"/>
      <c r="ABG160" s="46"/>
      <c r="ABH160" s="46"/>
      <c r="ABI160" s="46"/>
      <c r="ABJ160" s="46"/>
      <c r="ABK160" s="46"/>
      <c r="ABL160" s="46"/>
      <c r="ABM160" s="46"/>
      <c r="ABN160" s="46"/>
      <c r="ABO160" s="46"/>
      <c r="ABP160" s="46"/>
      <c r="ABQ160" s="46"/>
      <c r="ABR160" s="46"/>
      <c r="ABS160" s="46"/>
      <c r="ABT160" s="46"/>
      <c r="ABU160" s="46"/>
      <c r="ABV160" s="46"/>
      <c r="ABW160" s="46"/>
      <c r="ABX160" s="46"/>
      <c r="ABY160" s="46"/>
      <c r="ABZ160" s="46"/>
      <c r="ACA160" s="46"/>
      <c r="ACB160" s="46"/>
      <c r="ACC160" s="46"/>
      <c r="ACD160" s="46"/>
      <c r="ACE160" s="46"/>
      <c r="ACF160" s="46"/>
      <c r="ACG160" s="46"/>
      <c r="ACH160" s="46"/>
      <c r="ACI160" s="46"/>
      <c r="ACJ160" s="46"/>
      <c r="ACK160" s="46"/>
      <c r="ACL160" s="46"/>
      <c r="ACM160" s="46"/>
      <c r="ACN160" s="46"/>
      <c r="ACO160" s="46"/>
      <c r="ACP160" s="46"/>
      <c r="ACQ160" s="46"/>
      <c r="ACR160" s="46"/>
      <c r="ACS160" s="46"/>
      <c r="ACT160" s="46"/>
      <c r="ACU160" s="46"/>
      <c r="ACV160" s="46"/>
      <c r="ACW160" s="46"/>
      <c r="ACX160" s="46"/>
      <c r="ACY160" s="46"/>
      <c r="ACZ160" s="46"/>
      <c r="ADA160" s="46"/>
      <c r="ADB160" s="46"/>
      <c r="ADC160" s="46"/>
      <c r="ADD160" s="46"/>
      <c r="ADE160" s="46"/>
      <c r="ADF160" s="46"/>
      <c r="ADG160" s="46"/>
      <c r="ADH160" s="46"/>
      <c r="ADI160" s="46"/>
      <c r="ADJ160" s="46"/>
      <c r="ADK160" s="46"/>
      <c r="ADL160" s="46"/>
      <c r="ADM160" s="46"/>
      <c r="ADN160" s="46"/>
      <c r="ADO160" s="46"/>
      <c r="ADP160" s="46"/>
      <c r="ADQ160" s="46"/>
      <c r="ADR160" s="46"/>
      <c r="ADS160" s="46"/>
      <c r="ADT160" s="46"/>
      <c r="ADU160" s="46"/>
      <c r="ADV160" s="46"/>
      <c r="ADW160" s="46"/>
      <c r="ADX160" s="46"/>
      <c r="ADY160" s="46"/>
      <c r="ADZ160" s="46"/>
      <c r="AEA160" s="46"/>
      <c r="AEB160" s="46"/>
      <c r="AEC160" s="46"/>
      <c r="AED160" s="46"/>
      <c r="AEE160" s="46"/>
      <c r="AEF160" s="46"/>
      <c r="AEG160" s="46"/>
      <c r="AEH160" s="46"/>
      <c r="AEI160" s="46"/>
      <c r="AEJ160" s="46"/>
      <c r="AEK160" s="46"/>
      <c r="AEL160" s="46"/>
      <c r="AEM160" s="46"/>
      <c r="AEN160" s="46"/>
      <c r="AEO160" s="46"/>
      <c r="AEP160" s="46"/>
      <c r="AEQ160" s="46"/>
      <c r="AER160" s="46"/>
      <c r="AES160" s="46"/>
      <c r="AET160" s="46"/>
      <c r="AEU160" s="46"/>
      <c r="AEV160" s="46"/>
      <c r="AEW160" s="46"/>
      <c r="AEX160" s="46"/>
      <c r="AEY160" s="46"/>
      <c r="AEZ160" s="46"/>
      <c r="AFA160" s="46"/>
      <c r="AFB160" s="46"/>
      <c r="AFC160" s="46"/>
      <c r="AFD160" s="46"/>
      <c r="AFE160" s="46"/>
      <c r="AFF160" s="46"/>
      <c r="AFG160" s="46"/>
      <c r="AFH160" s="46"/>
      <c r="AFI160" s="46"/>
      <c r="AFJ160" s="46"/>
      <c r="AFK160" s="46"/>
      <c r="AFL160" s="46"/>
      <c r="AFM160" s="46"/>
      <c r="AFN160" s="46"/>
      <c r="AFO160" s="46"/>
      <c r="AFP160" s="46"/>
      <c r="AFQ160" s="46"/>
      <c r="AFR160" s="46"/>
      <c r="AFS160" s="46"/>
      <c r="AFT160" s="46"/>
      <c r="AFU160" s="46"/>
      <c r="AFV160" s="46"/>
      <c r="AFW160" s="46"/>
      <c r="AFX160" s="46"/>
      <c r="AFY160" s="46"/>
      <c r="AFZ160" s="46"/>
      <c r="AGA160" s="46"/>
      <c r="AGB160" s="46"/>
      <c r="AGC160" s="46"/>
      <c r="AGD160" s="46"/>
      <c r="AGE160" s="46"/>
      <c r="AGF160" s="46"/>
      <c r="AGG160" s="46"/>
      <c r="AGH160" s="46"/>
      <c r="AGI160" s="46"/>
      <c r="AGJ160" s="46"/>
      <c r="AGK160" s="46"/>
      <c r="AGL160" s="46"/>
      <c r="AGM160" s="46"/>
      <c r="AGN160" s="46"/>
      <c r="AGO160" s="46"/>
      <c r="AGP160" s="46"/>
      <c r="AGQ160" s="46"/>
      <c r="AGR160" s="46"/>
      <c r="AGS160" s="46"/>
      <c r="AGT160" s="46"/>
      <c r="AGU160" s="46"/>
      <c r="AGV160" s="46"/>
      <c r="AGW160" s="46"/>
      <c r="AGX160" s="46"/>
      <c r="AGY160" s="46"/>
      <c r="AGZ160" s="46"/>
      <c r="AHA160" s="46"/>
      <c r="AHB160" s="46"/>
      <c r="AHC160" s="46"/>
      <c r="AHD160" s="46"/>
      <c r="AHE160" s="46"/>
      <c r="AHF160" s="46"/>
      <c r="AHG160" s="46"/>
      <c r="AHH160" s="46"/>
      <c r="AHI160" s="46"/>
      <c r="AHJ160" s="46"/>
      <c r="AHK160" s="46"/>
      <c r="AHL160" s="46"/>
      <c r="AHM160" s="46"/>
      <c r="AHN160" s="46"/>
      <c r="AHO160" s="46"/>
      <c r="AHP160" s="46"/>
      <c r="AHQ160" s="46"/>
      <c r="AHR160" s="46"/>
      <c r="AHS160" s="46"/>
      <c r="AHT160" s="46"/>
      <c r="AHU160" s="46"/>
      <c r="AHV160" s="46"/>
      <c r="AHW160" s="46"/>
      <c r="AHX160" s="46"/>
      <c r="AHY160" s="46"/>
      <c r="AHZ160" s="46"/>
      <c r="AIA160" s="46"/>
      <c r="AIB160" s="46"/>
      <c r="AIC160" s="46"/>
      <c r="AID160" s="46"/>
      <c r="AIE160" s="46"/>
      <c r="AIF160" s="46"/>
      <c r="AIG160" s="46"/>
      <c r="AIH160" s="46"/>
      <c r="AII160" s="46"/>
      <c r="AIJ160" s="46"/>
      <c r="AIK160" s="46"/>
      <c r="AIL160" s="46"/>
      <c r="AIM160" s="46"/>
      <c r="AIN160" s="46"/>
      <c r="AIO160" s="46"/>
      <c r="AIP160" s="46"/>
      <c r="AIQ160" s="46"/>
      <c r="AIR160" s="46"/>
      <c r="AIS160" s="46"/>
      <c r="AIT160" s="46"/>
      <c r="AIU160" s="46"/>
      <c r="AIV160" s="46"/>
      <c r="AIW160" s="46"/>
      <c r="AIX160" s="46"/>
      <c r="AIY160" s="46"/>
      <c r="AIZ160" s="46"/>
      <c r="AJA160" s="46"/>
      <c r="AJB160" s="46"/>
      <c r="AJC160" s="46"/>
      <c r="AJD160" s="46"/>
      <c r="AJE160" s="46"/>
      <c r="AJF160" s="46"/>
      <c r="AJG160" s="46"/>
      <c r="AJH160" s="46"/>
      <c r="AJI160" s="46"/>
      <c r="AJJ160" s="46"/>
      <c r="AJK160" s="46"/>
      <c r="AJL160" s="46"/>
      <c r="AJM160" s="46"/>
      <c r="AJN160" s="46"/>
      <c r="AJO160" s="46"/>
      <c r="AJP160" s="46"/>
      <c r="AJQ160" s="46"/>
      <c r="AJR160" s="46"/>
      <c r="AJS160" s="46"/>
      <c r="AJT160" s="46"/>
      <c r="AJU160" s="46"/>
      <c r="AJV160" s="46"/>
      <c r="AJW160" s="46"/>
      <c r="AJX160" s="46"/>
      <c r="AJY160" s="46"/>
      <c r="AJZ160" s="46"/>
      <c r="AKA160" s="46"/>
      <c r="AKB160" s="46"/>
      <c r="AKC160" s="46"/>
      <c r="AKD160" s="46"/>
      <c r="AKE160" s="46"/>
      <c r="AKF160" s="46"/>
      <c r="AKG160" s="46"/>
      <c r="AKH160" s="46"/>
      <c r="AKI160" s="46"/>
      <c r="AKJ160" s="46"/>
      <c r="AKK160" s="46"/>
      <c r="AKL160" s="46"/>
      <c r="AKM160" s="46"/>
      <c r="AKN160" s="46"/>
      <c r="AKO160" s="46"/>
      <c r="AKP160" s="46"/>
      <c r="AKQ160" s="46"/>
      <c r="AKR160" s="46"/>
      <c r="AKS160" s="46"/>
      <c r="AKT160" s="46"/>
      <c r="AKU160" s="46"/>
      <c r="AKV160" s="46"/>
      <c r="AKW160" s="46"/>
      <c r="AKX160" s="46"/>
      <c r="AKY160" s="46"/>
      <c r="AKZ160" s="46"/>
      <c r="ALA160" s="46"/>
      <c r="ALB160" s="46"/>
      <c r="ALC160" s="46"/>
      <c r="ALD160" s="46"/>
      <c r="ALE160" s="46"/>
      <c r="ALF160" s="46"/>
      <c r="ALG160" s="46"/>
      <c r="ALH160" s="46"/>
      <c r="ALI160" s="46"/>
      <c r="ALJ160" s="46"/>
      <c r="ALK160" s="46"/>
      <c r="ALL160" s="46"/>
      <c r="ALM160" s="46"/>
      <c r="ALN160" s="46"/>
      <c r="ALO160" s="46"/>
      <c r="ALP160" s="46"/>
      <c r="ALQ160" s="46"/>
      <c r="ALR160" s="46"/>
      <c r="ALS160" s="46"/>
      <c r="ALT160" s="46"/>
      <c r="ALU160" s="46"/>
      <c r="ALV160" s="46"/>
      <c r="ALW160" s="46"/>
      <c r="ALX160" s="46"/>
      <c r="ALY160" s="46"/>
      <c r="ALZ160" s="46"/>
      <c r="AMA160" s="46"/>
      <c r="AMB160" s="46"/>
      <c r="AMC160" s="46"/>
      <c r="AMD160" s="46"/>
      <c r="AME160" s="46"/>
      <c r="AMF160" s="46"/>
      <c r="AMG160" s="46"/>
      <c r="AMH160" s="46"/>
      <c r="AMI160" s="46"/>
      <c r="AMJ160" s="46"/>
      <c r="AMK160" s="46"/>
    </row>
    <row r="161" spans="1:1025" x14ac:dyDescent="0.25">
      <c r="B161" s="56"/>
      <c r="C161" s="57"/>
      <c r="D161" s="58"/>
      <c r="E161" s="59"/>
      <c r="F161" s="59"/>
      <c r="G161" s="59"/>
      <c r="H161" s="59"/>
      <c r="I161" s="59"/>
      <c r="J161" s="59"/>
      <c r="K161" s="59"/>
      <c r="L161" s="59"/>
      <c r="KP161" s="46"/>
      <c r="KQ161" s="46"/>
      <c r="KR161" s="46"/>
      <c r="KS161" s="46"/>
      <c r="KT161" s="46"/>
      <c r="KU161" s="46"/>
      <c r="KV161" s="46"/>
      <c r="KW161" s="46"/>
      <c r="KX161" s="46"/>
      <c r="KY161" s="46"/>
      <c r="KZ161" s="46"/>
      <c r="LA161" s="46"/>
      <c r="LB161" s="46"/>
      <c r="LC161" s="46"/>
      <c r="LD161" s="46"/>
      <c r="LE161" s="46"/>
      <c r="LF161" s="46"/>
      <c r="LG161" s="46"/>
      <c r="LH161" s="46"/>
      <c r="LI161" s="46"/>
      <c r="LJ161" s="46"/>
      <c r="LK161" s="46"/>
      <c r="LL161" s="46"/>
      <c r="LM161" s="46"/>
      <c r="LN161" s="46"/>
      <c r="LO161" s="46"/>
      <c r="LP161" s="46"/>
      <c r="LQ161" s="46"/>
      <c r="LR161" s="46"/>
      <c r="LS161" s="46"/>
      <c r="LT161" s="46"/>
      <c r="LU161" s="46"/>
      <c r="LV161" s="46"/>
      <c r="LW161" s="46"/>
      <c r="LX161" s="46"/>
      <c r="LY161" s="46"/>
      <c r="LZ161" s="46"/>
      <c r="MA161" s="46"/>
      <c r="MB161" s="46"/>
      <c r="MC161" s="46"/>
      <c r="MD161" s="46"/>
      <c r="ME161" s="46"/>
      <c r="MF161" s="46"/>
      <c r="MG161" s="46"/>
      <c r="MH161" s="46"/>
      <c r="MI161" s="46"/>
      <c r="MJ161" s="46"/>
      <c r="MK161" s="46"/>
      <c r="ML161" s="46"/>
      <c r="MM161" s="46"/>
      <c r="MN161" s="46"/>
      <c r="MO161" s="46"/>
      <c r="MP161" s="46"/>
      <c r="MQ161" s="46"/>
      <c r="MR161" s="46"/>
      <c r="MS161" s="46"/>
      <c r="MT161" s="46"/>
      <c r="MU161" s="46"/>
      <c r="MV161" s="46"/>
      <c r="MW161" s="46"/>
      <c r="MX161" s="46"/>
      <c r="MY161" s="46"/>
      <c r="MZ161" s="46"/>
      <c r="NA161" s="46"/>
      <c r="NB161" s="46"/>
      <c r="NC161" s="46"/>
      <c r="ND161" s="46"/>
      <c r="NE161" s="46"/>
      <c r="NF161" s="46"/>
      <c r="NG161" s="46"/>
      <c r="NH161" s="46"/>
      <c r="NI161" s="46"/>
      <c r="NJ161" s="46"/>
      <c r="NK161" s="46"/>
      <c r="NL161" s="46"/>
      <c r="NM161" s="46"/>
      <c r="NN161" s="46"/>
      <c r="NO161" s="46"/>
      <c r="NP161" s="46"/>
      <c r="NQ161" s="46"/>
      <c r="NR161" s="46"/>
      <c r="NS161" s="46"/>
      <c r="NT161" s="46"/>
      <c r="NU161" s="46"/>
      <c r="NV161" s="46"/>
      <c r="NW161" s="46"/>
      <c r="NX161" s="46"/>
      <c r="NY161" s="46"/>
      <c r="NZ161" s="46"/>
      <c r="OA161" s="46"/>
      <c r="OB161" s="46"/>
      <c r="OC161" s="46"/>
      <c r="OD161" s="46"/>
      <c r="OE161" s="46"/>
      <c r="OF161" s="46"/>
      <c r="OG161" s="46"/>
      <c r="OH161" s="46"/>
      <c r="OI161" s="46"/>
      <c r="OJ161" s="46"/>
      <c r="OK161" s="46"/>
      <c r="OL161" s="46"/>
      <c r="OM161" s="46"/>
      <c r="ON161" s="46"/>
      <c r="OO161" s="46"/>
      <c r="OP161" s="46"/>
      <c r="OQ161" s="46"/>
      <c r="OR161" s="46"/>
      <c r="OS161" s="46"/>
      <c r="OT161" s="46"/>
      <c r="OU161" s="46"/>
      <c r="OV161" s="46"/>
      <c r="OW161" s="46"/>
      <c r="OX161" s="46"/>
      <c r="OY161" s="46"/>
      <c r="OZ161" s="46"/>
      <c r="PA161" s="46"/>
      <c r="PB161" s="46"/>
      <c r="PC161" s="46"/>
      <c r="PD161" s="46"/>
      <c r="PE161" s="46"/>
      <c r="PF161" s="46"/>
      <c r="PG161" s="46"/>
      <c r="PH161" s="46"/>
      <c r="PI161" s="46"/>
      <c r="PJ161" s="46"/>
      <c r="PK161" s="46"/>
      <c r="PL161" s="46"/>
      <c r="PM161" s="46"/>
      <c r="PN161" s="46"/>
      <c r="PO161" s="46"/>
      <c r="PP161" s="46"/>
      <c r="PQ161" s="46"/>
      <c r="PR161" s="46"/>
      <c r="PS161" s="46"/>
      <c r="PT161" s="46"/>
      <c r="PU161" s="46"/>
      <c r="PV161" s="46"/>
      <c r="PW161" s="46"/>
      <c r="PX161" s="46"/>
      <c r="PY161" s="46"/>
      <c r="PZ161" s="46"/>
      <c r="QA161" s="46"/>
      <c r="QB161" s="46"/>
      <c r="QC161" s="46"/>
      <c r="QD161" s="46"/>
      <c r="QE161" s="46"/>
      <c r="QF161" s="46"/>
      <c r="QG161" s="46"/>
      <c r="QH161" s="46"/>
      <c r="QI161" s="46"/>
      <c r="QJ161" s="46"/>
      <c r="QK161" s="46"/>
      <c r="QL161" s="46"/>
      <c r="QM161" s="46"/>
      <c r="QN161" s="46"/>
      <c r="QO161" s="46"/>
      <c r="QP161" s="46"/>
      <c r="QQ161" s="46"/>
      <c r="QR161" s="46"/>
      <c r="QS161" s="46"/>
      <c r="QT161" s="46"/>
      <c r="QU161" s="46"/>
      <c r="QV161" s="46"/>
      <c r="QW161" s="46"/>
      <c r="QX161" s="46"/>
      <c r="QY161" s="46"/>
      <c r="QZ161" s="46"/>
      <c r="RA161" s="46"/>
      <c r="RB161" s="46"/>
      <c r="RC161" s="46"/>
      <c r="RD161" s="46"/>
      <c r="RE161" s="46"/>
      <c r="RF161" s="46"/>
      <c r="RG161" s="46"/>
      <c r="RH161" s="46"/>
      <c r="RI161" s="46"/>
      <c r="RJ161" s="46"/>
      <c r="RK161" s="46"/>
      <c r="RL161" s="46"/>
      <c r="RM161" s="46"/>
      <c r="RN161" s="46"/>
      <c r="RO161" s="46"/>
      <c r="RP161" s="46"/>
      <c r="RQ161" s="46"/>
      <c r="RR161" s="46"/>
      <c r="RS161" s="46"/>
      <c r="RT161" s="46"/>
      <c r="RU161" s="46"/>
      <c r="RV161" s="46"/>
      <c r="RW161" s="46"/>
      <c r="RX161" s="46"/>
      <c r="RY161" s="46"/>
      <c r="RZ161" s="46"/>
      <c r="SA161" s="46"/>
      <c r="SB161" s="46"/>
      <c r="SC161" s="46"/>
      <c r="SD161" s="46"/>
      <c r="SE161" s="46"/>
      <c r="SF161" s="46"/>
      <c r="SG161" s="46"/>
      <c r="SH161" s="46"/>
      <c r="SI161" s="46"/>
      <c r="SJ161" s="46"/>
      <c r="SK161" s="46"/>
      <c r="SL161" s="46"/>
      <c r="SM161" s="46"/>
      <c r="SN161" s="46"/>
      <c r="SO161" s="46"/>
      <c r="SP161" s="46"/>
      <c r="SQ161" s="46"/>
      <c r="SR161" s="46"/>
      <c r="SS161" s="46"/>
      <c r="ST161" s="46"/>
      <c r="SU161" s="46"/>
      <c r="SV161" s="46"/>
      <c r="SW161" s="46"/>
      <c r="SX161" s="46"/>
      <c r="SY161" s="46"/>
      <c r="SZ161" s="46"/>
      <c r="TA161" s="46"/>
      <c r="TB161" s="46"/>
      <c r="TC161" s="46"/>
      <c r="TD161" s="46"/>
      <c r="TE161" s="46"/>
      <c r="TF161" s="46"/>
      <c r="TG161" s="46"/>
      <c r="TH161" s="46"/>
      <c r="TI161" s="46"/>
      <c r="TJ161" s="46"/>
      <c r="TK161" s="46"/>
      <c r="TL161" s="46"/>
      <c r="TM161" s="46"/>
      <c r="TN161" s="46"/>
      <c r="TO161" s="46"/>
      <c r="TP161" s="46"/>
      <c r="TQ161" s="46"/>
      <c r="TR161" s="46"/>
      <c r="TS161" s="46"/>
      <c r="TT161" s="46"/>
      <c r="TU161" s="46"/>
      <c r="TV161" s="46"/>
      <c r="TW161" s="46"/>
      <c r="TX161" s="46"/>
      <c r="TY161" s="46"/>
      <c r="TZ161" s="46"/>
      <c r="UA161" s="46"/>
      <c r="UB161" s="46"/>
      <c r="UC161" s="46"/>
      <c r="UD161" s="46"/>
      <c r="UE161" s="46"/>
      <c r="UF161" s="46"/>
      <c r="UG161" s="46"/>
      <c r="UH161" s="46"/>
      <c r="UI161" s="46"/>
      <c r="UJ161" s="46"/>
      <c r="UK161" s="46"/>
      <c r="UL161" s="46"/>
      <c r="UM161" s="46"/>
      <c r="UN161" s="46"/>
      <c r="UO161" s="46"/>
      <c r="UP161" s="46"/>
      <c r="UQ161" s="46"/>
      <c r="UR161" s="46"/>
      <c r="US161" s="46"/>
      <c r="UT161" s="46"/>
      <c r="UU161" s="46"/>
      <c r="UV161" s="46"/>
      <c r="UW161" s="46"/>
      <c r="UX161" s="46"/>
      <c r="UY161" s="46"/>
      <c r="UZ161" s="46"/>
      <c r="VA161" s="46"/>
      <c r="VB161" s="46"/>
      <c r="VC161" s="46"/>
      <c r="VD161" s="46"/>
      <c r="VE161" s="46"/>
      <c r="VF161" s="46"/>
      <c r="VG161" s="46"/>
      <c r="VH161" s="46"/>
      <c r="VI161" s="46"/>
      <c r="VJ161" s="46"/>
      <c r="VK161" s="46"/>
      <c r="VL161" s="46"/>
      <c r="VM161" s="46"/>
      <c r="VN161" s="46"/>
      <c r="VO161" s="46"/>
      <c r="VP161" s="46"/>
      <c r="VQ161" s="46"/>
      <c r="VR161" s="46"/>
      <c r="VS161" s="46"/>
      <c r="VT161" s="46"/>
      <c r="VU161" s="46"/>
      <c r="VV161" s="46"/>
      <c r="VW161" s="46"/>
      <c r="VX161" s="46"/>
      <c r="VY161" s="46"/>
      <c r="VZ161" s="46"/>
      <c r="WA161" s="46"/>
      <c r="WB161" s="46"/>
      <c r="WC161" s="46"/>
      <c r="WD161" s="46"/>
      <c r="WE161" s="46"/>
      <c r="WF161" s="46"/>
      <c r="WG161" s="46"/>
      <c r="WH161" s="46"/>
      <c r="WI161" s="46"/>
      <c r="WJ161" s="46"/>
      <c r="WK161" s="46"/>
      <c r="WL161" s="46"/>
      <c r="WM161" s="46"/>
      <c r="WN161" s="46"/>
      <c r="WO161" s="46"/>
      <c r="WP161" s="46"/>
      <c r="WQ161" s="46"/>
      <c r="WR161" s="46"/>
      <c r="WS161" s="46"/>
      <c r="WT161" s="46"/>
      <c r="WU161" s="46"/>
      <c r="WV161" s="46"/>
      <c r="WW161" s="46"/>
      <c r="WX161" s="46"/>
      <c r="WY161" s="46"/>
      <c r="WZ161" s="46"/>
      <c r="XA161" s="46"/>
      <c r="XB161" s="46"/>
      <c r="XC161" s="46"/>
      <c r="XD161" s="46"/>
      <c r="XE161" s="46"/>
      <c r="XF161" s="46"/>
      <c r="XG161" s="46"/>
      <c r="XH161" s="46"/>
      <c r="XI161" s="46"/>
      <c r="XJ161" s="46"/>
      <c r="XK161" s="46"/>
      <c r="XL161" s="46"/>
      <c r="XM161" s="46"/>
      <c r="XN161" s="46"/>
      <c r="XO161" s="46"/>
      <c r="XP161" s="46"/>
      <c r="XQ161" s="46"/>
      <c r="XR161" s="46"/>
      <c r="XS161" s="46"/>
      <c r="XT161" s="46"/>
      <c r="XU161" s="46"/>
      <c r="XV161" s="46"/>
      <c r="XW161" s="46"/>
      <c r="XX161" s="46"/>
      <c r="XY161" s="46"/>
      <c r="XZ161" s="46"/>
      <c r="YA161" s="46"/>
      <c r="YB161" s="46"/>
      <c r="YC161" s="46"/>
      <c r="YD161" s="46"/>
      <c r="YE161" s="46"/>
      <c r="YF161" s="46"/>
      <c r="YG161" s="46"/>
      <c r="YH161" s="46"/>
      <c r="YI161" s="46"/>
      <c r="YJ161" s="46"/>
      <c r="YK161" s="46"/>
      <c r="YL161" s="46"/>
      <c r="YM161" s="46"/>
      <c r="YN161" s="46"/>
      <c r="YO161" s="46"/>
      <c r="YP161" s="46"/>
      <c r="YQ161" s="46"/>
      <c r="YR161" s="46"/>
      <c r="YS161" s="46"/>
      <c r="YT161" s="46"/>
      <c r="YU161" s="46"/>
      <c r="YV161" s="46"/>
      <c r="YW161" s="46"/>
      <c r="YX161" s="46"/>
      <c r="YY161" s="46"/>
      <c r="YZ161" s="46"/>
      <c r="ZA161" s="46"/>
      <c r="ZB161" s="46"/>
      <c r="ZC161" s="46"/>
      <c r="ZD161" s="46"/>
      <c r="ZE161" s="46"/>
      <c r="ZF161" s="46"/>
      <c r="ZG161" s="46"/>
      <c r="ZH161" s="46"/>
      <c r="ZI161" s="46"/>
      <c r="ZJ161" s="46"/>
      <c r="ZK161" s="46"/>
      <c r="ZL161" s="46"/>
      <c r="ZM161" s="46"/>
      <c r="ZN161" s="46"/>
      <c r="ZO161" s="46"/>
      <c r="ZP161" s="46"/>
      <c r="ZQ161" s="46"/>
      <c r="ZR161" s="46"/>
      <c r="ZS161" s="46"/>
      <c r="ZT161" s="46"/>
      <c r="ZU161" s="46"/>
      <c r="ZV161" s="46"/>
      <c r="ZW161" s="46"/>
      <c r="ZX161" s="46"/>
      <c r="ZY161" s="46"/>
      <c r="ZZ161" s="46"/>
      <c r="AAA161" s="46"/>
      <c r="AAB161" s="46"/>
      <c r="AAC161" s="46"/>
      <c r="AAD161" s="46"/>
      <c r="AAE161" s="46"/>
      <c r="AAF161" s="46"/>
      <c r="AAG161" s="46"/>
      <c r="AAH161" s="46"/>
      <c r="AAI161" s="46"/>
      <c r="AAJ161" s="46"/>
      <c r="AAK161" s="46"/>
      <c r="AAL161" s="46"/>
      <c r="AAM161" s="46"/>
      <c r="AAN161" s="46"/>
      <c r="AAO161" s="46"/>
      <c r="AAP161" s="46"/>
      <c r="AAQ161" s="46"/>
      <c r="AAR161" s="46"/>
      <c r="AAS161" s="46"/>
      <c r="AAT161" s="46"/>
      <c r="AAU161" s="46"/>
      <c r="AAV161" s="46"/>
      <c r="AAW161" s="46"/>
      <c r="AAX161" s="46"/>
      <c r="AAY161" s="46"/>
      <c r="AAZ161" s="46"/>
      <c r="ABA161" s="46"/>
      <c r="ABB161" s="46"/>
      <c r="ABC161" s="46"/>
      <c r="ABD161" s="46"/>
      <c r="ABE161" s="46"/>
      <c r="ABF161" s="46"/>
      <c r="ABG161" s="46"/>
      <c r="ABH161" s="46"/>
      <c r="ABI161" s="46"/>
      <c r="ABJ161" s="46"/>
      <c r="ABK161" s="46"/>
      <c r="ABL161" s="46"/>
      <c r="ABM161" s="46"/>
      <c r="ABN161" s="46"/>
      <c r="ABO161" s="46"/>
      <c r="ABP161" s="46"/>
      <c r="ABQ161" s="46"/>
      <c r="ABR161" s="46"/>
      <c r="ABS161" s="46"/>
      <c r="ABT161" s="46"/>
      <c r="ABU161" s="46"/>
      <c r="ABV161" s="46"/>
      <c r="ABW161" s="46"/>
      <c r="ABX161" s="46"/>
      <c r="ABY161" s="46"/>
      <c r="ABZ161" s="46"/>
      <c r="ACA161" s="46"/>
      <c r="ACB161" s="46"/>
      <c r="ACC161" s="46"/>
      <c r="ACD161" s="46"/>
      <c r="ACE161" s="46"/>
      <c r="ACF161" s="46"/>
      <c r="ACG161" s="46"/>
      <c r="ACH161" s="46"/>
      <c r="ACI161" s="46"/>
      <c r="ACJ161" s="46"/>
      <c r="ACK161" s="46"/>
      <c r="ACL161" s="46"/>
      <c r="ACM161" s="46"/>
      <c r="ACN161" s="46"/>
      <c r="ACO161" s="46"/>
      <c r="ACP161" s="46"/>
      <c r="ACQ161" s="46"/>
      <c r="ACR161" s="46"/>
      <c r="ACS161" s="46"/>
      <c r="ACT161" s="46"/>
      <c r="ACU161" s="46"/>
      <c r="ACV161" s="46"/>
      <c r="ACW161" s="46"/>
      <c r="ACX161" s="46"/>
      <c r="ACY161" s="46"/>
      <c r="ACZ161" s="46"/>
      <c r="ADA161" s="46"/>
      <c r="ADB161" s="46"/>
      <c r="ADC161" s="46"/>
      <c r="ADD161" s="46"/>
      <c r="ADE161" s="46"/>
      <c r="ADF161" s="46"/>
      <c r="ADG161" s="46"/>
      <c r="ADH161" s="46"/>
      <c r="ADI161" s="46"/>
      <c r="ADJ161" s="46"/>
      <c r="ADK161" s="46"/>
      <c r="ADL161" s="46"/>
      <c r="ADM161" s="46"/>
      <c r="ADN161" s="46"/>
      <c r="ADO161" s="46"/>
      <c r="ADP161" s="46"/>
      <c r="ADQ161" s="46"/>
      <c r="ADR161" s="46"/>
      <c r="ADS161" s="46"/>
      <c r="ADT161" s="46"/>
      <c r="ADU161" s="46"/>
      <c r="ADV161" s="46"/>
      <c r="ADW161" s="46"/>
      <c r="ADX161" s="46"/>
      <c r="ADY161" s="46"/>
      <c r="ADZ161" s="46"/>
      <c r="AEA161" s="46"/>
      <c r="AEB161" s="46"/>
      <c r="AEC161" s="46"/>
      <c r="AED161" s="46"/>
      <c r="AEE161" s="46"/>
      <c r="AEF161" s="46"/>
      <c r="AEG161" s="46"/>
      <c r="AEH161" s="46"/>
      <c r="AEI161" s="46"/>
      <c r="AEJ161" s="46"/>
      <c r="AEK161" s="46"/>
      <c r="AEL161" s="46"/>
      <c r="AEM161" s="46"/>
      <c r="AEN161" s="46"/>
      <c r="AEO161" s="46"/>
      <c r="AEP161" s="46"/>
      <c r="AEQ161" s="46"/>
      <c r="AER161" s="46"/>
      <c r="AES161" s="46"/>
      <c r="AET161" s="46"/>
      <c r="AEU161" s="46"/>
      <c r="AEV161" s="46"/>
      <c r="AEW161" s="46"/>
      <c r="AEX161" s="46"/>
      <c r="AEY161" s="46"/>
      <c r="AEZ161" s="46"/>
      <c r="AFA161" s="46"/>
      <c r="AFB161" s="46"/>
      <c r="AFC161" s="46"/>
      <c r="AFD161" s="46"/>
      <c r="AFE161" s="46"/>
      <c r="AFF161" s="46"/>
      <c r="AFG161" s="46"/>
      <c r="AFH161" s="46"/>
      <c r="AFI161" s="46"/>
      <c r="AFJ161" s="46"/>
      <c r="AFK161" s="46"/>
      <c r="AFL161" s="46"/>
      <c r="AFM161" s="46"/>
      <c r="AFN161" s="46"/>
      <c r="AFO161" s="46"/>
      <c r="AFP161" s="46"/>
      <c r="AFQ161" s="46"/>
      <c r="AFR161" s="46"/>
      <c r="AFS161" s="46"/>
      <c r="AFT161" s="46"/>
      <c r="AFU161" s="46"/>
      <c r="AFV161" s="46"/>
      <c r="AFW161" s="46"/>
      <c r="AFX161" s="46"/>
      <c r="AFY161" s="46"/>
      <c r="AFZ161" s="46"/>
      <c r="AGA161" s="46"/>
      <c r="AGB161" s="46"/>
      <c r="AGC161" s="46"/>
      <c r="AGD161" s="46"/>
      <c r="AGE161" s="46"/>
      <c r="AGF161" s="46"/>
      <c r="AGG161" s="46"/>
      <c r="AGH161" s="46"/>
      <c r="AGI161" s="46"/>
      <c r="AGJ161" s="46"/>
      <c r="AGK161" s="46"/>
      <c r="AGL161" s="46"/>
      <c r="AGM161" s="46"/>
      <c r="AGN161" s="46"/>
      <c r="AGO161" s="46"/>
      <c r="AGP161" s="46"/>
      <c r="AGQ161" s="46"/>
      <c r="AGR161" s="46"/>
      <c r="AGS161" s="46"/>
      <c r="AGT161" s="46"/>
      <c r="AGU161" s="46"/>
      <c r="AGV161" s="46"/>
      <c r="AGW161" s="46"/>
      <c r="AGX161" s="46"/>
      <c r="AGY161" s="46"/>
      <c r="AGZ161" s="46"/>
      <c r="AHA161" s="46"/>
      <c r="AHB161" s="46"/>
      <c r="AHC161" s="46"/>
      <c r="AHD161" s="46"/>
      <c r="AHE161" s="46"/>
      <c r="AHF161" s="46"/>
      <c r="AHG161" s="46"/>
      <c r="AHH161" s="46"/>
      <c r="AHI161" s="46"/>
      <c r="AHJ161" s="46"/>
      <c r="AHK161" s="46"/>
      <c r="AHL161" s="46"/>
      <c r="AHM161" s="46"/>
      <c r="AHN161" s="46"/>
      <c r="AHO161" s="46"/>
      <c r="AHP161" s="46"/>
      <c r="AHQ161" s="46"/>
      <c r="AHR161" s="46"/>
      <c r="AHS161" s="46"/>
      <c r="AHT161" s="46"/>
      <c r="AHU161" s="46"/>
      <c r="AHV161" s="46"/>
      <c r="AHW161" s="46"/>
      <c r="AHX161" s="46"/>
      <c r="AHY161" s="46"/>
      <c r="AHZ161" s="46"/>
      <c r="AIA161" s="46"/>
      <c r="AIB161" s="46"/>
      <c r="AIC161" s="46"/>
      <c r="AID161" s="46"/>
      <c r="AIE161" s="46"/>
      <c r="AIF161" s="46"/>
      <c r="AIG161" s="46"/>
      <c r="AIH161" s="46"/>
      <c r="AII161" s="46"/>
      <c r="AIJ161" s="46"/>
      <c r="AIK161" s="46"/>
      <c r="AIL161" s="46"/>
      <c r="AIM161" s="46"/>
      <c r="AIN161" s="46"/>
      <c r="AIO161" s="46"/>
      <c r="AIP161" s="46"/>
      <c r="AIQ161" s="46"/>
      <c r="AIR161" s="46"/>
      <c r="AIS161" s="46"/>
      <c r="AIT161" s="46"/>
      <c r="AIU161" s="46"/>
      <c r="AIV161" s="46"/>
      <c r="AIW161" s="46"/>
      <c r="AIX161" s="46"/>
      <c r="AIY161" s="46"/>
      <c r="AIZ161" s="46"/>
      <c r="AJA161" s="46"/>
      <c r="AJB161" s="46"/>
      <c r="AJC161" s="46"/>
      <c r="AJD161" s="46"/>
      <c r="AJE161" s="46"/>
      <c r="AJF161" s="46"/>
      <c r="AJG161" s="46"/>
      <c r="AJH161" s="46"/>
      <c r="AJI161" s="46"/>
      <c r="AJJ161" s="46"/>
      <c r="AJK161" s="46"/>
      <c r="AJL161" s="46"/>
      <c r="AJM161" s="46"/>
      <c r="AJN161" s="46"/>
      <c r="AJO161" s="46"/>
      <c r="AJP161" s="46"/>
      <c r="AJQ161" s="46"/>
      <c r="AJR161" s="46"/>
      <c r="AJS161" s="46"/>
      <c r="AJT161" s="46"/>
      <c r="AJU161" s="46"/>
      <c r="AJV161" s="46"/>
      <c r="AJW161" s="46"/>
      <c r="AJX161" s="46"/>
      <c r="AJY161" s="46"/>
      <c r="AJZ161" s="46"/>
      <c r="AKA161" s="46"/>
      <c r="AKB161" s="46"/>
      <c r="AKC161" s="46"/>
      <c r="AKD161" s="46"/>
      <c r="AKE161" s="46"/>
      <c r="AKF161" s="46"/>
      <c r="AKG161" s="46"/>
      <c r="AKH161" s="46"/>
      <c r="AKI161" s="46"/>
      <c r="AKJ161" s="46"/>
      <c r="AKK161" s="46"/>
      <c r="AKL161" s="46"/>
      <c r="AKM161" s="46"/>
      <c r="AKN161" s="46"/>
      <c r="AKO161" s="46"/>
      <c r="AKP161" s="46"/>
      <c r="AKQ161" s="46"/>
      <c r="AKR161" s="46"/>
      <c r="AKS161" s="46"/>
      <c r="AKT161" s="46"/>
      <c r="AKU161" s="46"/>
      <c r="AKV161" s="46"/>
      <c r="AKW161" s="46"/>
      <c r="AKX161" s="46"/>
      <c r="AKY161" s="46"/>
      <c r="AKZ161" s="46"/>
      <c r="ALA161" s="46"/>
      <c r="ALB161" s="46"/>
      <c r="ALC161" s="46"/>
      <c r="ALD161" s="46"/>
      <c r="ALE161" s="46"/>
      <c r="ALF161" s="46"/>
      <c r="ALG161" s="46"/>
      <c r="ALH161" s="46"/>
      <c r="ALI161" s="46"/>
      <c r="ALJ161" s="46"/>
      <c r="ALK161" s="46"/>
      <c r="ALL161" s="46"/>
      <c r="ALM161" s="46"/>
      <c r="ALN161" s="46"/>
      <c r="ALO161" s="46"/>
      <c r="ALP161" s="46"/>
      <c r="ALQ161" s="46"/>
      <c r="ALR161" s="46"/>
      <c r="ALS161" s="46"/>
      <c r="ALT161" s="46"/>
      <c r="ALU161" s="46"/>
      <c r="ALV161" s="46"/>
      <c r="ALW161" s="46"/>
      <c r="ALX161" s="46"/>
      <c r="ALY161" s="46"/>
      <c r="ALZ161" s="46"/>
      <c r="AMA161" s="46"/>
      <c r="AMB161" s="46"/>
      <c r="AMC161" s="46"/>
      <c r="AMD161" s="46"/>
      <c r="AME161" s="46"/>
      <c r="AMF161" s="46"/>
      <c r="AMG161" s="46"/>
      <c r="AMH161" s="46"/>
      <c r="AMI161" s="46"/>
      <c r="AMJ161" s="46"/>
      <c r="AMK161" s="46"/>
    </row>
    <row r="162" spans="1:1025" x14ac:dyDescent="0.25">
      <c r="B162" s="56"/>
      <c r="C162" s="57"/>
      <c r="D162" s="58"/>
      <c r="E162" s="59"/>
      <c r="F162" s="59"/>
      <c r="G162" s="59"/>
      <c r="H162" s="59"/>
      <c r="I162" s="59"/>
      <c r="J162" s="59"/>
      <c r="K162" s="59"/>
      <c r="L162" s="59"/>
      <c r="KP162" s="46"/>
      <c r="KQ162" s="46"/>
      <c r="KR162" s="46"/>
      <c r="KS162" s="46"/>
      <c r="KT162" s="46"/>
      <c r="KU162" s="46"/>
      <c r="KV162" s="46"/>
      <c r="KW162" s="46"/>
      <c r="KX162" s="46"/>
      <c r="KY162" s="46"/>
      <c r="KZ162" s="46"/>
      <c r="LA162" s="46"/>
      <c r="LB162" s="46"/>
      <c r="LC162" s="46"/>
      <c r="LD162" s="46"/>
      <c r="LE162" s="46"/>
      <c r="LF162" s="46"/>
      <c r="LG162" s="46"/>
      <c r="LH162" s="46"/>
      <c r="LI162" s="46"/>
      <c r="LJ162" s="46"/>
      <c r="LK162" s="46"/>
      <c r="LL162" s="46"/>
      <c r="LM162" s="46"/>
      <c r="LN162" s="46"/>
      <c r="LO162" s="46"/>
      <c r="LP162" s="46"/>
      <c r="LQ162" s="46"/>
      <c r="LR162" s="46"/>
      <c r="LS162" s="46"/>
      <c r="LT162" s="46"/>
      <c r="LU162" s="46"/>
      <c r="LV162" s="46"/>
      <c r="LW162" s="46"/>
      <c r="LX162" s="46"/>
      <c r="LY162" s="46"/>
      <c r="LZ162" s="46"/>
      <c r="MA162" s="46"/>
      <c r="MB162" s="46"/>
      <c r="MC162" s="46"/>
      <c r="MD162" s="46"/>
      <c r="ME162" s="46"/>
      <c r="MF162" s="46"/>
      <c r="MG162" s="46"/>
      <c r="MH162" s="46"/>
      <c r="MI162" s="46"/>
      <c r="MJ162" s="46"/>
      <c r="MK162" s="46"/>
      <c r="ML162" s="46"/>
      <c r="MM162" s="46"/>
      <c r="MN162" s="46"/>
      <c r="MO162" s="46"/>
      <c r="MP162" s="46"/>
      <c r="MQ162" s="46"/>
      <c r="MR162" s="46"/>
      <c r="MS162" s="46"/>
      <c r="MT162" s="46"/>
      <c r="MU162" s="46"/>
      <c r="MV162" s="46"/>
      <c r="MW162" s="46"/>
      <c r="MX162" s="46"/>
      <c r="MY162" s="46"/>
      <c r="MZ162" s="46"/>
      <c r="NA162" s="46"/>
      <c r="NB162" s="46"/>
      <c r="NC162" s="46"/>
      <c r="ND162" s="46"/>
      <c r="NE162" s="46"/>
      <c r="NF162" s="46"/>
      <c r="NG162" s="46"/>
      <c r="NH162" s="46"/>
      <c r="NI162" s="46"/>
      <c r="NJ162" s="46"/>
      <c r="NK162" s="46"/>
      <c r="NL162" s="46"/>
      <c r="NM162" s="46"/>
      <c r="NN162" s="46"/>
      <c r="NO162" s="46"/>
      <c r="NP162" s="46"/>
      <c r="NQ162" s="46"/>
      <c r="NR162" s="46"/>
      <c r="NS162" s="46"/>
      <c r="NT162" s="46"/>
      <c r="NU162" s="46"/>
      <c r="NV162" s="46"/>
      <c r="NW162" s="46"/>
      <c r="NX162" s="46"/>
      <c r="NY162" s="46"/>
      <c r="NZ162" s="46"/>
      <c r="OA162" s="46"/>
      <c r="OB162" s="46"/>
      <c r="OC162" s="46"/>
      <c r="OD162" s="46"/>
      <c r="OE162" s="46"/>
      <c r="OF162" s="46"/>
      <c r="OG162" s="46"/>
      <c r="OH162" s="46"/>
      <c r="OI162" s="46"/>
      <c r="OJ162" s="46"/>
      <c r="OK162" s="46"/>
      <c r="OL162" s="46"/>
      <c r="OM162" s="46"/>
      <c r="ON162" s="46"/>
      <c r="OO162" s="46"/>
      <c r="OP162" s="46"/>
      <c r="OQ162" s="46"/>
      <c r="OR162" s="46"/>
      <c r="OS162" s="46"/>
      <c r="OT162" s="46"/>
      <c r="OU162" s="46"/>
      <c r="OV162" s="46"/>
      <c r="OW162" s="46"/>
      <c r="OX162" s="46"/>
      <c r="OY162" s="46"/>
      <c r="OZ162" s="46"/>
      <c r="PA162" s="46"/>
      <c r="PB162" s="46"/>
      <c r="PC162" s="46"/>
      <c r="PD162" s="46"/>
      <c r="PE162" s="46"/>
      <c r="PF162" s="46"/>
      <c r="PG162" s="46"/>
      <c r="PH162" s="46"/>
      <c r="PI162" s="46"/>
      <c r="PJ162" s="46"/>
      <c r="PK162" s="46"/>
      <c r="PL162" s="46"/>
      <c r="PM162" s="46"/>
      <c r="PN162" s="46"/>
      <c r="PO162" s="46"/>
      <c r="PP162" s="46"/>
      <c r="PQ162" s="46"/>
      <c r="PR162" s="46"/>
      <c r="PS162" s="46"/>
      <c r="PT162" s="46"/>
      <c r="PU162" s="46"/>
      <c r="PV162" s="46"/>
      <c r="PW162" s="46"/>
      <c r="PX162" s="46"/>
      <c r="PY162" s="46"/>
      <c r="PZ162" s="46"/>
      <c r="QA162" s="46"/>
      <c r="QB162" s="46"/>
      <c r="QC162" s="46"/>
      <c r="QD162" s="46"/>
      <c r="QE162" s="46"/>
      <c r="QF162" s="46"/>
      <c r="QG162" s="46"/>
      <c r="QH162" s="46"/>
      <c r="QI162" s="46"/>
      <c r="QJ162" s="46"/>
      <c r="QK162" s="46"/>
      <c r="QL162" s="46"/>
      <c r="QM162" s="46"/>
      <c r="QN162" s="46"/>
      <c r="QO162" s="46"/>
      <c r="QP162" s="46"/>
      <c r="QQ162" s="46"/>
      <c r="QR162" s="46"/>
      <c r="QS162" s="46"/>
      <c r="QT162" s="46"/>
      <c r="QU162" s="46"/>
      <c r="QV162" s="46"/>
      <c r="QW162" s="46"/>
      <c r="QX162" s="46"/>
      <c r="QY162" s="46"/>
      <c r="QZ162" s="46"/>
      <c r="RA162" s="46"/>
      <c r="RB162" s="46"/>
      <c r="RC162" s="46"/>
      <c r="RD162" s="46"/>
      <c r="RE162" s="46"/>
      <c r="RF162" s="46"/>
      <c r="RG162" s="46"/>
      <c r="RH162" s="46"/>
      <c r="RI162" s="46"/>
      <c r="RJ162" s="46"/>
      <c r="RK162" s="46"/>
      <c r="RL162" s="46"/>
      <c r="RM162" s="46"/>
      <c r="RN162" s="46"/>
      <c r="RO162" s="46"/>
      <c r="RP162" s="46"/>
      <c r="RQ162" s="46"/>
      <c r="RR162" s="46"/>
      <c r="RS162" s="46"/>
      <c r="RT162" s="46"/>
      <c r="RU162" s="46"/>
      <c r="RV162" s="46"/>
      <c r="RW162" s="46"/>
      <c r="RX162" s="46"/>
      <c r="RY162" s="46"/>
      <c r="RZ162" s="46"/>
      <c r="SA162" s="46"/>
      <c r="SB162" s="46"/>
      <c r="SC162" s="46"/>
      <c r="SD162" s="46"/>
      <c r="SE162" s="46"/>
      <c r="SF162" s="46"/>
      <c r="SG162" s="46"/>
      <c r="SH162" s="46"/>
      <c r="SI162" s="46"/>
      <c r="SJ162" s="46"/>
      <c r="SK162" s="46"/>
      <c r="SL162" s="46"/>
      <c r="SM162" s="46"/>
      <c r="SN162" s="46"/>
      <c r="SO162" s="46"/>
      <c r="SP162" s="46"/>
      <c r="SQ162" s="46"/>
      <c r="SR162" s="46"/>
      <c r="SS162" s="46"/>
      <c r="ST162" s="46"/>
      <c r="SU162" s="46"/>
      <c r="SV162" s="46"/>
      <c r="SW162" s="46"/>
      <c r="SX162" s="46"/>
      <c r="SY162" s="46"/>
      <c r="SZ162" s="46"/>
      <c r="TA162" s="46"/>
      <c r="TB162" s="46"/>
      <c r="TC162" s="46"/>
      <c r="TD162" s="46"/>
      <c r="TE162" s="46"/>
      <c r="TF162" s="46"/>
      <c r="TG162" s="46"/>
      <c r="TH162" s="46"/>
      <c r="TI162" s="46"/>
      <c r="TJ162" s="46"/>
      <c r="TK162" s="46"/>
      <c r="TL162" s="46"/>
      <c r="TM162" s="46"/>
      <c r="TN162" s="46"/>
      <c r="TO162" s="46"/>
      <c r="TP162" s="46"/>
      <c r="TQ162" s="46"/>
      <c r="TR162" s="46"/>
      <c r="TS162" s="46"/>
      <c r="TT162" s="46"/>
      <c r="TU162" s="46"/>
      <c r="TV162" s="46"/>
      <c r="TW162" s="46"/>
      <c r="TX162" s="46"/>
      <c r="TY162" s="46"/>
      <c r="TZ162" s="46"/>
      <c r="UA162" s="46"/>
      <c r="UB162" s="46"/>
      <c r="UC162" s="46"/>
      <c r="UD162" s="46"/>
      <c r="UE162" s="46"/>
      <c r="UF162" s="46"/>
      <c r="UG162" s="46"/>
      <c r="UH162" s="46"/>
      <c r="UI162" s="46"/>
      <c r="UJ162" s="46"/>
      <c r="UK162" s="46"/>
      <c r="UL162" s="46"/>
      <c r="UM162" s="46"/>
      <c r="UN162" s="46"/>
      <c r="UO162" s="46"/>
      <c r="UP162" s="46"/>
      <c r="UQ162" s="46"/>
      <c r="UR162" s="46"/>
      <c r="US162" s="46"/>
      <c r="UT162" s="46"/>
      <c r="UU162" s="46"/>
      <c r="UV162" s="46"/>
      <c r="UW162" s="46"/>
      <c r="UX162" s="46"/>
      <c r="UY162" s="46"/>
      <c r="UZ162" s="46"/>
      <c r="VA162" s="46"/>
      <c r="VB162" s="46"/>
      <c r="VC162" s="46"/>
      <c r="VD162" s="46"/>
      <c r="VE162" s="46"/>
      <c r="VF162" s="46"/>
      <c r="VG162" s="46"/>
      <c r="VH162" s="46"/>
      <c r="VI162" s="46"/>
      <c r="VJ162" s="46"/>
      <c r="VK162" s="46"/>
      <c r="VL162" s="46"/>
      <c r="VM162" s="46"/>
      <c r="VN162" s="46"/>
      <c r="VO162" s="46"/>
      <c r="VP162" s="46"/>
      <c r="VQ162" s="46"/>
      <c r="VR162" s="46"/>
      <c r="VS162" s="46"/>
      <c r="VT162" s="46"/>
      <c r="VU162" s="46"/>
      <c r="VV162" s="46"/>
      <c r="VW162" s="46"/>
      <c r="VX162" s="46"/>
      <c r="VY162" s="46"/>
      <c r="VZ162" s="46"/>
      <c r="WA162" s="46"/>
      <c r="WB162" s="46"/>
      <c r="WC162" s="46"/>
      <c r="WD162" s="46"/>
      <c r="WE162" s="46"/>
      <c r="WF162" s="46"/>
      <c r="WG162" s="46"/>
      <c r="WH162" s="46"/>
      <c r="WI162" s="46"/>
      <c r="WJ162" s="46"/>
      <c r="WK162" s="46"/>
      <c r="WL162" s="46"/>
      <c r="WM162" s="46"/>
      <c r="WN162" s="46"/>
      <c r="WO162" s="46"/>
      <c r="WP162" s="46"/>
      <c r="WQ162" s="46"/>
      <c r="WR162" s="46"/>
      <c r="WS162" s="46"/>
      <c r="WT162" s="46"/>
      <c r="WU162" s="46"/>
      <c r="WV162" s="46"/>
      <c r="WW162" s="46"/>
      <c r="WX162" s="46"/>
      <c r="WY162" s="46"/>
      <c r="WZ162" s="46"/>
      <c r="XA162" s="46"/>
      <c r="XB162" s="46"/>
      <c r="XC162" s="46"/>
      <c r="XD162" s="46"/>
      <c r="XE162" s="46"/>
      <c r="XF162" s="46"/>
      <c r="XG162" s="46"/>
      <c r="XH162" s="46"/>
      <c r="XI162" s="46"/>
      <c r="XJ162" s="46"/>
      <c r="XK162" s="46"/>
      <c r="XL162" s="46"/>
      <c r="XM162" s="46"/>
      <c r="XN162" s="46"/>
      <c r="XO162" s="46"/>
      <c r="XP162" s="46"/>
      <c r="XQ162" s="46"/>
      <c r="XR162" s="46"/>
      <c r="XS162" s="46"/>
      <c r="XT162" s="46"/>
      <c r="XU162" s="46"/>
      <c r="XV162" s="46"/>
      <c r="XW162" s="46"/>
      <c r="XX162" s="46"/>
      <c r="XY162" s="46"/>
      <c r="XZ162" s="46"/>
      <c r="YA162" s="46"/>
      <c r="YB162" s="46"/>
      <c r="YC162" s="46"/>
      <c r="YD162" s="46"/>
      <c r="YE162" s="46"/>
      <c r="YF162" s="46"/>
      <c r="YG162" s="46"/>
      <c r="YH162" s="46"/>
      <c r="YI162" s="46"/>
      <c r="YJ162" s="46"/>
      <c r="YK162" s="46"/>
      <c r="YL162" s="46"/>
      <c r="YM162" s="46"/>
      <c r="YN162" s="46"/>
      <c r="YO162" s="46"/>
      <c r="YP162" s="46"/>
      <c r="YQ162" s="46"/>
      <c r="YR162" s="46"/>
      <c r="YS162" s="46"/>
      <c r="YT162" s="46"/>
      <c r="YU162" s="46"/>
      <c r="YV162" s="46"/>
      <c r="YW162" s="46"/>
      <c r="YX162" s="46"/>
      <c r="YY162" s="46"/>
      <c r="YZ162" s="46"/>
      <c r="ZA162" s="46"/>
      <c r="ZB162" s="46"/>
      <c r="ZC162" s="46"/>
      <c r="ZD162" s="46"/>
      <c r="ZE162" s="46"/>
      <c r="ZF162" s="46"/>
      <c r="ZG162" s="46"/>
      <c r="ZH162" s="46"/>
      <c r="ZI162" s="46"/>
      <c r="ZJ162" s="46"/>
      <c r="ZK162" s="46"/>
      <c r="ZL162" s="46"/>
      <c r="ZM162" s="46"/>
      <c r="ZN162" s="46"/>
      <c r="ZO162" s="46"/>
      <c r="ZP162" s="46"/>
      <c r="ZQ162" s="46"/>
      <c r="ZR162" s="46"/>
      <c r="ZS162" s="46"/>
      <c r="ZT162" s="46"/>
      <c r="ZU162" s="46"/>
      <c r="ZV162" s="46"/>
      <c r="ZW162" s="46"/>
      <c r="ZX162" s="46"/>
      <c r="ZY162" s="46"/>
      <c r="ZZ162" s="46"/>
      <c r="AAA162" s="46"/>
      <c r="AAB162" s="46"/>
      <c r="AAC162" s="46"/>
      <c r="AAD162" s="46"/>
      <c r="AAE162" s="46"/>
      <c r="AAF162" s="46"/>
      <c r="AAG162" s="46"/>
      <c r="AAH162" s="46"/>
      <c r="AAI162" s="46"/>
      <c r="AAJ162" s="46"/>
      <c r="AAK162" s="46"/>
      <c r="AAL162" s="46"/>
      <c r="AAM162" s="46"/>
      <c r="AAN162" s="46"/>
      <c r="AAO162" s="46"/>
      <c r="AAP162" s="46"/>
      <c r="AAQ162" s="46"/>
      <c r="AAR162" s="46"/>
      <c r="AAS162" s="46"/>
      <c r="AAT162" s="46"/>
      <c r="AAU162" s="46"/>
      <c r="AAV162" s="46"/>
      <c r="AAW162" s="46"/>
      <c r="AAX162" s="46"/>
      <c r="AAY162" s="46"/>
      <c r="AAZ162" s="46"/>
      <c r="ABA162" s="46"/>
      <c r="ABB162" s="46"/>
      <c r="ABC162" s="46"/>
      <c r="ABD162" s="46"/>
      <c r="ABE162" s="46"/>
      <c r="ABF162" s="46"/>
      <c r="ABG162" s="46"/>
      <c r="ABH162" s="46"/>
      <c r="ABI162" s="46"/>
      <c r="ABJ162" s="46"/>
      <c r="ABK162" s="46"/>
      <c r="ABL162" s="46"/>
      <c r="ABM162" s="46"/>
      <c r="ABN162" s="46"/>
      <c r="ABO162" s="46"/>
      <c r="ABP162" s="46"/>
      <c r="ABQ162" s="46"/>
      <c r="ABR162" s="46"/>
      <c r="ABS162" s="46"/>
      <c r="ABT162" s="46"/>
      <c r="ABU162" s="46"/>
      <c r="ABV162" s="46"/>
      <c r="ABW162" s="46"/>
      <c r="ABX162" s="46"/>
      <c r="ABY162" s="46"/>
      <c r="ABZ162" s="46"/>
      <c r="ACA162" s="46"/>
      <c r="ACB162" s="46"/>
      <c r="ACC162" s="46"/>
      <c r="ACD162" s="46"/>
      <c r="ACE162" s="46"/>
      <c r="ACF162" s="46"/>
      <c r="ACG162" s="46"/>
      <c r="ACH162" s="46"/>
      <c r="ACI162" s="46"/>
      <c r="ACJ162" s="46"/>
      <c r="ACK162" s="46"/>
      <c r="ACL162" s="46"/>
      <c r="ACM162" s="46"/>
      <c r="ACN162" s="46"/>
      <c r="ACO162" s="46"/>
      <c r="ACP162" s="46"/>
      <c r="ACQ162" s="46"/>
      <c r="ACR162" s="46"/>
      <c r="ACS162" s="46"/>
      <c r="ACT162" s="46"/>
      <c r="ACU162" s="46"/>
      <c r="ACV162" s="46"/>
      <c r="ACW162" s="46"/>
      <c r="ACX162" s="46"/>
      <c r="ACY162" s="46"/>
      <c r="ACZ162" s="46"/>
      <c r="ADA162" s="46"/>
      <c r="ADB162" s="46"/>
      <c r="ADC162" s="46"/>
      <c r="ADD162" s="46"/>
      <c r="ADE162" s="46"/>
      <c r="ADF162" s="46"/>
      <c r="ADG162" s="46"/>
      <c r="ADH162" s="46"/>
      <c r="ADI162" s="46"/>
      <c r="ADJ162" s="46"/>
      <c r="ADK162" s="46"/>
      <c r="ADL162" s="46"/>
      <c r="ADM162" s="46"/>
      <c r="ADN162" s="46"/>
      <c r="ADO162" s="46"/>
      <c r="ADP162" s="46"/>
      <c r="ADQ162" s="46"/>
      <c r="ADR162" s="46"/>
      <c r="ADS162" s="46"/>
      <c r="ADT162" s="46"/>
      <c r="ADU162" s="46"/>
      <c r="ADV162" s="46"/>
      <c r="ADW162" s="46"/>
      <c r="ADX162" s="46"/>
      <c r="ADY162" s="46"/>
      <c r="ADZ162" s="46"/>
      <c r="AEA162" s="46"/>
      <c r="AEB162" s="46"/>
      <c r="AEC162" s="46"/>
      <c r="AED162" s="46"/>
      <c r="AEE162" s="46"/>
      <c r="AEF162" s="46"/>
      <c r="AEG162" s="46"/>
      <c r="AEH162" s="46"/>
      <c r="AEI162" s="46"/>
      <c r="AEJ162" s="46"/>
      <c r="AEK162" s="46"/>
      <c r="AEL162" s="46"/>
      <c r="AEM162" s="46"/>
      <c r="AEN162" s="46"/>
      <c r="AEO162" s="46"/>
      <c r="AEP162" s="46"/>
      <c r="AEQ162" s="46"/>
      <c r="AER162" s="46"/>
      <c r="AES162" s="46"/>
      <c r="AET162" s="46"/>
      <c r="AEU162" s="46"/>
      <c r="AEV162" s="46"/>
      <c r="AEW162" s="46"/>
      <c r="AEX162" s="46"/>
      <c r="AEY162" s="46"/>
      <c r="AEZ162" s="46"/>
      <c r="AFA162" s="46"/>
      <c r="AFB162" s="46"/>
      <c r="AFC162" s="46"/>
      <c r="AFD162" s="46"/>
      <c r="AFE162" s="46"/>
      <c r="AFF162" s="46"/>
      <c r="AFG162" s="46"/>
      <c r="AFH162" s="46"/>
      <c r="AFI162" s="46"/>
      <c r="AFJ162" s="46"/>
      <c r="AFK162" s="46"/>
      <c r="AFL162" s="46"/>
      <c r="AFM162" s="46"/>
      <c r="AFN162" s="46"/>
      <c r="AFO162" s="46"/>
      <c r="AFP162" s="46"/>
      <c r="AFQ162" s="46"/>
      <c r="AFR162" s="46"/>
      <c r="AFS162" s="46"/>
      <c r="AFT162" s="46"/>
      <c r="AFU162" s="46"/>
      <c r="AFV162" s="46"/>
      <c r="AFW162" s="46"/>
      <c r="AFX162" s="46"/>
      <c r="AFY162" s="46"/>
      <c r="AFZ162" s="46"/>
      <c r="AGA162" s="46"/>
      <c r="AGB162" s="46"/>
      <c r="AGC162" s="46"/>
      <c r="AGD162" s="46"/>
      <c r="AGE162" s="46"/>
      <c r="AGF162" s="46"/>
      <c r="AGG162" s="46"/>
      <c r="AGH162" s="46"/>
      <c r="AGI162" s="46"/>
      <c r="AGJ162" s="46"/>
      <c r="AGK162" s="46"/>
      <c r="AGL162" s="46"/>
      <c r="AGM162" s="46"/>
      <c r="AGN162" s="46"/>
      <c r="AGO162" s="46"/>
      <c r="AGP162" s="46"/>
      <c r="AGQ162" s="46"/>
      <c r="AGR162" s="46"/>
      <c r="AGS162" s="46"/>
      <c r="AGT162" s="46"/>
      <c r="AGU162" s="46"/>
      <c r="AGV162" s="46"/>
      <c r="AGW162" s="46"/>
      <c r="AGX162" s="46"/>
      <c r="AGY162" s="46"/>
      <c r="AGZ162" s="46"/>
      <c r="AHA162" s="46"/>
      <c r="AHB162" s="46"/>
      <c r="AHC162" s="46"/>
      <c r="AHD162" s="46"/>
      <c r="AHE162" s="46"/>
      <c r="AHF162" s="46"/>
      <c r="AHG162" s="46"/>
      <c r="AHH162" s="46"/>
      <c r="AHI162" s="46"/>
      <c r="AHJ162" s="46"/>
      <c r="AHK162" s="46"/>
      <c r="AHL162" s="46"/>
      <c r="AHM162" s="46"/>
      <c r="AHN162" s="46"/>
      <c r="AHO162" s="46"/>
      <c r="AHP162" s="46"/>
      <c r="AHQ162" s="46"/>
      <c r="AHR162" s="46"/>
      <c r="AHS162" s="46"/>
      <c r="AHT162" s="46"/>
      <c r="AHU162" s="46"/>
      <c r="AHV162" s="46"/>
      <c r="AHW162" s="46"/>
      <c r="AHX162" s="46"/>
      <c r="AHY162" s="46"/>
      <c r="AHZ162" s="46"/>
      <c r="AIA162" s="46"/>
      <c r="AIB162" s="46"/>
      <c r="AIC162" s="46"/>
      <c r="AID162" s="46"/>
      <c r="AIE162" s="46"/>
      <c r="AIF162" s="46"/>
      <c r="AIG162" s="46"/>
      <c r="AIH162" s="46"/>
      <c r="AII162" s="46"/>
      <c r="AIJ162" s="46"/>
      <c r="AIK162" s="46"/>
      <c r="AIL162" s="46"/>
      <c r="AIM162" s="46"/>
      <c r="AIN162" s="46"/>
      <c r="AIO162" s="46"/>
      <c r="AIP162" s="46"/>
      <c r="AIQ162" s="46"/>
      <c r="AIR162" s="46"/>
      <c r="AIS162" s="46"/>
      <c r="AIT162" s="46"/>
      <c r="AIU162" s="46"/>
      <c r="AIV162" s="46"/>
      <c r="AIW162" s="46"/>
      <c r="AIX162" s="46"/>
      <c r="AIY162" s="46"/>
      <c r="AIZ162" s="46"/>
      <c r="AJA162" s="46"/>
      <c r="AJB162" s="46"/>
      <c r="AJC162" s="46"/>
      <c r="AJD162" s="46"/>
      <c r="AJE162" s="46"/>
      <c r="AJF162" s="46"/>
      <c r="AJG162" s="46"/>
      <c r="AJH162" s="46"/>
      <c r="AJI162" s="46"/>
      <c r="AJJ162" s="46"/>
      <c r="AJK162" s="46"/>
      <c r="AJL162" s="46"/>
      <c r="AJM162" s="46"/>
      <c r="AJN162" s="46"/>
      <c r="AJO162" s="46"/>
      <c r="AJP162" s="46"/>
      <c r="AJQ162" s="46"/>
      <c r="AJR162" s="46"/>
      <c r="AJS162" s="46"/>
      <c r="AJT162" s="46"/>
      <c r="AJU162" s="46"/>
      <c r="AJV162" s="46"/>
      <c r="AJW162" s="46"/>
      <c r="AJX162" s="46"/>
      <c r="AJY162" s="46"/>
      <c r="AJZ162" s="46"/>
      <c r="AKA162" s="46"/>
      <c r="AKB162" s="46"/>
      <c r="AKC162" s="46"/>
      <c r="AKD162" s="46"/>
      <c r="AKE162" s="46"/>
      <c r="AKF162" s="46"/>
      <c r="AKG162" s="46"/>
      <c r="AKH162" s="46"/>
      <c r="AKI162" s="46"/>
      <c r="AKJ162" s="46"/>
      <c r="AKK162" s="46"/>
      <c r="AKL162" s="46"/>
      <c r="AKM162" s="46"/>
      <c r="AKN162" s="46"/>
      <c r="AKO162" s="46"/>
      <c r="AKP162" s="46"/>
      <c r="AKQ162" s="46"/>
      <c r="AKR162" s="46"/>
      <c r="AKS162" s="46"/>
      <c r="AKT162" s="46"/>
      <c r="AKU162" s="46"/>
      <c r="AKV162" s="46"/>
      <c r="AKW162" s="46"/>
      <c r="AKX162" s="46"/>
      <c r="AKY162" s="46"/>
      <c r="AKZ162" s="46"/>
      <c r="ALA162" s="46"/>
      <c r="ALB162" s="46"/>
      <c r="ALC162" s="46"/>
      <c r="ALD162" s="46"/>
      <c r="ALE162" s="46"/>
      <c r="ALF162" s="46"/>
      <c r="ALG162" s="46"/>
      <c r="ALH162" s="46"/>
      <c r="ALI162" s="46"/>
      <c r="ALJ162" s="46"/>
      <c r="ALK162" s="46"/>
      <c r="ALL162" s="46"/>
      <c r="ALM162" s="46"/>
      <c r="ALN162" s="46"/>
      <c r="ALO162" s="46"/>
      <c r="ALP162" s="46"/>
      <c r="ALQ162" s="46"/>
      <c r="ALR162" s="46"/>
      <c r="ALS162" s="46"/>
      <c r="ALT162" s="46"/>
      <c r="ALU162" s="46"/>
      <c r="ALV162" s="46"/>
      <c r="ALW162" s="46"/>
      <c r="ALX162" s="46"/>
      <c r="ALY162" s="46"/>
      <c r="ALZ162" s="46"/>
      <c r="AMA162" s="46"/>
      <c r="AMB162" s="46"/>
      <c r="AMC162" s="46"/>
      <c r="AMD162" s="46"/>
      <c r="AME162" s="46"/>
      <c r="AMF162" s="46"/>
      <c r="AMG162" s="46"/>
      <c r="AMH162" s="46"/>
      <c r="AMI162" s="46"/>
      <c r="AMJ162" s="46"/>
      <c r="AMK162" s="46"/>
    </row>
    <row r="163" spans="1:1025" x14ac:dyDescent="0.25">
      <c r="A163" s="46"/>
      <c r="B163" s="56"/>
      <c r="C163" s="57"/>
      <c r="D163" s="58"/>
      <c r="E163" s="59"/>
      <c r="F163" s="59"/>
      <c r="G163" s="59"/>
      <c r="H163" s="59"/>
      <c r="I163" s="59"/>
      <c r="J163" s="59"/>
      <c r="K163" s="59"/>
      <c r="L163" s="59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46"/>
      <c r="Y163" s="46"/>
      <c r="Z163" s="46"/>
      <c r="AA163" s="46"/>
      <c r="AB163" s="46"/>
      <c r="AC163" s="46"/>
      <c r="AD163" s="46"/>
      <c r="AE163" s="46"/>
      <c r="AF163" s="46"/>
      <c r="AG163" s="46"/>
      <c r="AH163" s="46"/>
      <c r="AI163" s="46"/>
      <c r="AJ163" s="46"/>
      <c r="AK163" s="46"/>
      <c r="AL163" s="46"/>
      <c r="AM163" s="46"/>
      <c r="AN163" s="46"/>
      <c r="AO163" s="46"/>
      <c r="AP163" s="46"/>
      <c r="AQ163" s="46"/>
      <c r="AR163" s="46"/>
      <c r="AS163" s="46"/>
      <c r="AT163" s="46"/>
      <c r="AU163" s="46"/>
      <c r="AV163" s="46"/>
      <c r="AW163" s="46"/>
      <c r="AX163" s="46"/>
      <c r="AY163" s="46"/>
      <c r="AZ163" s="46"/>
      <c r="BA163" s="46"/>
      <c r="BB163" s="46"/>
      <c r="BC163" s="46"/>
      <c r="BD163" s="46"/>
      <c r="BE163" s="46"/>
      <c r="BF163" s="46"/>
      <c r="BG163" s="46"/>
      <c r="BH163" s="46"/>
      <c r="BI163" s="46"/>
      <c r="BJ163" s="46"/>
      <c r="BK163" s="46"/>
      <c r="BL163" s="46"/>
      <c r="BM163" s="46"/>
      <c r="BN163" s="46"/>
      <c r="BO163" s="46"/>
      <c r="BP163" s="46"/>
      <c r="BQ163" s="46"/>
      <c r="BR163" s="46"/>
      <c r="BS163" s="46"/>
      <c r="BT163" s="46"/>
      <c r="BU163" s="46"/>
      <c r="BV163" s="46"/>
      <c r="BW163" s="46"/>
      <c r="BX163" s="46"/>
      <c r="BY163" s="46"/>
      <c r="BZ163" s="46"/>
      <c r="CA163" s="46"/>
      <c r="CB163" s="46"/>
      <c r="CC163" s="46"/>
      <c r="CD163" s="46"/>
      <c r="CE163" s="46"/>
      <c r="CF163" s="46"/>
      <c r="CG163" s="46"/>
      <c r="CH163" s="46"/>
      <c r="CI163" s="46"/>
      <c r="CJ163" s="46"/>
      <c r="CK163" s="46"/>
      <c r="CL163" s="46"/>
      <c r="CM163" s="46"/>
      <c r="CN163" s="46"/>
      <c r="CO163" s="46"/>
      <c r="CP163" s="46"/>
      <c r="CQ163" s="46"/>
      <c r="CR163" s="46"/>
      <c r="CS163" s="46"/>
      <c r="CT163" s="46"/>
      <c r="CU163" s="46"/>
      <c r="CV163" s="46"/>
      <c r="CW163" s="46"/>
      <c r="CX163" s="46"/>
      <c r="CY163" s="46"/>
      <c r="CZ163" s="46"/>
      <c r="DA163" s="46"/>
      <c r="DB163" s="46"/>
      <c r="DC163" s="46"/>
      <c r="DD163" s="46"/>
      <c r="DE163" s="46"/>
      <c r="DF163" s="46"/>
      <c r="DG163" s="46"/>
      <c r="DH163" s="46"/>
      <c r="DI163" s="46"/>
      <c r="DJ163" s="46"/>
      <c r="DK163" s="46"/>
      <c r="DL163" s="46"/>
      <c r="DM163" s="46"/>
      <c r="DN163" s="46"/>
      <c r="DO163" s="46"/>
      <c r="DP163" s="46"/>
      <c r="DQ163" s="46"/>
      <c r="DR163" s="46"/>
      <c r="DS163" s="46"/>
      <c r="DT163" s="46"/>
      <c r="DU163" s="46"/>
      <c r="DV163" s="46"/>
      <c r="DW163" s="46"/>
      <c r="DX163" s="46"/>
      <c r="DY163" s="46"/>
      <c r="DZ163" s="46"/>
      <c r="EA163" s="46"/>
      <c r="EB163" s="46"/>
      <c r="EC163" s="46"/>
      <c r="ED163" s="46"/>
      <c r="EE163" s="46"/>
      <c r="EF163" s="46"/>
      <c r="EG163" s="46"/>
      <c r="EH163" s="46"/>
      <c r="EI163" s="46"/>
      <c r="EJ163" s="46"/>
      <c r="EK163" s="46"/>
      <c r="EL163" s="46"/>
      <c r="EM163" s="46"/>
      <c r="EN163" s="46"/>
      <c r="EO163" s="46"/>
      <c r="EP163" s="46"/>
      <c r="EQ163" s="46"/>
      <c r="ER163" s="46"/>
      <c r="ES163" s="46"/>
      <c r="ET163" s="46"/>
      <c r="EU163" s="46"/>
      <c r="EV163" s="46"/>
      <c r="EW163" s="46"/>
      <c r="EX163" s="46"/>
      <c r="EY163" s="46"/>
      <c r="EZ163" s="46"/>
      <c r="FA163" s="46"/>
      <c r="FB163" s="46"/>
      <c r="FC163" s="46"/>
      <c r="FD163" s="46"/>
      <c r="FE163" s="46"/>
      <c r="FF163" s="46"/>
      <c r="FG163" s="46"/>
      <c r="FH163" s="46"/>
      <c r="FI163" s="46"/>
      <c r="FJ163" s="46"/>
      <c r="FK163" s="46"/>
      <c r="FL163" s="46"/>
      <c r="FM163" s="46"/>
      <c r="FN163" s="46"/>
      <c r="FO163" s="46"/>
      <c r="FP163" s="46"/>
      <c r="FQ163" s="46"/>
      <c r="FR163" s="46"/>
      <c r="FS163" s="46"/>
      <c r="FT163" s="46"/>
      <c r="FU163" s="46"/>
      <c r="FV163" s="46"/>
      <c r="FW163" s="46"/>
      <c r="FX163" s="46"/>
      <c r="FY163" s="46"/>
      <c r="FZ163" s="46"/>
      <c r="GA163" s="46"/>
      <c r="GB163" s="46"/>
      <c r="GC163" s="46"/>
      <c r="GD163" s="46"/>
      <c r="GE163" s="46"/>
      <c r="GF163" s="46"/>
      <c r="GG163" s="46"/>
      <c r="GH163" s="46"/>
      <c r="GI163" s="46"/>
      <c r="GJ163" s="46"/>
      <c r="GK163" s="46"/>
      <c r="GL163" s="46"/>
      <c r="GM163" s="46"/>
      <c r="GN163" s="46"/>
      <c r="GO163" s="46"/>
      <c r="GP163" s="46"/>
      <c r="GQ163" s="46"/>
      <c r="GR163" s="46"/>
      <c r="GS163" s="46"/>
      <c r="GT163" s="46"/>
      <c r="GU163" s="46"/>
      <c r="GV163" s="46"/>
      <c r="GW163" s="46"/>
      <c r="GX163" s="46"/>
      <c r="GY163" s="46"/>
      <c r="GZ163" s="46"/>
      <c r="HA163" s="46"/>
      <c r="HB163" s="46"/>
      <c r="HC163" s="46"/>
      <c r="HD163" s="46"/>
      <c r="HE163" s="46"/>
      <c r="HF163" s="46"/>
      <c r="HG163" s="46"/>
      <c r="HH163" s="46"/>
      <c r="HI163" s="46"/>
      <c r="HJ163" s="46"/>
      <c r="HK163" s="46"/>
      <c r="HL163" s="46"/>
      <c r="HM163" s="46"/>
      <c r="HN163" s="46"/>
      <c r="HO163" s="46"/>
      <c r="HP163" s="46"/>
      <c r="HQ163" s="46"/>
      <c r="HR163" s="46"/>
      <c r="HS163" s="46"/>
      <c r="HT163" s="46"/>
      <c r="HU163" s="46"/>
      <c r="HV163" s="46"/>
      <c r="HW163" s="46"/>
      <c r="HX163" s="46"/>
      <c r="HY163" s="46"/>
      <c r="HZ163" s="46"/>
      <c r="IA163" s="46"/>
      <c r="IB163" s="46"/>
      <c r="IC163" s="46"/>
      <c r="ID163" s="46"/>
      <c r="IE163" s="46"/>
      <c r="IF163" s="46"/>
      <c r="IG163" s="46"/>
      <c r="IH163" s="46"/>
      <c r="II163" s="46"/>
      <c r="IJ163" s="46"/>
      <c r="IK163" s="46"/>
      <c r="IL163" s="46"/>
      <c r="IM163" s="46"/>
      <c r="IN163" s="46"/>
      <c r="IO163" s="46"/>
      <c r="IP163" s="46"/>
      <c r="IQ163" s="46"/>
      <c r="IR163" s="46"/>
      <c r="IS163" s="46"/>
      <c r="IT163" s="46"/>
      <c r="IU163" s="46"/>
      <c r="IV163" s="46"/>
      <c r="IW163" s="46"/>
      <c r="IX163" s="46"/>
      <c r="IY163" s="46"/>
      <c r="IZ163" s="46"/>
      <c r="JA163" s="46"/>
      <c r="JB163" s="46"/>
      <c r="JC163" s="46"/>
      <c r="JD163" s="46"/>
      <c r="JE163" s="46"/>
      <c r="JF163" s="46"/>
      <c r="JG163" s="46"/>
      <c r="JH163" s="46"/>
      <c r="JI163" s="46"/>
      <c r="JJ163" s="46"/>
      <c r="JK163" s="46"/>
      <c r="JL163" s="46"/>
      <c r="JM163" s="46"/>
      <c r="JN163" s="46"/>
      <c r="JO163" s="46"/>
      <c r="JP163" s="46"/>
      <c r="JQ163" s="46"/>
      <c r="JR163" s="46"/>
      <c r="JS163" s="46"/>
      <c r="JT163" s="46"/>
      <c r="JU163" s="46"/>
      <c r="JV163" s="46"/>
      <c r="JW163" s="46"/>
      <c r="JX163" s="46"/>
      <c r="JY163" s="46"/>
      <c r="JZ163" s="46"/>
      <c r="KA163" s="46"/>
      <c r="KB163" s="46"/>
      <c r="KC163" s="46"/>
      <c r="KD163" s="46"/>
      <c r="KE163" s="46"/>
      <c r="KF163" s="46"/>
      <c r="KG163" s="46"/>
      <c r="KH163" s="46"/>
      <c r="KI163" s="46"/>
      <c r="KJ163" s="46"/>
      <c r="KK163" s="46"/>
      <c r="KL163" s="46"/>
      <c r="KM163" s="46"/>
      <c r="KN163" s="46"/>
      <c r="KO163" s="46"/>
      <c r="KP163" s="46"/>
      <c r="KQ163" s="46"/>
      <c r="KR163" s="46"/>
      <c r="KS163" s="46"/>
      <c r="KT163" s="46"/>
      <c r="KU163" s="46"/>
      <c r="KV163" s="46"/>
      <c r="KW163" s="46"/>
      <c r="KX163" s="46"/>
      <c r="KY163" s="46"/>
      <c r="KZ163" s="46"/>
      <c r="LA163" s="46"/>
      <c r="LB163" s="46"/>
      <c r="LC163" s="46"/>
      <c r="LD163" s="46"/>
      <c r="LE163" s="46"/>
      <c r="LF163" s="46"/>
      <c r="LG163" s="46"/>
      <c r="LH163" s="46"/>
      <c r="LI163" s="46"/>
      <c r="LJ163" s="46"/>
      <c r="LK163" s="46"/>
      <c r="LL163" s="46"/>
      <c r="LM163" s="46"/>
      <c r="LN163" s="46"/>
      <c r="LO163" s="46"/>
      <c r="LP163" s="46"/>
      <c r="LQ163" s="46"/>
      <c r="LR163" s="46"/>
      <c r="LS163" s="46"/>
      <c r="LT163" s="46"/>
      <c r="LU163" s="46"/>
      <c r="LV163" s="46"/>
      <c r="LW163" s="46"/>
      <c r="LX163" s="46"/>
      <c r="LY163" s="46"/>
      <c r="LZ163" s="46"/>
      <c r="MA163" s="46"/>
      <c r="MB163" s="46"/>
      <c r="MC163" s="46"/>
      <c r="MD163" s="46"/>
      <c r="ME163" s="46"/>
      <c r="MF163" s="46"/>
      <c r="MG163" s="46"/>
      <c r="MH163" s="46"/>
      <c r="MI163" s="46"/>
      <c r="MJ163" s="46"/>
      <c r="MK163" s="46"/>
      <c r="ML163" s="46"/>
      <c r="MM163" s="46"/>
      <c r="MN163" s="46"/>
      <c r="MO163" s="46"/>
      <c r="MP163" s="46"/>
      <c r="MQ163" s="46"/>
      <c r="MR163" s="46"/>
      <c r="MS163" s="46"/>
      <c r="MT163" s="46"/>
      <c r="MU163" s="46"/>
      <c r="MV163" s="46"/>
      <c r="MW163" s="46"/>
      <c r="MX163" s="46"/>
      <c r="MY163" s="46"/>
      <c r="MZ163" s="46"/>
      <c r="NA163" s="46"/>
      <c r="NB163" s="46"/>
      <c r="NC163" s="46"/>
      <c r="ND163" s="46"/>
      <c r="NE163" s="46"/>
      <c r="NF163" s="46"/>
      <c r="NG163" s="46"/>
      <c r="NH163" s="46"/>
      <c r="NI163" s="46"/>
      <c r="NJ163" s="46"/>
      <c r="NK163" s="46"/>
      <c r="NL163" s="46"/>
      <c r="NM163" s="46"/>
      <c r="NN163" s="46"/>
      <c r="NO163" s="46"/>
      <c r="NP163" s="46"/>
      <c r="NQ163" s="46"/>
      <c r="NR163" s="46"/>
      <c r="NS163" s="46"/>
      <c r="NT163" s="46"/>
      <c r="NU163" s="46"/>
      <c r="NV163" s="46"/>
      <c r="NW163" s="46"/>
      <c r="NX163" s="46"/>
      <c r="NY163" s="46"/>
      <c r="NZ163" s="46"/>
      <c r="OA163" s="46"/>
      <c r="OB163" s="46"/>
      <c r="OC163" s="46"/>
      <c r="OD163" s="46"/>
      <c r="OE163" s="46"/>
      <c r="OF163" s="46"/>
      <c r="OG163" s="46"/>
      <c r="OH163" s="46"/>
      <c r="OI163" s="46"/>
      <c r="OJ163" s="46"/>
      <c r="OK163" s="46"/>
      <c r="OL163" s="46"/>
      <c r="OM163" s="46"/>
      <c r="ON163" s="46"/>
      <c r="OO163" s="46"/>
      <c r="OP163" s="46"/>
      <c r="OQ163" s="46"/>
      <c r="OR163" s="46"/>
      <c r="OS163" s="46"/>
      <c r="OT163" s="46"/>
      <c r="OU163" s="46"/>
      <c r="OV163" s="46"/>
      <c r="OW163" s="46"/>
      <c r="OX163" s="46"/>
      <c r="OY163" s="46"/>
      <c r="OZ163" s="46"/>
      <c r="PA163" s="46"/>
      <c r="PB163" s="46"/>
      <c r="PC163" s="46"/>
      <c r="PD163" s="46"/>
      <c r="PE163" s="46"/>
      <c r="PF163" s="46"/>
      <c r="PG163" s="46"/>
      <c r="PH163" s="46"/>
      <c r="PI163" s="46"/>
      <c r="PJ163" s="46"/>
      <c r="PK163" s="46"/>
      <c r="PL163" s="46"/>
      <c r="PM163" s="46"/>
      <c r="PN163" s="46"/>
      <c r="PO163" s="46"/>
      <c r="PP163" s="46"/>
      <c r="PQ163" s="46"/>
      <c r="PR163" s="46"/>
      <c r="PS163" s="46"/>
      <c r="PT163" s="46"/>
      <c r="PU163" s="46"/>
      <c r="PV163" s="46"/>
      <c r="PW163" s="46"/>
      <c r="PX163" s="46"/>
      <c r="PY163" s="46"/>
      <c r="PZ163" s="46"/>
      <c r="QA163" s="46"/>
      <c r="QB163" s="46"/>
      <c r="QC163" s="46"/>
      <c r="QD163" s="46"/>
      <c r="QE163" s="46"/>
      <c r="QF163" s="46"/>
      <c r="QG163" s="46"/>
      <c r="QH163" s="46"/>
      <c r="QI163" s="46"/>
      <c r="QJ163" s="46"/>
      <c r="QK163" s="46"/>
      <c r="QL163" s="46"/>
      <c r="QM163" s="46"/>
      <c r="QN163" s="46"/>
      <c r="QO163" s="46"/>
      <c r="QP163" s="46"/>
      <c r="QQ163" s="46"/>
      <c r="QR163" s="46"/>
      <c r="QS163" s="46"/>
      <c r="QT163" s="46"/>
      <c r="QU163" s="46"/>
      <c r="QV163" s="46"/>
      <c r="QW163" s="46"/>
      <c r="QX163" s="46"/>
      <c r="QY163" s="46"/>
      <c r="QZ163" s="46"/>
      <c r="RA163" s="46"/>
      <c r="RB163" s="46"/>
      <c r="RC163" s="46"/>
      <c r="RD163" s="46"/>
      <c r="RE163" s="46"/>
      <c r="RF163" s="46"/>
      <c r="RG163" s="46"/>
      <c r="RH163" s="46"/>
      <c r="RI163" s="46"/>
      <c r="RJ163" s="46"/>
      <c r="RK163" s="46"/>
      <c r="RL163" s="46"/>
      <c r="RM163" s="46"/>
      <c r="RN163" s="46"/>
      <c r="RO163" s="46"/>
      <c r="RP163" s="46"/>
      <c r="RQ163" s="46"/>
      <c r="RR163" s="46"/>
      <c r="RS163" s="46"/>
      <c r="RT163" s="46"/>
      <c r="RU163" s="46"/>
      <c r="RV163" s="46"/>
      <c r="RW163" s="46"/>
      <c r="RX163" s="46"/>
      <c r="RY163" s="46"/>
      <c r="RZ163" s="46"/>
      <c r="SA163" s="46"/>
      <c r="SB163" s="46"/>
      <c r="SC163" s="46"/>
      <c r="SD163" s="46"/>
      <c r="SE163" s="46"/>
      <c r="SF163" s="46"/>
      <c r="SG163" s="46"/>
      <c r="SH163" s="46"/>
      <c r="SI163" s="46"/>
      <c r="SJ163" s="46"/>
      <c r="SK163" s="46"/>
      <c r="SL163" s="46"/>
      <c r="SM163" s="46"/>
      <c r="SN163" s="46"/>
      <c r="SO163" s="46"/>
      <c r="SP163" s="46"/>
      <c r="SQ163" s="46"/>
      <c r="SR163" s="46"/>
      <c r="SS163" s="46"/>
      <c r="ST163" s="46"/>
      <c r="SU163" s="46"/>
      <c r="SV163" s="46"/>
      <c r="SW163" s="46"/>
      <c r="SX163" s="46"/>
      <c r="SY163" s="46"/>
      <c r="SZ163" s="46"/>
      <c r="TA163" s="46"/>
      <c r="TB163" s="46"/>
      <c r="TC163" s="46"/>
      <c r="TD163" s="46"/>
      <c r="TE163" s="46"/>
      <c r="TF163" s="46"/>
      <c r="TG163" s="46"/>
      <c r="TH163" s="46"/>
      <c r="TI163" s="46"/>
      <c r="TJ163" s="46"/>
      <c r="TK163" s="46"/>
      <c r="TL163" s="46"/>
      <c r="TM163" s="46"/>
      <c r="TN163" s="46"/>
      <c r="TO163" s="46"/>
      <c r="TP163" s="46"/>
      <c r="TQ163" s="46"/>
      <c r="TR163" s="46"/>
      <c r="TS163" s="46"/>
      <c r="TT163" s="46"/>
      <c r="TU163" s="46"/>
      <c r="TV163" s="46"/>
      <c r="TW163" s="46"/>
      <c r="TX163" s="46"/>
      <c r="TY163" s="46"/>
      <c r="TZ163" s="46"/>
      <c r="UA163" s="46"/>
      <c r="UB163" s="46"/>
      <c r="UC163" s="46"/>
      <c r="UD163" s="46"/>
      <c r="UE163" s="46"/>
      <c r="UF163" s="46"/>
      <c r="UG163" s="46"/>
      <c r="UH163" s="46"/>
      <c r="UI163" s="46"/>
      <c r="UJ163" s="46"/>
      <c r="UK163" s="46"/>
      <c r="UL163" s="46"/>
      <c r="UM163" s="46"/>
      <c r="UN163" s="46"/>
      <c r="UO163" s="46"/>
      <c r="UP163" s="46"/>
      <c r="UQ163" s="46"/>
      <c r="UR163" s="46"/>
      <c r="US163" s="46"/>
      <c r="UT163" s="46"/>
      <c r="UU163" s="46"/>
      <c r="UV163" s="46"/>
      <c r="UW163" s="46"/>
      <c r="UX163" s="46"/>
      <c r="UY163" s="46"/>
      <c r="UZ163" s="46"/>
      <c r="VA163" s="46"/>
      <c r="VB163" s="46"/>
      <c r="VC163" s="46"/>
      <c r="VD163" s="46"/>
      <c r="VE163" s="46"/>
      <c r="VF163" s="46"/>
      <c r="VG163" s="46"/>
      <c r="VH163" s="46"/>
      <c r="VI163" s="46"/>
      <c r="VJ163" s="46"/>
      <c r="VK163" s="46"/>
      <c r="VL163" s="46"/>
      <c r="VM163" s="46"/>
      <c r="VN163" s="46"/>
      <c r="VO163" s="46"/>
      <c r="VP163" s="46"/>
      <c r="VQ163" s="46"/>
      <c r="VR163" s="46"/>
      <c r="VS163" s="46"/>
      <c r="VT163" s="46"/>
      <c r="VU163" s="46"/>
      <c r="VV163" s="46"/>
      <c r="VW163" s="46"/>
      <c r="VX163" s="46"/>
      <c r="VY163" s="46"/>
      <c r="VZ163" s="46"/>
      <c r="WA163" s="46"/>
      <c r="WB163" s="46"/>
      <c r="WC163" s="46"/>
      <c r="WD163" s="46"/>
      <c r="WE163" s="46"/>
      <c r="WF163" s="46"/>
      <c r="WG163" s="46"/>
      <c r="WH163" s="46"/>
      <c r="WI163" s="46"/>
      <c r="WJ163" s="46"/>
      <c r="WK163" s="46"/>
      <c r="WL163" s="46"/>
      <c r="WM163" s="46"/>
      <c r="WN163" s="46"/>
      <c r="WO163" s="46"/>
      <c r="WP163" s="46"/>
      <c r="WQ163" s="46"/>
      <c r="WR163" s="46"/>
      <c r="WS163" s="46"/>
      <c r="WT163" s="46"/>
      <c r="WU163" s="46"/>
      <c r="WV163" s="46"/>
      <c r="WW163" s="46"/>
      <c r="WX163" s="46"/>
      <c r="WY163" s="46"/>
      <c r="WZ163" s="46"/>
      <c r="XA163" s="46"/>
      <c r="XB163" s="46"/>
      <c r="XC163" s="46"/>
      <c r="XD163" s="46"/>
      <c r="XE163" s="46"/>
      <c r="XF163" s="46"/>
      <c r="XG163" s="46"/>
      <c r="XH163" s="46"/>
      <c r="XI163" s="46"/>
      <c r="XJ163" s="46"/>
      <c r="XK163" s="46"/>
      <c r="XL163" s="46"/>
      <c r="XM163" s="46"/>
      <c r="XN163" s="46"/>
      <c r="XO163" s="46"/>
      <c r="XP163" s="46"/>
      <c r="XQ163" s="46"/>
      <c r="XR163" s="46"/>
      <c r="XS163" s="46"/>
      <c r="XT163" s="46"/>
      <c r="XU163" s="46"/>
      <c r="XV163" s="46"/>
      <c r="XW163" s="46"/>
      <c r="XX163" s="46"/>
      <c r="XY163" s="46"/>
      <c r="XZ163" s="46"/>
      <c r="YA163" s="46"/>
      <c r="YB163" s="46"/>
      <c r="YC163" s="46"/>
      <c r="YD163" s="46"/>
      <c r="YE163" s="46"/>
      <c r="YF163" s="46"/>
      <c r="YG163" s="46"/>
      <c r="YH163" s="46"/>
      <c r="YI163" s="46"/>
      <c r="YJ163" s="46"/>
      <c r="YK163" s="46"/>
      <c r="YL163" s="46"/>
      <c r="YM163" s="46"/>
      <c r="YN163" s="46"/>
      <c r="YO163" s="46"/>
      <c r="YP163" s="46"/>
      <c r="YQ163" s="46"/>
      <c r="YR163" s="46"/>
      <c r="YS163" s="46"/>
      <c r="YT163" s="46"/>
      <c r="YU163" s="46"/>
      <c r="YV163" s="46"/>
      <c r="YW163" s="46"/>
      <c r="YX163" s="46"/>
      <c r="YY163" s="46"/>
      <c r="YZ163" s="46"/>
      <c r="ZA163" s="46"/>
      <c r="ZB163" s="46"/>
      <c r="ZC163" s="46"/>
      <c r="ZD163" s="46"/>
      <c r="ZE163" s="46"/>
      <c r="ZF163" s="46"/>
      <c r="ZG163" s="46"/>
      <c r="ZH163" s="46"/>
      <c r="ZI163" s="46"/>
      <c r="ZJ163" s="46"/>
      <c r="ZK163" s="46"/>
      <c r="ZL163" s="46"/>
      <c r="ZM163" s="46"/>
      <c r="ZN163" s="46"/>
      <c r="ZO163" s="46"/>
      <c r="ZP163" s="46"/>
      <c r="ZQ163" s="46"/>
      <c r="ZR163" s="46"/>
      <c r="ZS163" s="46"/>
      <c r="ZT163" s="46"/>
      <c r="ZU163" s="46"/>
      <c r="ZV163" s="46"/>
      <c r="ZW163" s="46"/>
      <c r="ZX163" s="46"/>
      <c r="ZY163" s="46"/>
      <c r="ZZ163" s="46"/>
      <c r="AAA163" s="46"/>
      <c r="AAB163" s="46"/>
      <c r="AAC163" s="46"/>
      <c r="AAD163" s="46"/>
      <c r="AAE163" s="46"/>
      <c r="AAF163" s="46"/>
      <c r="AAG163" s="46"/>
      <c r="AAH163" s="46"/>
      <c r="AAI163" s="46"/>
      <c r="AAJ163" s="46"/>
      <c r="AAK163" s="46"/>
      <c r="AAL163" s="46"/>
      <c r="AAM163" s="46"/>
      <c r="AAN163" s="46"/>
      <c r="AAO163" s="46"/>
      <c r="AAP163" s="46"/>
      <c r="AAQ163" s="46"/>
      <c r="AAR163" s="46"/>
      <c r="AAS163" s="46"/>
      <c r="AAT163" s="46"/>
      <c r="AAU163" s="46"/>
      <c r="AAV163" s="46"/>
      <c r="AAW163" s="46"/>
      <c r="AAX163" s="46"/>
      <c r="AAY163" s="46"/>
      <c r="AAZ163" s="46"/>
      <c r="ABA163" s="46"/>
      <c r="ABB163" s="46"/>
      <c r="ABC163" s="46"/>
      <c r="ABD163" s="46"/>
      <c r="ABE163" s="46"/>
      <c r="ABF163" s="46"/>
      <c r="ABG163" s="46"/>
      <c r="ABH163" s="46"/>
      <c r="ABI163" s="46"/>
      <c r="ABJ163" s="46"/>
      <c r="ABK163" s="46"/>
      <c r="ABL163" s="46"/>
      <c r="ABM163" s="46"/>
      <c r="ABN163" s="46"/>
      <c r="ABO163" s="46"/>
      <c r="ABP163" s="46"/>
      <c r="ABQ163" s="46"/>
      <c r="ABR163" s="46"/>
      <c r="ABS163" s="46"/>
      <c r="ABT163" s="46"/>
      <c r="ABU163" s="46"/>
      <c r="ABV163" s="46"/>
      <c r="ABW163" s="46"/>
      <c r="ABX163" s="46"/>
      <c r="ABY163" s="46"/>
      <c r="ABZ163" s="46"/>
      <c r="ACA163" s="46"/>
      <c r="ACB163" s="46"/>
      <c r="ACC163" s="46"/>
      <c r="ACD163" s="46"/>
      <c r="ACE163" s="46"/>
      <c r="ACF163" s="46"/>
      <c r="ACG163" s="46"/>
      <c r="ACH163" s="46"/>
      <c r="ACI163" s="46"/>
      <c r="ACJ163" s="46"/>
      <c r="ACK163" s="46"/>
      <c r="ACL163" s="46"/>
      <c r="ACM163" s="46"/>
      <c r="ACN163" s="46"/>
      <c r="ACO163" s="46"/>
      <c r="ACP163" s="46"/>
      <c r="ACQ163" s="46"/>
      <c r="ACR163" s="46"/>
      <c r="ACS163" s="46"/>
      <c r="ACT163" s="46"/>
      <c r="ACU163" s="46"/>
      <c r="ACV163" s="46"/>
      <c r="ACW163" s="46"/>
      <c r="ACX163" s="46"/>
      <c r="ACY163" s="46"/>
      <c r="ACZ163" s="46"/>
      <c r="ADA163" s="46"/>
      <c r="ADB163" s="46"/>
      <c r="ADC163" s="46"/>
      <c r="ADD163" s="46"/>
      <c r="ADE163" s="46"/>
      <c r="ADF163" s="46"/>
      <c r="ADG163" s="46"/>
      <c r="ADH163" s="46"/>
      <c r="ADI163" s="46"/>
      <c r="ADJ163" s="46"/>
      <c r="ADK163" s="46"/>
      <c r="ADL163" s="46"/>
      <c r="ADM163" s="46"/>
      <c r="ADN163" s="46"/>
      <c r="ADO163" s="46"/>
      <c r="ADP163" s="46"/>
      <c r="ADQ163" s="46"/>
      <c r="ADR163" s="46"/>
      <c r="ADS163" s="46"/>
      <c r="ADT163" s="46"/>
      <c r="ADU163" s="46"/>
      <c r="ADV163" s="46"/>
      <c r="ADW163" s="46"/>
      <c r="ADX163" s="46"/>
      <c r="ADY163" s="46"/>
      <c r="ADZ163" s="46"/>
      <c r="AEA163" s="46"/>
      <c r="AEB163" s="46"/>
      <c r="AEC163" s="46"/>
      <c r="AED163" s="46"/>
      <c r="AEE163" s="46"/>
      <c r="AEF163" s="46"/>
      <c r="AEG163" s="46"/>
      <c r="AEH163" s="46"/>
      <c r="AEI163" s="46"/>
      <c r="AEJ163" s="46"/>
      <c r="AEK163" s="46"/>
      <c r="AEL163" s="46"/>
      <c r="AEM163" s="46"/>
      <c r="AEN163" s="46"/>
      <c r="AEO163" s="46"/>
      <c r="AEP163" s="46"/>
      <c r="AEQ163" s="46"/>
      <c r="AER163" s="46"/>
      <c r="AES163" s="46"/>
      <c r="AET163" s="46"/>
      <c r="AEU163" s="46"/>
      <c r="AEV163" s="46"/>
      <c r="AEW163" s="46"/>
      <c r="AEX163" s="46"/>
      <c r="AEY163" s="46"/>
      <c r="AEZ163" s="46"/>
      <c r="AFA163" s="46"/>
      <c r="AFB163" s="46"/>
      <c r="AFC163" s="46"/>
      <c r="AFD163" s="46"/>
      <c r="AFE163" s="46"/>
      <c r="AFF163" s="46"/>
      <c r="AFG163" s="46"/>
      <c r="AFH163" s="46"/>
      <c r="AFI163" s="46"/>
      <c r="AFJ163" s="46"/>
      <c r="AFK163" s="46"/>
      <c r="AFL163" s="46"/>
      <c r="AFM163" s="46"/>
      <c r="AFN163" s="46"/>
      <c r="AFO163" s="46"/>
      <c r="AFP163" s="46"/>
      <c r="AFQ163" s="46"/>
      <c r="AFR163" s="46"/>
      <c r="AFS163" s="46"/>
      <c r="AFT163" s="46"/>
      <c r="AFU163" s="46"/>
      <c r="AFV163" s="46"/>
      <c r="AFW163" s="46"/>
      <c r="AFX163" s="46"/>
      <c r="AFY163" s="46"/>
      <c r="AFZ163" s="46"/>
      <c r="AGA163" s="46"/>
      <c r="AGB163" s="46"/>
      <c r="AGC163" s="46"/>
      <c r="AGD163" s="46"/>
      <c r="AGE163" s="46"/>
      <c r="AGF163" s="46"/>
      <c r="AGG163" s="46"/>
      <c r="AGH163" s="46"/>
      <c r="AGI163" s="46"/>
      <c r="AGJ163" s="46"/>
      <c r="AGK163" s="46"/>
      <c r="AGL163" s="46"/>
      <c r="AGM163" s="46"/>
      <c r="AGN163" s="46"/>
      <c r="AGO163" s="46"/>
      <c r="AGP163" s="46"/>
      <c r="AGQ163" s="46"/>
      <c r="AGR163" s="46"/>
      <c r="AGS163" s="46"/>
      <c r="AGT163" s="46"/>
      <c r="AGU163" s="46"/>
      <c r="AGV163" s="46"/>
      <c r="AGW163" s="46"/>
      <c r="AGX163" s="46"/>
      <c r="AGY163" s="46"/>
      <c r="AGZ163" s="46"/>
      <c r="AHA163" s="46"/>
      <c r="AHB163" s="46"/>
      <c r="AHC163" s="46"/>
      <c r="AHD163" s="46"/>
      <c r="AHE163" s="46"/>
      <c r="AHF163" s="46"/>
      <c r="AHG163" s="46"/>
      <c r="AHH163" s="46"/>
      <c r="AHI163" s="46"/>
      <c r="AHJ163" s="46"/>
      <c r="AHK163" s="46"/>
      <c r="AHL163" s="46"/>
      <c r="AHM163" s="46"/>
      <c r="AHN163" s="46"/>
      <c r="AHO163" s="46"/>
      <c r="AHP163" s="46"/>
      <c r="AHQ163" s="46"/>
      <c r="AHR163" s="46"/>
      <c r="AHS163" s="46"/>
      <c r="AHT163" s="46"/>
      <c r="AHU163" s="46"/>
      <c r="AHV163" s="46"/>
      <c r="AHW163" s="46"/>
      <c r="AHX163" s="46"/>
      <c r="AHY163" s="46"/>
      <c r="AHZ163" s="46"/>
      <c r="AIA163" s="46"/>
      <c r="AIB163" s="46"/>
      <c r="AIC163" s="46"/>
      <c r="AID163" s="46"/>
      <c r="AIE163" s="46"/>
      <c r="AIF163" s="46"/>
      <c r="AIG163" s="46"/>
      <c r="AIH163" s="46"/>
      <c r="AII163" s="46"/>
      <c r="AIJ163" s="46"/>
      <c r="AIK163" s="46"/>
      <c r="AIL163" s="46"/>
      <c r="AIM163" s="46"/>
      <c r="AIN163" s="46"/>
      <c r="AIO163" s="46"/>
      <c r="AIP163" s="46"/>
      <c r="AIQ163" s="46"/>
      <c r="AIR163" s="46"/>
      <c r="AIS163" s="46"/>
      <c r="AIT163" s="46"/>
      <c r="AIU163" s="46"/>
      <c r="AIV163" s="46"/>
      <c r="AIW163" s="46"/>
      <c r="AIX163" s="46"/>
      <c r="AIY163" s="46"/>
      <c r="AIZ163" s="46"/>
      <c r="AJA163" s="46"/>
      <c r="AJB163" s="46"/>
      <c r="AJC163" s="46"/>
      <c r="AJD163" s="46"/>
      <c r="AJE163" s="46"/>
      <c r="AJF163" s="46"/>
      <c r="AJG163" s="46"/>
      <c r="AJH163" s="46"/>
      <c r="AJI163" s="46"/>
      <c r="AJJ163" s="46"/>
      <c r="AJK163" s="46"/>
      <c r="AJL163" s="46"/>
      <c r="AJM163" s="46"/>
      <c r="AJN163" s="46"/>
      <c r="AJO163" s="46"/>
      <c r="AJP163" s="46"/>
      <c r="AJQ163" s="46"/>
      <c r="AJR163" s="46"/>
      <c r="AJS163" s="46"/>
      <c r="AJT163" s="46"/>
      <c r="AJU163" s="46"/>
      <c r="AJV163" s="46"/>
      <c r="AJW163" s="46"/>
      <c r="AJX163" s="46"/>
      <c r="AJY163" s="46"/>
      <c r="AJZ163" s="46"/>
      <c r="AKA163" s="46"/>
      <c r="AKB163" s="46"/>
      <c r="AKC163" s="46"/>
      <c r="AKD163" s="46"/>
      <c r="AKE163" s="46"/>
      <c r="AKF163" s="46"/>
      <c r="AKG163" s="46"/>
      <c r="AKH163" s="46"/>
      <c r="AKI163" s="46"/>
      <c r="AKJ163" s="46"/>
      <c r="AKK163" s="46"/>
      <c r="AKL163" s="46"/>
      <c r="AKM163" s="46"/>
      <c r="AKN163" s="46"/>
      <c r="AKO163" s="46"/>
      <c r="AKP163" s="46"/>
      <c r="AKQ163" s="46"/>
      <c r="AKR163" s="46"/>
      <c r="AKS163" s="46"/>
      <c r="AKT163" s="46"/>
      <c r="AKU163" s="46"/>
      <c r="AKV163" s="46"/>
      <c r="AKW163" s="46"/>
      <c r="AKX163" s="46"/>
      <c r="AKY163" s="46"/>
      <c r="AKZ163" s="46"/>
      <c r="ALA163" s="46"/>
      <c r="ALB163" s="46"/>
      <c r="ALC163" s="46"/>
      <c r="ALD163" s="46"/>
      <c r="ALE163" s="46"/>
      <c r="ALF163" s="46"/>
      <c r="ALG163" s="46"/>
      <c r="ALH163" s="46"/>
      <c r="ALI163" s="46"/>
      <c r="ALJ163" s="46"/>
      <c r="ALK163" s="46"/>
      <c r="ALL163" s="46"/>
      <c r="ALM163" s="46"/>
      <c r="ALN163" s="46"/>
      <c r="ALO163" s="46"/>
      <c r="ALP163" s="46"/>
      <c r="ALQ163" s="46"/>
      <c r="ALR163" s="46"/>
      <c r="ALS163" s="46"/>
      <c r="ALT163" s="46"/>
      <c r="ALU163" s="46"/>
      <c r="ALV163" s="46"/>
      <c r="ALW163" s="46"/>
      <c r="ALX163" s="46"/>
      <c r="ALY163" s="46"/>
      <c r="ALZ163" s="46"/>
      <c r="AMA163" s="46"/>
      <c r="AMB163" s="46"/>
      <c r="AMC163" s="46"/>
      <c r="AMD163" s="46"/>
      <c r="AME163" s="46"/>
      <c r="AMF163" s="46"/>
      <c r="AMG163" s="46"/>
      <c r="AMH163" s="46"/>
      <c r="AMI163" s="46"/>
      <c r="AMJ163" s="46"/>
      <c r="AMK163" s="46"/>
    </row>
    <row r="164" spans="1:1025" x14ac:dyDescent="0.25">
      <c r="A164" s="46"/>
      <c r="B164" s="56"/>
      <c r="C164" s="57"/>
      <c r="D164" s="58"/>
      <c r="E164" s="59"/>
      <c r="F164" s="59"/>
      <c r="G164" s="59"/>
      <c r="H164" s="59"/>
      <c r="I164" s="59"/>
      <c r="J164" s="59"/>
      <c r="K164" s="59"/>
      <c r="L164" s="59"/>
      <c r="M164" s="46"/>
      <c r="N164" s="46"/>
      <c r="O164" s="46"/>
      <c r="P164" s="46"/>
      <c r="Q164" s="46"/>
      <c r="R164" s="46"/>
      <c r="S164" s="46"/>
      <c r="T164" s="46"/>
      <c r="U164" s="46"/>
      <c r="V164" s="46"/>
      <c r="W164" s="46"/>
      <c r="X164" s="46"/>
      <c r="Y164" s="46"/>
      <c r="Z164" s="46"/>
      <c r="AA164" s="46"/>
      <c r="AB164" s="46"/>
      <c r="AC164" s="46"/>
      <c r="AD164" s="46"/>
      <c r="AE164" s="46"/>
      <c r="AF164" s="46"/>
      <c r="AG164" s="46"/>
      <c r="AH164" s="46"/>
      <c r="AI164" s="46"/>
      <c r="AJ164" s="46"/>
      <c r="AK164" s="46"/>
      <c r="AL164" s="46"/>
      <c r="AM164" s="46"/>
      <c r="AN164" s="46"/>
      <c r="AO164" s="46"/>
      <c r="AP164" s="46"/>
      <c r="AQ164" s="46"/>
      <c r="AR164" s="46"/>
      <c r="AS164" s="46"/>
      <c r="AT164" s="46"/>
      <c r="AU164" s="46"/>
      <c r="AV164" s="46"/>
      <c r="AW164" s="46"/>
      <c r="AX164" s="46"/>
      <c r="AY164" s="46"/>
      <c r="AZ164" s="46"/>
      <c r="BA164" s="46"/>
      <c r="BB164" s="46"/>
      <c r="BC164" s="46"/>
      <c r="BD164" s="46"/>
      <c r="BE164" s="46"/>
      <c r="BF164" s="46"/>
      <c r="BG164" s="46"/>
      <c r="BH164" s="46"/>
      <c r="BI164" s="46"/>
      <c r="BJ164" s="46"/>
      <c r="BK164" s="46"/>
      <c r="BL164" s="46"/>
      <c r="BM164" s="46"/>
      <c r="BN164" s="46"/>
      <c r="BO164" s="46"/>
      <c r="BP164" s="46"/>
      <c r="BQ164" s="46"/>
      <c r="BR164" s="46"/>
      <c r="BS164" s="46"/>
      <c r="BT164" s="46"/>
      <c r="BU164" s="46"/>
      <c r="BV164" s="46"/>
      <c r="BW164" s="46"/>
      <c r="BX164" s="46"/>
      <c r="BY164" s="46"/>
      <c r="BZ164" s="46"/>
      <c r="CA164" s="46"/>
      <c r="CB164" s="46"/>
      <c r="CC164" s="46"/>
      <c r="CD164" s="46"/>
      <c r="CE164" s="46"/>
      <c r="CF164" s="46"/>
      <c r="CG164" s="46"/>
      <c r="CH164" s="46"/>
      <c r="CI164" s="46"/>
      <c r="CJ164" s="46"/>
      <c r="CK164" s="46"/>
      <c r="CL164" s="46"/>
      <c r="CM164" s="46"/>
      <c r="CN164" s="46"/>
      <c r="CO164" s="46"/>
      <c r="CP164" s="46"/>
      <c r="CQ164" s="46"/>
      <c r="CR164" s="46"/>
      <c r="CS164" s="46"/>
      <c r="CT164" s="46"/>
      <c r="CU164" s="46"/>
      <c r="CV164" s="46"/>
      <c r="CW164" s="46"/>
      <c r="CX164" s="46"/>
      <c r="CY164" s="46"/>
      <c r="CZ164" s="46"/>
      <c r="DA164" s="46"/>
      <c r="DB164" s="46"/>
      <c r="DC164" s="46"/>
      <c r="DD164" s="46"/>
      <c r="DE164" s="46"/>
      <c r="DF164" s="46"/>
      <c r="DG164" s="46"/>
      <c r="DH164" s="46"/>
      <c r="DI164" s="46"/>
      <c r="DJ164" s="46"/>
      <c r="DK164" s="46"/>
      <c r="DL164" s="46"/>
      <c r="DM164" s="46"/>
      <c r="DN164" s="46"/>
      <c r="DO164" s="46"/>
      <c r="DP164" s="46"/>
      <c r="DQ164" s="46"/>
      <c r="DR164" s="46"/>
      <c r="DS164" s="46"/>
      <c r="DT164" s="46"/>
      <c r="DU164" s="46"/>
      <c r="DV164" s="46"/>
      <c r="DW164" s="46"/>
      <c r="DX164" s="46"/>
      <c r="DY164" s="46"/>
      <c r="DZ164" s="46"/>
      <c r="EA164" s="46"/>
      <c r="EB164" s="46"/>
      <c r="EC164" s="46"/>
      <c r="ED164" s="46"/>
      <c r="EE164" s="46"/>
      <c r="EF164" s="46"/>
      <c r="EG164" s="46"/>
      <c r="EH164" s="46"/>
      <c r="EI164" s="46"/>
      <c r="EJ164" s="46"/>
      <c r="EK164" s="46"/>
      <c r="EL164" s="46"/>
      <c r="EM164" s="46"/>
      <c r="EN164" s="46"/>
      <c r="EO164" s="46"/>
      <c r="EP164" s="46"/>
      <c r="EQ164" s="46"/>
      <c r="ER164" s="46"/>
      <c r="ES164" s="46"/>
      <c r="ET164" s="46"/>
      <c r="EU164" s="46"/>
      <c r="EV164" s="46"/>
      <c r="EW164" s="46"/>
      <c r="EX164" s="46"/>
      <c r="EY164" s="46"/>
      <c r="EZ164" s="46"/>
      <c r="FA164" s="46"/>
      <c r="FB164" s="46"/>
      <c r="FC164" s="46"/>
      <c r="FD164" s="46"/>
      <c r="FE164" s="46"/>
      <c r="FF164" s="46"/>
      <c r="FG164" s="46"/>
      <c r="FH164" s="46"/>
      <c r="FI164" s="46"/>
      <c r="FJ164" s="46"/>
      <c r="FK164" s="46"/>
      <c r="FL164" s="46"/>
      <c r="FM164" s="46"/>
      <c r="FN164" s="46"/>
      <c r="FO164" s="46"/>
      <c r="FP164" s="46"/>
      <c r="FQ164" s="46"/>
      <c r="FR164" s="46"/>
      <c r="FS164" s="46"/>
      <c r="FT164" s="46"/>
      <c r="FU164" s="46"/>
      <c r="FV164" s="46"/>
      <c r="FW164" s="46"/>
      <c r="FX164" s="46"/>
      <c r="FY164" s="46"/>
      <c r="FZ164" s="46"/>
      <c r="GA164" s="46"/>
      <c r="GB164" s="46"/>
      <c r="GC164" s="46"/>
      <c r="GD164" s="46"/>
      <c r="GE164" s="46"/>
      <c r="GF164" s="46"/>
      <c r="GG164" s="46"/>
      <c r="GH164" s="46"/>
      <c r="GI164" s="46"/>
      <c r="GJ164" s="46"/>
      <c r="GK164" s="46"/>
      <c r="GL164" s="46"/>
      <c r="GM164" s="46"/>
      <c r="GN164" s="46"/>
      <c r="GO164" s="46"/>
      <c r="GP164" s="46"/>
      <c r="GQ164" s="46"/>
      <c r="GR164" s="46"/>
      <c r="GS164" s="46"/>
      <c r="GT164" s="46"/>
      <c r="GU164" s="46"/>
      <c r="GV164" s="46"/>
      <c r="GW164" s="46"/>
      <c r="GX164" s="46"/>
      <c r="GY164" s="46"/>
      <c r="GZ164" s="46"/>
      <c r="HA164" s="46"/>
      <c r="HB164" s="46"/>
      <c r="HC164" s="46"/>
      <c r="HD164" s="46"/>
      <c r="HE164" s="46"/>
      <c r="HF164" s="46"/>
      <c r="HG164" s="46"/>
      <c r="HH164" s="46"/>
      <c r="HI164" s="46"/>
      <c r="HJ164" s="46"/>
      <c r="HK164" s="46"/>
      <c r="HL164" s="46"/>
      <c r="HM164" s="46"/>
      <c r="HN164" s="46"/>
      <c r="HO164" s="46"/>
      <c r="HP164" s="46"/>
      <c r="HQ164" s="46"/>
      <c r="HR164" s="46"/>
      <c r="HS164" s="46"/>
      <c r="HT164" s="46"/>
      <c r="HU164" s="46"/>
      <c r="HV164" s="46"/>
      <c r="HW164" s="46"/>
      <c r="HX164" s="46"/>
      <c r="HY164" s="46"/>
      <c r="HZ164" s="46"/>
      <c r="IA164" s="46"/>
      <c r="IB164" s="46"/>
      <c r="IC164" s="46"/>
      <c r="ID164" s="46"/>
      <c r="IE164" s="46"/>
      <c r="IF164" s="46"/>
      <c r="IG164" s="46"/>
      <c r="IH164" s="46"/>
      <c r="II164" s="46"/>
      <c r="IJ164" s="46"/>
      <c r="IK164" s="46"/>
      <c r="IL164" s="46"/>
      <c r="IM164" s="46"/>
      <c r="IN164" s="46"/>
      <c r="IO164" s="46"/>
      <c r="IP164" s="46"/>
      <c r="IQ164" s="46"/>
      <c r="IR164" s="46"/>
      <c r="IS164" s="46"/>
      <c r="IT164" s="46"/>
      <c r="IU164" s="46"/>
      <c r="IV164" s="46"/>
      <c r="IW164" s="46"/>
      <c r="IX164" s="46"/>
      <c r="IY164" s="46"/>
      <c r="IZ164" s="46"/>
      <c r="JA164" s="46"/>
      <c r="JB164" s="46"/>
      <c r="JC164" s="46"/>
      <c r="JD164" s="46"/>
      <c r="JE164" s="46"/>
      <c r="JF164" s="46"/>
      <c r="JG164" s="46"/>
      <c r="JH164" s="46"/>
      <c r="JI164" s="46"/>
      <c r="JJ164" s="46"/>
      <c r="JK164" s="46"/>
      <c r="JL164" s="46"/>
      <c r="JM164" s="46"/>
      <c r="JN164" s="46"/>
      <c r="JO164" s="46"/>
      <c r="JP164" s="46"/>
      <c r="JQ164" s="46"/>
      <c r="JR164" s="46"/>
      <c r="JS164" s="46"/>
      <c r="JT164" s="46"/>
      <c r="JU164" s="46"/>
      <c r="JV164" s="46"/>
      <c r="JW164" s="46"/>
      <c r="JX164" s="46"/>
      <c r="JY164" s="46"/>
      <c r="JZ164" s="46"/>
      <c r="KA164" s="46"/>
      <c r="KB164" s="46"/>
      <c r="KC164" s="46"/>
      <c r="KD164" s="46"/>
      <c r="KE164" s="46"/>
      <c r="KF164" s="46"/>
      <c r="KG164" s="46"/>
      <c r="KH164" s="46"/>
      <c r="KI164" s="46"/>
      <c r="KJ164" s="46"/>
      <c r="KK164" s="46"/>
      <c r="KL164" s="46"/>
      <c r="KM164" s="46"/>
      <c r="KN164" s="46"/>
      <c r="KO164" s="46"/>
      <c r="KP164" s="46"/>
      <c r="KQ164" s="46"/>
      <c r="KR164" s="46"/>
      <c r="KS164" s="46"/>
      <c r="KT164" s="46"/>
      <c r="KU164" s="46"/>
      <c r="KV164" s="46"/>
      <c r="KW164" s="46"/>
      <c r="KX164" s="46"/>
      <c r="KY164" s="46"/>
      <c r="KZ164" s="46"/>
      <c r="LA164" s="46"/>
      <c r="LB164" s="46"/>
      <c r="LC164" s="46"/>
      <c r="LD164" s="46"/>
      <c r="LE164" s="46"/>
      <c r="LF164" s="46"/>
      <c r="LG164" s="46"/>
      <c r="LH164" s="46"/>
      <c r="LI164" s="46"/>
      <c r="LJ164" s="46"/>
      <c r="LK164" s="46"/>
      <c r="LL164" s="46"/>
      <c r="LM164" s="46"/>
      <c r="LN164" s="46"/>
      <c r="LO164" s="46"/>
      <c r="LP164" s="46"/>
      <c r="LQ164" s="46"/>
      <c r="LR164" s="46"/>
      <c r="LS164" s="46"/>
      <c r="LT164" s="46"/>
      <c r="LU164" s="46"/>
      <c r="LV164" s="46"/>
      <c r="LW164" s="46"/>
      <c r="LX164" s="46"/>
      <c r="LY164" s="46"/>
      <c r="LZ164" s="46"/>
      <c r="MA164" s="46"/>
      <c r="MB164" s="46"/>
      <c r="MC164" s="46"/>
      <c r="MD164" s="46"/>
      <c r="ME164" s="46"/>
      <c r="MF164" s="46"/>
      <c r="MG164" s="46"/>
      <c r="MH164" s="46"/>
      <c r="MI164" s="46"/>
      <c r="MJ164" s="46"/>
      <c r="MK164" s="46"/>
      <c r="ML164" s="46"/>
      <c r="MM164" s="46"/>
      <c r="MN164" s="46"/>
      <c r="MO164" s="46"/>
      <c r="MP164" s="46"/>
      <c r="MQ164" s="46"/>
      <c r="MR164" s="46"/>
      <c r="MS164" s="46"/>
      <c r="MT164" s="46"/>
      <c r="MU164" s="46"/>
      <c r="MV164" s="46"/>
      <c r="MW164" s="46"/>
      <c r="MX164" s="46"/>
      <c r="MY164" s="46"/>
      <c r="MZ164" s="46"/>
      <c r="NA164" s="46"/>
      <c r="NB164" s="46"/>
      <c r="NC164" s="46"/>
      <c r="ND164" s="46"/>
      <c r="NE164" s="46"/>
      <c r="NF164" s="46"/>
      <c r="NG164" s="46"/>
      <c r="NH164" s="46"/>
      <c r="NI164" s="46"/>
      <c r="NJ164" s="46"/>
      <c r="NK164" s="46"/>
      <c r="NL164" s="46"/>
      <c r="NM164" s="46"/>
      <c r="NN164" s="46"/>
      <c r="NO164" s="46"/>
      <c r="NP164" s="46"/>
      <c r="NQ164" s="46"/>
      <c r="NR164" s="46"/>
      <c r="NS164" s="46"/>
      <c r="NT164" s="46"/>
      <c r="NU164" s="46"/>
      <c r="NV164" s="46"/>
      <c r="NW164" s="46"/>
      <c r="NX164" s="46"/>
      <c r="NY164" s="46"/>
      <c r="NZ164" s="46"/>
      <c r="OA164" s="46"/>
      <c r="OB164" s="46"/>
      <c r="OC164" s="46"/>
      <c r="OD164" s="46"/>
      <c r="OE164" s="46"/>
      <c r="OF164" s="46"/>
      <c r="OG164" s="46"/>
      <c r="OH164" s="46"/>
      <c r="OI164" s="46"/>
      <c r="OJ164" s="46"/>
      <c r="OK164" s="46"/>
      <c r="OL164" s="46"/>
      <c r="OM164" s="46"/>
      <c r="ON164" s="46"/>
      <c r="OO164" s="46"/>
      <c r="OP164" s="46"/>
      <c r="OQ164" s="46"/>
      <c r="OR164" s="46"/>
      <c r="OS164" s="46"/>
      <c r="OT164" s="46"/>
      <c r="OU164" s="46"/>
      <c r="OV164" s="46"/>
      <c r="OW164" s="46"/>
      <c r="OX164" s="46"/>
      <c r="OY164" s="46"/>
      <c r="OZ164" s="46"/>
      <c r="PA164" s="46"/>
      <c r="PB164" s="46"/>
      <c r="PC164" s="46"/>
      <c r="PD164" s="46"/>
      <c r="PE164" s="46"/>
      <c r="PF164" s="46"/>
      <c r="PG164" s="46"/>
      <c r="PH164" s="46"/>
      <c r="PI164" s="46"/>
      <c r="PJ164" s="46"/>
      <c r="PK164" s="46"/>
      <c r="PL164" s="46"/>
      <c r="PM164" s="46"/>
      <c r="PN164" s="46"/>
      <c r="PO164" s="46"/>
      <c r="PP164" s="46"/>
      <c r="PQ164" s="46"/>
      <c r="PR164" s="46"/>
      <c r="PS164" s="46"/>
      <c r="PT164" s="46"/>
      <c r="PU164" s="46"/>
      <c r="PV164" s="46"/>
      <c r="PW164" s="46"/>
      <c r="PX164" s="46"/>
      <c r="PY164" s="46"/>
      <c r="PZ164" s="46"/>
      <c r="QA164" s="46"/>
      <c r="QB164" s="46"/>
      <c r="QC164" s="46"/>
      <c r="QD164" s="46"/>
      <c r="QE164" s="46"/>
      <c r="QF164" s="46"/>
      <c r="QG164" s="46"/>
      <c r="QH164" s="46"/>
      <c r="QI164" s="46"/>
      <c r="QJ164" s="46"/>
      <c r="QK164" s="46"/>
      <c r="QL164" s="46"/>
      <c r="QM164" s="46"/>
      <c r="QN164" s="46"/>
      <c r="QO164" s="46"/>
      <c r="QP164" s="46"/>
      <c r="QQ164" s="46"/>
      <c r="QR164" s="46"/>
      <c r="QS164" s="46"/>
      <c r="QT164" s="46"/>
      <c r="QU164" s="46"/>
      <c r="QV164" s="46"/>
      <c r="QW164" s="46"/>
      <c r="QX164" s="46"/>
      <c r="QY164" s="46"/>
      <c r="QZ164" s="46"/>
      <c r="RA164" s="46"/>
      <c r="RB164" s="46"/>
      <c r="RC164" s="46"/>
      <c r="RD164" s="46"/>
      <c r="RE164" s="46"/>
      <c r="RF164" s="46"/>
      <c r="RG164" s="46"/>
      <c r="RH164" s="46"/>
      <c r="RI164" s="46"/>
      <c r="RJ164" s="46"/>
      <c r="RK164" s="46"/>
      <c r="RL164" s="46"/>
      <c r="RM164" s="46"/>
      <c r="RN164" s="46"/>
      <c r="RO164" s="46"/>
      <c r="RP164" s="46"/>
      <c r="RQ164" s="46"/>
      <c r="RR164" s="46"/>
      <c r="RS164" s="46"/>
      <c r="RT164" s="46"/>
      <c r="RU164" s="46"/>
      <c r="RV164" s="46"/>
      <c r="RW164" s="46"/>
      <c r="RX164" s="46"/>
      <c r="RY164" s="46"/>
      <c r="RZ164" s="46"/>
      <c r="SA164" s="46"/>
      <c r="SB164" s="46"/>
      <c r="SC164" s="46"/>
      <c r="SD164" s="46"/>
      <c r="SE164" s="46"/>
      <c r="SF164" s="46"/>
      <c r="SG164" s="46"/>
      <c r="SH164" s="46"/>
      <c r="SI164" s="46"/>
      <c r="SJ164" s="46"/>
      <c r="SK164" s="46"/>
      <c r="SL164" s="46"/>
      <c r="SM164" s="46"/>
      <c r="SN164" s="46"/>
      <c r="SO164" s="46"/>
      <c r="SP164" s="46"/>
      <c r="SQ164" s="46"/>
      <c r="SR164" s="46"/>
      <c r="SS164" s="46"/>
      <c r="ST164" s="46"/>
      <c r="SU164" s="46"/>
      <c r="SV164" s="46"/>
      <c r="SW164" s="46"/>
      <c r="SX164" s="46"/>
      <c r="SY164" s="46"/>
      <c r="SZ164" s="46"/>
      <c r="TA164" s="46"/>
      <c r="TB164" s="46"/>
      <c r="TC164" s="46"/>
      <c r="TD164" s="46"/>
      <c r="TE164" s="46"/>
      <c r="TF164" s="46"/>
      <c r="TG164" s="46"/>
      <c r="TH164" s="46"/>
      <c r="TI164" s="46"/>
      <c r="TJ164" s="46"/>
      <c r="TK164" s="46"/>
      <c r="TL164" s="46"/>
      <c r="TM164" s="46"/>
      <c r="TN164" s="46"/>
      <c r="TO164" s="46"/>
      <c r="TP164" s="46"/>
      <c r="TQ164" s="46"/>
      <c r="TR164" s="46"/>
      <c r="TS164" s="46"/>
      <c r="TT164" s="46"/>
      <c r="TU164" s="46"/>
      <c r="TV164" s="46"/>
      <c r="TW164" s="46"/>
      <c r="TX164" s="46"/>
      <c r="TY164" s="46"/>
      <c r="TZ164" s="46"/>
      <c r="UA164" s="46"/>
      <c r="UB164" s="46"/>
      <c r="UC164" s="46"/>
      <c r="UD164" s="46"/>
      <c r="UE164" s="46"/>
      <c r="UF164" s="46"/>
      <c r="UG164" s="46"/>
      <c r="UH164" s="46"/>
      <c r="UI164" s="46"/>
      <c r="UJ164" s="46"/>
      <c r="UK164" s="46"/>
      <c r="UL164" s="46"/>
      <c r="UM164" s="46"/>
      <c r="UN164" s="46"/>
      <c r="UO164" s="46"/>
      <c r="UP164" s="46"/>
      <c r="UQ164" s="46"/>
      <c r="UR164" s="46"/>
      <c r="US164" s="46"/>
      <c r="UT164" s="46"/>
      <c r="UU164" s="46"/>
      <c r="UV164" s="46"/>
      <c r="UW164" s="46"/>
      <c r="UX164" s="46"/>
      <c r="UY164" s="46"/>
      <c r="UZ164" s="46"/>
      <c r="VA164" s="46"/>
      <c r="VB164" s="46"/>
      <c r="VC164" s="46"/>
      <c r="VD164" s="46"/>
      <c r="VE164" s="46"/>
      <c r="VF164" s="46"/>
      <c r="VG164" s="46"/>
      <c r="VH164" s="46"/>
      <c r="VI164" s="46"/>
      <c r="VJ164" s="46"/>
      <c r="VK164" s="46"/>
      <c r="VL164" s="46"/>
      <c r="VM164" s="46"/>
      <c r="VN164" s="46"/>
      <c r="VO164" s="46"/>
      <c r="VP164" s="46"/>
      <c r="VQ164" s="46"/>
      <c r="VR164" s="46"/>
      <c r="VS164" s="46"/>
      <c r="VT164" s="46"/>
      <c r="VU164" s="46"/>
      <c r="VV164" s="46"/>
      <c r="VW164" s="46"/>
      <c r="VX164" s="46"/>
      <c r="VY164" s="46"/>
      <c r="VZ164" s="46"/>
      <c r="WA164" s="46"/>
      <c r="WB164" s="46"/>
      <c r="WC164" s="46"/>
      <c r="WD164" s="46"/>
      <c r="WE164" s="46"/>
      <c r="WF164" s="46"/>
      <c r="WG164" s="46"/>
      <c r="WH164" s="46"/>
      <c r="WI164" s="46"/>
      <c r="WJ164" s="46"/>
      <c r="WK164" s="46"/>
      <c r="WL164" s="46"/>
      <c r="WM164" s="46"/>
      <c r="WN164" s="46"/>
      <c r="WO164" s="46"/>
      <c r="WP164" s="46"/>
      <c r="WQ164" s="46"/>
      <c r="WR164" s="46"/>
      <c r="WS164" s="46"/>
      <c r="WT164" s="46"/>
      <c r="WU164" s="46"/>
      <c r="WV164" s="46"/>
      <c r="WW164" s="46"/>
      <c r="WX164" s="46"/>
      <c r="WY164" s="46"/>
      <c r="WZ164" s="46"/>
      <c r="XA164" s="46"/>
      <c r="XB164" s="46"/>
      <c r="XC164" s="46"/>
      <c r="XD164" s="46"/>
      <c r="XE164" s="46"/>
      <c r="XF164" s="46"/>
      <c r="XG164" s="46"/>
      <c r="XH164" s="46"/>
      <c r="XI164" s="46"/>
      <c r="XJ164" s="46"/>
      <c r="XK164" s="46"/>
      <c r="XL164" s="46"/>
      <c r="XM164" s="46"/>
      <c r="XN164" s="46"/>
      <c r="XO164" s="46"/>
      <c r="XP164" s="46"/>
      <c r="XQ164" s="46"/>
      <c r="XR164" s="46"/>
      <c r="XS164" s="46"/>
      <c r="XT164" s="46"/>
      <c r="XU164" s="46"/>
      <c r="XV164" s="46"/>
      <c r="XW164" s="46"/>
      <c r="XX164" s="46"/>
      <c r="XY164" s="46"/>
      <c r="XZ164" s="46"/>
      <c r="YA164" s="46"/>
      <c r="YB164" s="46"/>
      <c r="YC164" s="46"/>
      <c r="YD164" s="46"/>
      <c r="YE164" s="46"/>
      <c r="YF164" s="46"/>
      <c r="YG164" s="46"/>
      <c r="YH164" s="46"/>
      <c r="YI164" s="46"/>
      <c r="YJ164" s="46"/>
      <c r="YK164" s="46"/>
      <c r="YL164" s="46"/>
      <c r="YM164" s="46"/>
      <c r="YN164" s="46"/>
      <c r="YO164" s="46"/>
      <c r="YP164" s="46"/>
      <c r="YQ164" s="46"/>
      <c r="YR164" s="46"/>
      <c r="YS164" s="46"/>
      <c r="YT164" s="46"/>
      <c r="YU164" s="46"/>
      <c r="YV164" s="46"/>
      <c r="YW164" s="46"/>
      <c r="YX164" s="46"/>
      <c r="YY164" s="46"/>
      <c r="YZ164" s="46"/>
      <c r="ZA164" s="46"/>
      <c r="ZB164" s="46"/>
      <c r="ZC164" s="46"/>
      <c r="ZD164" s="46"/>
      <c r="ZE164" s="46"/>
      <c r="ZF164" s="46"/>
      <c r="ZG164" s="46"/>
      <c r="ZH164" s="46"/>
      <c r="ZI164" s="46"/>
      <c r="ZJ164" s="46"/>
      <c r="ZK164" s="46"/>
      <c r="ZL164" s="46"/>
      <c r="ZM164" s="46"/>
      <c r="ZN164" s="46"/>
      <c r="ZO164" s="46"/>
      <c r="ZP164" s="46"/>
      <c r="ZQ164" s="46"/>
      <c r="ZR164" s="46"/>
      <c r="ZS164" s="46"/>
      <c r="ZT164" s="46"/>
      <c r="ZU164" s="46"/>
      <c r="ZV164" s="46"/>
      <c r="ZW164" s="46"/>
      <c r="ZX164" s="46"/>
      <c r="ZY164" s="46"/>
      <c r="ZZ164" s="46"/>
      <c r="AAA164" s="46"/>
      <c r="AAB164" s="46"/>
      <c r="AAC164" s="46"/>
      <c r="AAD164" s="46"/>
      <c r="AAE164" s="46"/>
      <c r="AAF164" s="46"/>
      <c r="AAG164" s="46"/>
      <c r="AAH164" s="46"/>
      <c r="AAI164" s="46"/>
      <c r="AAJ164" s="46"/>
      <c r="AAK164" s="46"/>
      <c r="AAL164" s="46"/>
      <c r="AAM164" s="46"/>
      <c r="AAN164" s="46"/>
      <c r="AAO164" s="46"/>
      <c r="AAP164" s="46"/>
      <c r="AAQ164" s="46"/>
      <c r="AAR164" s="46"/>
      <c r="AAS164" s="46"/>
      <c r="AAT164" s="46"/>
      <c r="AAU164" s="46"/>
      <c r="AAV164" s="46"/>
      <c r="AAW164" s="46"/>
      <c r="AAX164" s="46"/>
      <c r="AAY164" s="46"/>
      <c r="AAZ164" s="46"/>
      <c r="ABA164" s="46"/>
      <c r="ABB164" s="46"/>
      <c r="ABC164" s="46"/>
      <c r="ABD164" s="46"/>
      <c r="ABE164" s="46"/>
      <c r="ABF164" s="46"/>
      <c r="ABG164" s="46"/>
      <c r="ABH164" s="46"/>
      <c r="ABI164" s="46"/>
      <c r="ABJ164" s="46"/>
      <c r="ABK164" s="46"/>
      <c r="ABL164" s="46"/>
      <c r="ABM164" s="46"/>
      <c r="ABN164" s="46"/>
      <c r="ABO164" s="46"/>
      <c r="ABP164" s="46"/>
      <c r="ABQ164" s="46"/>
      <c r="ABR164" s="46"/>
      <c r="ABS164" s="46"/>
      <c r="ABT164" s="46"/>
      <c r="ABU164" s="46"/>
      <c r="ABV164" s="46"/>
      <c r="ABW164" s="46"/>
      <c r="ABX164" s="46"/>
      <c r="ABY164" s="46"/>
      <c r="ABZ164" s="46"/>
      <c r="ACA164" s="46"/>
      <c r="ACB164" s="46"/>
      <c r="ACC164" s="46"/>
      <c r="ACD164" s="46"/>
      <c r="ACE164" s="46"/>
      <c r="ACF164" s="46"/>
      <c r="ACG164" s="46"/>
      <c r="ACH164" s="46"/>
      <c r="ACI164" s="46"/>
      <c r="ACJ164" s="46"/>
      <c r="ACK164" s="46"/>
      <c r="ACL164" s="46"/>
      <c r="ACM164" s="46"/>
      <c r="ACN164" s="46"/>
      <c r="ACO164" s="46"/>
      <c r="ACP164" s="46"/>
      <c r="ACQ164" s="46"/>
      <c r="ACR164" s="46"/>
      <c r="ACS164" s="46"/>
      <c r="ACT164" s="46"/>
      <c r="ACU164" s="46"/>
      <c r="ACV164" s="46"/>
      <c r="ACW164" s="46"/>
      <c r="ACX164" s="46"/>
      <c r="ACY164" s="46"/>
      <c r="ACZ164" s="46"/>
      <c r="ADA164" s="46"/>
      <c r="ADB164" s="46"/>
      <c r="ADC164" s="46"/>
      <c r="ADD164" s="46"/>
      <c r="ADE164" s="46"/>
      <c r="ADF164" s="46"/>
      <c r="ADG164" s="46"/>
      <c r="ADH164" s="46"/>
      <c r="ADI164" s="46"/>
      <c r="ADJ164" s="46"/>
      <c r="ADK164" s="46"/>
      <c r="ADL164" s="46"/>
      <c r="ADM164" s="46"/>
      <c r="ADN164" s="46"/>
      <c r="ADO164" s="46"/>
      <c r="ADP164" s="46"/>
      <c r="ADQ164" s="46"/>
      <c r="ADR164" s="46"/>
      <c r="ADS164" s="46"/>
      <c r="ADT164" s="46"/>
      <c r="ADU164" s="46"/>
      <c r="ADV164" s="46"/>
      <c r="ADW164" s="46"/>
      <c r="ADX164" s="46"/>
      <c r="ADY164" s="46"/>
      <c r="ADZ164" s="46"/>
      <c r="AEA164" s="46"/>
      <c r="AEB164" s="46"/>
      <c r="AEC164" s="46"/>
      <c r="AED164" s="46"/>
      <c r="AEE164" s="46"/>
      <c r="AEF164" s="46"/>
      <c r="AEG164" s="46"/>
      <c r="AEH164" s="46"/>
      <c r="AEI164" s="46"/>
      <c r="AEJ164" s="46"/>
      <c r="AEK164" s="46"/>
      <c r="AEL164" s="46"/>
      <c r="AEM164" s="46"/>
      <c r="AEN164" s="46"/>
      <c r="AEO164" s="46"/>
      <c r="AEP164" s="46"/>
      <c r="AEQ164" s="46"/>
      <c r="AER164" s="46"/>
      <c r="AES164" s="46"/>
      <c r="AET164" s="46"/>
      <c r="AEU164" s="46"/>
      <c r="AEV164" s="46"/>
      <c r="AEW164" s="46"/>
      <c r="AEX164" s="46"/>
      <c r="AEY164" s="46"/>
      <c r="AEZ164" s="46"/>
      <c r="AFA164" s="46"/>
      <c r="AFB164" s="46"/>
      <c r="AFC164" s="46"/>
      <c r="AFD164" s="46"/>
      <c r="AFE164" s="46"/>
      <c r="AFF164" s="46"/>
      <c r="AFG164" s="46"/>
      <c r="AFH164" s="46"/>
      <c r="AFI164" s="46"/>
      <c r="AFJ164" s="46"/>
      <c r="AFK164" s="46"/>
      <c r="AFL164" s="46"/>
      <c r="AFM164" s="46"/>
      <c r="AFN164" s="46"/>
      <c r="AFO164" s="46"/>
      <c r="AFP164" s="46"/>
      <c r="AFQ164" s="46"/>
      <c r="AFR164" s="46"/>
      <c r="AFS164" s="46"/>
      <c r="AFT164" s="46"/>
      <c r="AFU164" s="46"/>
      <c r="AFV164" s="46"/>
      <c r="AFW164" s="46"/>
      <c r="AFX164" s="46"/>
      <c r="AFY164" s="46"/>
      <c r="AFZ164" s="46"/>
      <c r="AGA164" s="46"/>
      <c r="AGB164" s="46"/>
      <c r="AGC164" s="46"/>
      <c r="AGD164" s="46"/>
      <c r="AGE164" s="46"/>
      <c r="AGF164" s="46"/>
      <c r="AGG164" s="46"/>
      <c r="AGH164" s="46"/>
      <c r="AGI164" s="46"/>
      <c r="AGJ164" s="46"/>
      <c r="AGK164" s="46"/>
      <c r="AGL164" s="46"/>
      <c r="AGM164" s="46"/>
      <c r="AGN164" s="46"/>
      <c r="AGO164" s="46"/>
      <c r="AGP164" s="46"/>
      <c r="AGQ164" s="46"/>
      <c r="AGR164" s="46"/>
      <c r="AGS164" s="46"/>
      <c r="AGT164" s="46"/>
      <c r="AGU164" s="46"/>
      <c r="AGV164" s="46"/>
      <c r="AGW164" s="46"/>
      <c r="AGX164" s="46"/>
      <c r="AGY164" s="46"/>
      <c r="AGZ164" s="46"/>
      <c r="AHA164" s="46"/>
      <c r="AHB164" s="46"/>
      <c r="AHC164" s="46"/>
      <c r="AHD164" s="46"/>
      <c r="AHE164" s="46"/>
      <c r="AHF164" s="46"/>
      <c r="AHG164" s="46"/>
      <c r="AHH164" s="46"/>
      <c r="AHI164" s="46"/>
      <c r="AHJ164" s="46"/>
      <c r="AHK164" s="46"/>
      <c r="AHL164" s="46"/>
      <c r="AHM164" s="46"/>
      <c r="AHN164" s="46"/>
      <c r="AHO164" s="46"/>
      <c r="AHP164" s="46"/>
      <c r="AHQ164" s="46"/>
      <c r="AHR164" s="46"/>
      <c r="AHS164" s="46"/>
      <c r="AHT164" s="46"/>
      <c r="AHU164" s="46"/>
      <c r="AHV164" s="46"/>
      <c r="AHW164" s="46"/>
      <c r="AHX164" s="46"/>
      <c r="AHY164" s="46"/>
      <c r="AHZ164" s="46"/>
      <c r="AIA164" s="46"/>
      <c r="AIB164" s="46"/>
      <c r="AIC164" s="46"/>
      <c r="AID164" s="46"/>
      <c r="AIE164" s="46"/>
      <c r="AIF164" s="46"/>
      <c r="AIG164" s="46"/>
      <c r="AIH164" s="46"/>
      <c r="AII164" s="46"/>
      <c r="AIJ164" s="46"/>
      <c r="AIK164" s="46"/>
      <c r="AIL164" s="46"/>
      <c r="AIM164" s="46"/>
      <c r="AIN164" s="46"/>
      <c r="AIO164" s="46"/>
      <c r="AIP164" s="46"/>
      <c r="AIQ164" s="46"/>
      <c r="AIR164" s="46"/>
      <c r="AIS164" s="46"/>
      <c r="AIT164" s="46"/>
      <c r="AIU164" s="46"/>
      <c r="AIV164" s="46"/>
      <c r="AIW164" s="46"/>
      <c r="AIX164" s="46"/>
      <c r="AIY164" s="46"/>
      <c r="AIZ164" s="46"/>
      <c r="AJA164" s="46"/>
      <c r="AJB164" s="46"/>
      <c r="AJC164" s="46"/>
      <c r="AJD164" s="46"/>
      <c r="AJE164" s="46"/>
      <c r="AJF164" s="46"/>
      <c r="AJG164" s="46"/>
      <c r="AJH164" s="46"/>
      <c r="AJI164" s="46"/>
      <c r="AJJ164" s="46"/>
      <c r="AJK164" s="46"/>
      <c r="AJL164" s="46"/>
      <c r="AJM164" s="46"/>
      <c r="AJN164" s="46"/>
      <c r="AJO164" s="46"/>
      <c r="AJP164" s="46"/>
      <c r="AJQ164" s="46"/>
      <c r="AJR164" s="46"/>
      <c r="AJS164" s="46"/>
      <c r="AJT164" s="46"/>
      <c r="AJU164" s="46"/>
      <c r="AJV164" s="46"/>
      <c r="AJW164" s="46"/>
      <c r="AJX164" s="46"/>
      <c r="AJY164" s="46"/>
      <c r="AJZ164" s="46"/>
      <c r="AKA164" s="46"/>
      <c r="AKB164" s="46"/>
      <c r="AKC164" s="46"/>
      <c r="AKD164" s="46"/>
      <c r="AKE164" s="46"/>
      <c r="AKF164" s="46"/>
      <c r="AKG164" s="46"/>
      <c r="AKH164" s="46"/>
      <c r="AKI164" s="46"/>
      <c r="AKJ164" s="46"/>
      <c r="AKK164" s="46"/>
      <c r="AKL164" s="46"/>
      <c r="AKM164" s="46"/>
      <c r="AKN164" s="46"/>
      <c r="AKO164" s="46"/>
      <c r="AKP164" s="46"/>
      <c r="AKQ164" s="46"/>
      <c r="AKR164" s="46"/>
      <c r="AKS164" s="46"/>
      <c r="AKT164" s="46"/>
      <c r="AKU164" s="46"/>
      <c r="AKV164" s="46"/>
      <c r="AKW164" s="46"/>
      <c r="AKX164" s="46"/>
      <c r="AKY164" s="46"/>
      <c r="AKZ164" s="46"/>
      <c r="ALA164" s="46"/>
      <c r="ALB164" s="46"/>
      <c r="ALC164" s="46"/>
      <c r="ALD164" s="46"/>
      <c r="ALE164" s="46"/>
      <c r="ALF164" s="46"/>
      <c r="ALG164" s="46"/>
      <c r="ALH164" s="46"/>
      <c r="ALI164" s="46"/>
      <c r="ALJ164" s="46"/>
      <c r="ALK164" s="46"/>
      <c r="ALL164" s="46"/>
      <c r="ALM164" s="46"/>
      <c r="ALN164" s="46"/>
      <c r="ALO164" s="46"/>
      <c r="ALP164" s="46"/>
      <c r="ALQ164" s="46"/>
      <c r="ALR164" s="46"/>
      <c r="ALS164" s="46"/>
      <c r="ALT164" s="46"/>
      <c r="ALU164" s="46"/>
      <c r="ALV164" s="46"/>
      <c r="ALW164" s="46"/>
      <c r="ALX164" s="46"/>
      <c r="ALY164" s="46"/>
      <c r="ALZ164" s="46"/>
      <c r="AMA164" s="46"/>
      <c r="AMB164" s="46"/>
      <c r="AMC164" s="46"/>
      <c r="AMD164" s="46"/>
      <c r="AME164" s="46"/>
      <c r="AMF164" s="46"/>
      <c r="AMG164" s="46"/>
      <c r="AMH164" s="46"/>
      <c r="AMI164" s="46"/>
      <c r="AMJ164" s="46"/>
      <c r="AMK164" s="46"/>
    </row>
    <row r="165" spans="1:1025" x14ac:dyDescent="0.25">
      <c r="A165" s="46"/>
      <c r="B165" s="56"/>
      <c r="C165" s="57"/>
      <c r="D165" s="58"/>
      <c r="E165" s="59"/>
      <c r="F165" s="59"/>
      <c r="G165" s="59"/>
      <c r="H165" s="59"/>
      <c r="I165" s="59"/>
      <c r="J165" s="59"/>
      <c r="K165" s="59"/>
      <c r="L165" s="59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46"/>
      <c r="AA165" s="46"/>
      <c r="AB165" s="46"/>
      <c r="AC165" s="46"/>
      <c r="AD165" s="46"/>
      <c r="AE165" s="46"/>
      <c r="AF165" s="46"/>
      <c r="AG165" s="46"/>
      <c r="AH165" s="46"/>
      <c r="AI165" s="46"/>
      <c r="AJ165" s="46"/>
      <c r="AK165" s="46"/>
      <c r="AL165" s="46"/>
      <c r="AM165" s="46"/>
      <c r="AN165" s="46"/>
      <c r="AO165" s="46"/>
      <c r="AP165" s="46"/>
      <c r="AQ165" s="46"/>
      <c r="AR165" s="46"/>
      <c r="AS165" s="46"/>
      <c r="AT165" s="46"/>
      <c r="AU165" s="46"/>
      <c r="AV165" s="46"/>
      <c r="AW165" s="46"/>
      <c r="AX165" s="46"/>
      <c r="AY165" s="46"/>
      <c r="AZ165" s="46"/>
      <c r="BA165" s="46"/>
      <c r="BB165" s="46"/>
      <c r="BC165" s="46"/>
      <c r="BD165" s="46"/>
      <c r="BE165" s="46"/>
      <c r="BF165" s="46"/>
      <c r="BG165" s="46"/>
      <c r="BH165" s="46"/>
      <c r="BI165" s="46"/>
      <c r="BJ165" s="46"/>
      <c r="BK165" s="46"/>
      <c r="BL165" s="46"/>
      <c r="BM165" s="46"/>
      <c r="BN165" s="46"/>
      <c r="BO165" s="46"/>
      <c r="BP165" s="46"/>
      <c r="BQ165" s="46"/>
      <c r="BR165" s="46"/>
      <c r="BS165" s="46"/>
      <c r="BT165" s="46"/>
      <c r="BU165" s="46"/>
      <c r="BV165" s="46"/>
      <c r="BW165" s="46"/>
      <c r="BX165" s="46"/>
      <c r="BY165" s="46"/>
      <c r="BZ165" s="46"/>
      <c r="CA165" s="46"/>
      <c r="CB165" s="46"/>
      <c r="CC165" s="46"/>
      <c r="CD165" s="46"/>
      <c r="CE165" s="46"/>
      <c r="CF165" s="46"/>
      <c r="CG165" s="46"/>
      <c r="CH165" s="46"/>
      <c r="CI165" s="46"/>
      <c r="CJ165" s="46"/>
      <c r="CK165" s="46"/>
      <c r="CL165" s="46"/>
      <c r="CM165" s="46"/>
      <c r="CN165" s="46"/>
      <c r="CO165" s="46"/>
      <c r="CP165" s="46"/>
      <c r="CQ165" s="46"/>
      <c r="CR165" s="46"/>
      <c r="CS165" s="46"/>
      <c r="CT165" s="46"/>
      <c r="CU165" s="46"/>
      <c r="CV165" s="46"/>
      <c r="CW165" s="46"/>
      <c r="CX165" s="46"/>
      <c r="CY165" s="46"/>
      <c r="CZ165" s="46"/>
      <c r="DA165" s="46"/>
      <c r="DB165" s="46"/>
      <c r="DC165" s="46"/>
      <c r="DD165" s="46"/>
      <c r="DE165" s="46"/>
      <c r="DF165" s="46"/>
      <c r="DG165" s="46"/>
      <c r="DH165" s="46"/>
      <c r="DI165" s="46"/>
      <c r="DJ165" s="46"/>
      <c r="DK165" s="46"/>
      <c r="DL165" s="46"/>
      <c r="DM165" s="46"/>
      <c r="DN165" s="46"/>
      <c r="DO165" s="46"/>
      <c r="DP165" s="46"/>
      <c r="DQ165" s="46"/>
      <c r="DR165" s="46"/>
      <c r="DS165" s="46"/>
      <c r="DT165" s="46"/>
      <c r="DU165" s="46"/>
      <c r="DV165" s="46"/>
      <c r="DW165" s="46"/>
      <c r="DX165" s="46"/>
      <c r="DY165" s="46"/>
      <c r="DZ165" s="46"/>
      <c r="EA165" s="46"/>
      <c r="EB165" s="46"/>
      <c r="EC165" s="46"/>
      <c r="ED165" s="46"/>
      <c r="EE165" s="46"/>
      <c r="EF165" s="46"/>
      <c r="EG165" s="46"/>
      <c r="EH165" s="46"/>
      <c r="EI165" s="46"/>
      <c r="EJ165" s="46"/>
      <c r="EK165" s="46"/>
      <c r="EL165" s="46"/>
      <c r="EM165" s="46"/>
      <c r="EN165" s="46"/>
      <c r="EO165" s="46"/>
      <c r="EP165" s="46"/>
      <c r="EQ165" s="46"/>
      <c r="ER165" s="46"/>
      <c r="ES165" s="46"/>
      <c r="ET165" s="46"/>
      <c r="EU165" s="46"/>
      <c r="EV165" s="46"/>
      <c r="EW165" s="46"/>
      <c r="EX165" s="46"/>
      <c r="EY165" s="46"/>
      <c r="EZ165" s="46"/>
      <c r="FA165" s="46"/>
      <c r="FB165" s="46"/>
      <c r="FC165" s="46"/>
      <c r="FD165" s="46"/>
      <c r="FE165" s="46"/>
      <c r="FF165" s="46"/>
      <c r="FG165" s="46"/>
      <c r="FH165" s="46"/>
      <c r="FI165" s="46"/>
      <c r="FJ165" s="46"/>
      <c r="FK165" s="46"/>
      <c r="FL165" s="46"/>
      <c r="FM165" s="46"/>
      <c r="FN165" s="46"/>
      <c r="FO165" s="46"/>
      <c r="FP165" s="46"/>
      <c r="FQ165" s="46"/>
      <c r="FR165" s="46"/>
      <c r="FS165" s="46"/>
      <c r="FT165" s="46"/>
      <c r="FU165" s="46"/>
      <c r="FV165" s="46"/>
      <c r="FW165" s="46"/>
      <c r="FX165" s="46"/>
      <c r="FY165" s="46"/>
      <c r="FZ165" s="46"/>
      <c r="GA165" s="46"/>
      <c r="GB165" s="46"/>
      <c r="GC165" s="46"/>
      <c r="GD165" s="46"/>
      <c r="GE165" s="46"/>
      <c r="GF165" s="46"/>
      <c r="GG165" s="46"/>
      <c r="GH165" s="46"/>
      <c r="GI165" s="46"/>
      <c r="GJ165" s="46"/>
      <c r="GK165" s="46"/>
      <c r="GL165" s="46"/>
      <c r="GM165" s="46"/>
      <c r="GN165" s="46"/>
      <c r="GO165" s="46"/>
      <c r="GP165" s="46"/>
      <c r="GQ165" s="46"/>
      <c r="GR165" s="46"/>
      <c r="GS165" s="46"/>
      <c r="GT165" s="46"/>
      <c r="GU165" s="46"/>
      <c r="GV165" s="46"/>
      <c r="GW165" s="46"/>
      <c r="GX165" s="46"/>
      <c r="GY165" s="46"/>
      <c r="GZ165" s="46"/>
      <c r="HA165" s="46"/>
      <c r="HB165" s="46"/>
      <c r="HC165" s="46"/>
      <c r="HD165" s="46"/>
      <c r="HE165" s="46"/>
      <c r="HF165" s="46"/>
      <c r="HG165" s="46"/>
      <c r="HH165" s="46"/>
      <c r="HI165" s="46"/>
      <c r="HJ165" s="46"/>
      <c r="HK165" s="46"/>
      <c r="HL165" s="46"/>
      <c r="HM165" s="46"/>
      <c r="HN165" s="46"/>
      <c r="HO165" s="46"/>
      <c r="HP165" s="46"/>
      <c r="HQ165" s="46"/>
      <c r="HR165" s="46"/>
      <c r="HS165" s="46"/>
      <c r="HT165" s="46"/>
      <c r="HU165" s="46"/>
      <c r="HV165" s="46"/>
      <c r="HW165" s="46"/>
      <c r="HX165" s="46"/>
      <c r="HY165" s="46"/>
      <c r="HZ165" s="46"/>
      <c r="IA165" s="46"/>
      <c r="IB165" s="46"/>
      <c r="IC165" s="46"/>
      <c r="ID165" s="46"/>
      <c r="IE165" s="46"/>
      <c r="IF165" s="46"/>
      <c r="IG165" s="46"/>
      <c r="IH165" s="46"/>
      <c r="II165" s="46"/>
      <c r="IJ165" s="46"/>
      <c r="IK165" s="46"/>
      <c r="IL165" s="46"/>
      <c r="IM165" s="46"/>
      <c r="IN165" s="46"/>
      <c r="IO165" s="46"/>
      <c r="IP165" s="46"/>
      <c r="IQ165" s="46"/>
      <c r="IR165" s="46"/>
      <c r="IS165" s="46"/>
      <c r="IT165" s="46"/>
      <c r="IU165" s="46"/>
      <c r="IV165" s="46"/>
      <c r="IW165" s="46"/>
      <c r="IX165" s="46"/>
      <c r="IY165" s="46"/>
      <c r="IZ165" s="46"/>
      <c r="JA165" s="46"/>
      <c r="JB165" s="46"/>
      <c r="JC165" s="46"/>
      <c r="JD165" s="46"/>
      <c r="JE165" s="46"/>
      <c r="JF165" s="46"/>
      <c r="JG165" s="46"/>
      <c r="JH165" s="46"/>
      <c r="JI165" s="46"/>
      <c r="JJ165" s="46"/>
      <c r="JK165" s="46"/>
      <c r="JL165" s="46"/>
      <c r="JM165" s="46"/>
      <c r="JN165" s="46"/>
      <c r="JO165" s="46"/>
      <c r="JP165" s="46"/>
      <c r="JQ165" s="46"/>
      <c r="JR165" s="46"/>
      <c r="JS165" s="46"/>
      <c r="JT165" s="46"/>
      <c r="JU165" s="46"/>
      <c r="JV165" s="46"/>
      <c r="JW165" s="46"/>
      <c r="JX165" s="46"/>
      <c r="JY165" s="46"/>
      <c r="JZ165" s="46"/>
      <c r="KA165" s="46"/>
      <c r="KB165" s="46"/>
      <c r="KC165" s="46"/>
      <c r="KD165" s="46"/>
      <c r="KE165" s="46"/>
      <c r="KF165" s="46"/>
      <c r="KG165" s="46"/>
      <c r="KH165" s="46"/>
      <c r="KI165" s="46"/>
      <c r="KJ165" s="46"/>
      <c r="KK165" s="46"/>
      <c r="KL165" s="46"/>
      <c r="KM165" s="46"/>
      <c r="KN165" s="46"/>
      <c r="KO165" s="46"/>
      <c r="KP165" s="46"/>
      <c r="KQ165" s="46"/>
      <c r="KR165" s="46"/>
      <c r="KS165" s="46"/>
      <c r="KT165" s="46"/>
      <c r="KU165" s="46"/>
      <c r="KV165" s="46"/>
      <c r="KW165" s="46"/>
      <c r="KX165" s="46"/>
      <c r="KY165" s="46"/>
      <c r="KZ165" s="46"/>
      <c r="LA165" s="46"/>
      <c r="LB165" s="46"/>
      <c r="LC165" s="46"/>
      <c r="LD165" s="46"/>
      <c r="LE165" s="46"/>
      <c r="LF165" s="46"/>
      <c r="LG165" s="46"/>
      <c r="LH165" s="46"/>
      <c r="LI165" s="46"/>
      <c r="LJ165" s="46"/>
      <c r="LK165" s="46"/>
      <c r="LL165" s="46"/>
      <c r="LM165" s="46"/>
      <c r="LN165" s="46"/>
      <c r="LO165" s="46"/>
      <c r="LP165" s="46"/>
      <c r="LQ165" s="46"/>
      <c r="LR165" s="46"/>
      <c r="LS165" s="46"/>
      <c r="LT165" s="46"/>
      <c r="LU165" s="46"/>
      <c r="LV165" s="46"/>
      <c r="LW165" s="46"/>
      <c r="LX165" s="46"/>
      <c r="LY165" s="46"/>
      <c r="LZ165" s="46"/>
      <c r="MA165" s="46"/>
      <c r="MB165" s="46"/>
      <c r="MC165" s="46"/>
      <c r="MD165" s="46"/>
      <c r="ME165" s="46"/>
      <c r="MF165" s="46"/>
      <c r="MG165" s="46"/>
      <c r="MH165" s="46"/>
      <c r="MI165" s="46"/>
      <c r="MJ165" s="46"/>
      <c r="MK165" s="46"/>
      <c r="ML165" s="46"/>
      <c r="MM165" s="46"/>
      <c r="MN165" s="46"/>
      <c r="MO165" s="46"/>
      <c r="MP165" s="46"/>
      <c r="MQ165" s="46"/>
      <c r="MR165" s="46"/>
      <c r="MS165" s="46"/>
      <c r="MT165" s="46"/>
      <c r="MU165" s="46"/>
      <c r="MV165" s="46"/>
      <c r="MW165" s="46"/>
      <c r="MX165" s="46"/>
      <c r="MY165" s="46"/>
      <c r="MZ165" s="46"/>
      <c r="NA165" s="46"/>
      <c r="NB165" s="46"/>
      <c r="NC165" s="46"/>
      <c r="ND165" s="46"/>
      <c r="NE165" s="46"/>
      <c r="NF165" s="46"/>
      <c r="NG165" s="46"/>
      <c r="NH165" s="46"/>
      <c r="NI165" s="46"/>
      <c r="NJ165" s="46"/>
      <c r="NK165" s="46"/>
      <c r="NL165" s="46"/>
      <c r="NM165" s="46"/>
      <c r="NN165" s="46"/>
      <c r="NO165" s="46"/>
      <c r="NP165" s="46"/>
      <c r="NQ165" s="46"/>
      <c r="NR165" s="46"/>
      <c r="NS165" s="46"/>
      <c r="NT165" s="46"/>
      <c r="NU165" s="46"/>
      <c r="NV165" s="46"/>
      <c r="NW165" s="46"/>
      <c r="NX165" s="46"/>
      <c r="NY165" s="46"/>
      <c r="NZ165" s="46"/>
      <c r="OA165" s="46"/>
      <c r="OB165" s="46"/>
      <c r="OC165" s="46"/>
      <c r="OD165" s="46"/>
      <c r="OE165" s="46"/>
      <c r="OF165" s="46"/>
      <c r="OG165" s="46"/>
      <c r="OH165" s="46"/>
      <c r="OI165" s="46"/>
      <c r="OJ165" s="46"/>
      <c r="OK165" s="46"/>
      <c r="OL165" s="46"/>
      <c r="OM165" s="46"/>
      <c r="ON165" s="46"/>
      <c r="OO165" s="46"/>
      <c r="OP165" s="46"/>
      <c r="OQ165" s="46"/>
      <c r="OR165" s="46"/>
      <c r="OS165" s="46"/>
      <c r="OT165" s="46"/>
      <c r="OU165" s="46"/>
      <c r="OV165" s="46"/>
      <c r="OW165" s="46"/>
      <c r="OX165" s="46"/>
      <c r="OY165" s="46"/>
      <c r="OZ165" s="46"/>
      <c r="PA165" s="46"/>
      <c r="PB165" s="46"/>
      <c r="PC165" s="46"/>
      <c r="PD165" s="46"/>
      <c r="PE165" s="46"/>
      <c r="PF165" s="46"/>
      <c r="PG165" s="46"/>
      <c r="PH165" s="46"/>
      <c r="PI165" s="46"/>
      <c r="PJ165" s="46"/>
      <c r="PK165" s="46"/>
      <c r="PL165" s="46"/>
      <c r="PM165" s="46"/>
      <c r="PN165" s="46"/>
      <c r="PO165" s="46"/>
      <c r="PP165" s="46"/>
      <c r="PQ165" s="46"/>
      <c r="PR165" s="46"/>
      <c r="PS165" s="46"/>
      <c r="PT165" s="46"/>
      <c r="PU165" s="46"/>
      <c r="PV165" s="46"/>
      <c r="PW165" s="46"/>
      <c r="PX165" s="46"/>
      <c r="PY165" s="46"/>
      <c r="PZ165" s="46"/>
      <c r="QA165" s="46"/>
      <c r="QB165" s="46"/>
      <c r="QC165" s="46"/>
      <c r="QD165" s="46"/>
      <c r="QE165" s="46"/>
      <c r="QF165" s="46"/>
      <c r="QG165" s="46"/>
      <c r="QH165" s="46"/>
      <c r="QI165" s="46"/>
      <c r="QJ165" s="46"/>
      <c r="QK165" s="46"/>
      <c r="QL165" s="46"/>
      <c r="QM165" s="46"/>
      <c r="QN165" s="46"/>
      <c r="QO165" s="46"/>
      <c r="QP165" s="46"/>
      <c r="QQ165" s="46"/>
      <c r="QR165" s="46"/>
      <c r="QS165" s="46"/>
      <c r="QT165" s="46"/>
      <c r="QU165" s="46"/>
      <c r="QV165" s="46"/>
      <c r="QW165" s="46"/>
      <c r="QX165" s="46"/>
      <c r="QY165" s="46"/>
      <c r="QZ165" s="46"/>
      <c r="RA165" s="46"/>
      <c r="RB165" s="46"/>
      <c r="RC165" s="46"/>
      <c r="RD165" s="46"/>
      <c r="RE165" s="46"/>
      <c r="RF165" s="46"/>
      <c r="RG165" s="46"/>
      <c r="RH165" s="46"/>
      <c r="RI165" s="46"/>
      <c r="RJ165" s="46"/>
      <c r="RK165" s="46"/>
      <c r="RL165" s="46"/>
      <c r="RM165" s="46"/>
      <c r="RN165" s="46"/>
      <c r="RO165" s="46"/>
      <c r="RP165" s="46"/>
      <c r="RQ165" s="46"/>
      <c r="RR165" s="46"/>
      <c r="RS165" s="46"/>
      <c r="RT165" s="46"/>
      <c r="RU165" s="46"/>
      <c r="RV165" s="46"/>
      <c r="RW165" s="46"/>
      <c r="RX165" s="46"/>
      <c r="RY165" s="46"/>
      <c r="RZ165" s="46"/>
      <c r="SA165" s="46"/>
      <c r="SB165" s="46"/>
      <c r="SC165" s="46"/>
      <c r="SD165" s="46"/>
      <c r="SE165" s="46"/>
      <c r="SF165" s="46"/>
      <c r="SG165" s="46"/>
      <c r="SH165" s="46"/>
      <c r="SI165" s="46"/>
      <c r="SJ165" s="46"/>
      <c r="SK165" s="46"/>
      <c r="SL165" s="46"/>
      <c r="SM165" s="46"/>
      <c r="SN165" s="46"/>
      <c r="SO165" s="46"/>
      <c r="SP165" s="46"/>
      <c r="SQ165" s="46"/>
      <c r="SR165" s="46"/>
      <c r="SS165" s="46"/>
      <c r="ST165" s="46"/>
      <c r="SU165" s="46"/>
      <c r="SV165" s="46"/>
      <c r="SW165" s="46"/>
      <c r="SX165" s="46"/>
      <c r="SY165" s="46"/>
      <c r="SZ165" s="46"/>
      <c r="TA165" s="46"/>
      <c r="TB165" s="46"/>
      <c r="TC165" s="46"/>
      <c r="TD165" s="46"/>
      <c r="TE165" s="46"/>
      <c r="TF165" s="46"/>
      <c r="TG165" s="46"/>
      <c r="TH165" s="46"/>
      <c r="TI165" s="46"/>
      <c r="TJ165" s="46"/>
      <c r="TK165" s="46"/>
      <c r="TL165" s="46"/>
      <c r="TM165" s="46"/>
      <c r="TN165" s="46"/>
      <c r="TO165" s="46"/>
      <c r="TP165" s="46"/>
      <c r="TQ165" s="46"/>
      <c r="TR165" s="46"/>
      <c r="TS165" s="46"/>
      <c r="TT165" s="46"/>
      <c r="TU165" s="46"/>
      <c r="TV165" s="46"/>
      <c r="TW165" s="46"/>
      <c r="TX165" s="46"/>
      <c r="TY165" s="46"/>
      <c r="TZ165" s="46"/>
      <c r="UA165" s="46"/>
      <c r="UB165" s="46"/>
      <c r="UC165" s="46"/>
      <c r="UD165" s="46"/>
      <c r="UE165" s="46"/>
      <c r="UF165" s="46"/>
      <c r="UG165" s="46"/>
      <c r="UH165" s="46"/>
      <c r="UI165" s="46"/>
      <c r="UJ165" s="46"/>
      <c r="UK165" s="46"/>
      <c r="UL165" s="46"/>
      <c r="UM165" s="46"/>
      <c r="UN165" s="46"/>
      <c r="UO165" s="46"/>
      <c r="UP165" s="46"/>
      <c r="UQ165" s="46"/>
      <c r="UR165" s="46"/>
      <c r="US165" s="46"/>
      <c r="UT165" s="46"/>
      <c r="UU165" s="46"/>
      <c r="UV165" s="46"/>
      <c r="UW165" s="46"/>
      <c r="UX165" s="46"/>
      <c r="UY165" s="46"/>
      <c r="UZ165" s="46"/>
      <c r="VA165" s="46"/>
      <c r="VB165" s="46"/>
      <c r="VC165" s="46"/>
      <c r="VD165" s="46"/>
      <c r="VE165" s="46"/>
      <c r="VF165" s="46"/>
      <c r="VG165" s="46"/>
      <c r="VH165" s="46"/>
      <c r="VI165" s="46"/>
      <c r="VJ165" s="46"/>
      <c r="VK165" s="46"/>
      <c r="VL165" s="46"/>
      <c r="VM165" s="46"/>
      <c r="VN165" s="46"/>
      <c r="VO165" s="46"/>
      <c r="VP165" s="46"/>
      <c r="VQ165" s="46"/>
      <c r="VR165" s="46"/>
      <c r="VS165" s="46"/>
      <c r="VT165" s="46"/>
      <c r="VU165" s="46"/>
      <c r="VV165" s="46"/>
      <c r="VW165" s="46"/>
      <c r="VX165" s="46"/>
      <c r="VY165" s="46"/>
      <c r="VZ165" s="46"/>
      <c r="WA165" s="46"/>
      <c r="WB165" s="46"/>
      <c r="WC165" s="46"/>
      <c r="WD165" s="46"/>
      <c r="WE165" s="46"/>
      <c r="WF165" s="46"/>
      <c r="WG165" s="46"/>
      <c r="WH165" s="46"/>
      <c r="WI165" s="46"/>
      <c r="WJ165" s="46"/>
      <c r="WK165" s="46"/>
      <c r="WL165" s="46"/>
      <c r="WM165" s="46"/>
      <c r="WN165" s="46"/>
      <c r="WO165" s="46"/>
      <c r="WP165" s="46"/>
      <c r="WQ165" s="46"/>
      <c r="WR165" s="46"/>
      <c r="WS165" s="46"/>
      <c r="WT165" s="46"/>
      <c r="WU165" s="46"/>
      <c r="WV165" s="46"/>
      <c r="WW165" s="46"/>
      <c r="WX165" s="46"/>
      <c r="WY165" s="46"/>
      <c r="WZ165" s="46"/>
      <c r="XA165" s="46"/>
      <c r="XB165" s="46"/>
      <c r="XC165" s="46"/>
      <c r="XD165" s="46"/>
      <c r="XE165" s="46"/>
      <c r="XF165" s="46"/>
      <c r="XG165" s="46"/>
      <c r="XH165" s="46"/>
      <c r="XI165" s="46"/>
      <c r="XJ165" s="46"/>
      <c r="XK165" s="46"/>
      <c r="XL165" s="46"/>
      <c r="XM165" s="46"/>
      <c r="XN165" s="46"/>
      <c r="XO165" s="46"/>
      <c r="XP165" s="46"/>
      <c r="XQ165" s="46"/>
      <c r="XR165" s="46"/>
      <c r="XS165" s="46"/>
      <c r="XT165" s="46"/>
      <c r="XU165" s="46"/>
      <c r="XV165" s="46"/>
      <c r="XW165" s="46"/>
      <c r="XX165" s="46"/>
      <c r="XY165" s="46"/>
      <c r="XZ165" s="46"/>
      <c r="YA165" s="46"/>
      <c r="YB165" s="46"/>
      <c r="YC165" s="46"/>
      <c r="YD165" s="46"/>
      <c r="YE165" s="46"/>
      <c r="YF165" s="46"/>
      <c r="YG165" s="46"/>
      <c r="YH165" s="46"/>
      <c r="YI165" s="46"/>
      <c r="YJ165" s="46"/>
      <c r="YK165" s="46"/>
      <c r="YL165" s="46"/>
      <c r="YM165" s="46"/>
      <c r="YN165" s="46"/>
      <c r="YO165" s="46"/>
      <c r="YP165" s="46"/>
      <c r="YQ165" s="46"/>
      <c r="YR165" s="46"/>
      <c r="YS165" s="46"/>
      <c r="YT165" s="46"/>
      <c r="YU165" s="46"/>
      <c r="YV165" s="46"/>
      <c r="YW165" s="46"/>
      <c r="YX165" s="46"/>
      <c r="YY165" s="46"/>
      <c r="YZ165" s="46"/>
      <c r="ZA165" s="46"/>
      <c r="ZB165" s="46"/>
      <c r="ZC165" s="46"/>
      <c r="ZD165" s="46"/>
      <c r="ZE165" s="46"/>
      <c r="ZF165" s="46"/>
      <c r="ZG165" s="46"/>
      <c r="ZH165" s="46"/>
      <c r="ZI165" s="46"/>
      <c r="ZJ165" s="46"/>
      <c r="ZK165" s="46"/>
      <c r="ZL165" s="46"/>
      <c r="ZM165" s="46"/>
      <c r="ZN165" s="46"/>
      <c r="ZO165" s="46"/>
      <c r="ZP165" s="46"/>
      <c r="ZQ165" s="46"/>
      <c r="ZR165" s="46"/>
      <c r="ZS165" s="46"/>
      <c r="ZT165" s="46"/>
      <c r="ZU165" s="46"/>
      <c r="ZV165" s="46"/>
      <c r="ZW165" s="46"/>
      <c r="ZX165" s="46"/>
      <c r="ZY165" s="46"/>
      <c r="ZZ165" s="46"/>
      <c r="AAA165" s="46"/>
      <c r="AAB165" s="46"/>
      <c r="AAC165" s="46"/>
      <c r="AAD165" s="46"/>
      <c r="AAE165" s="46"/>
      <c r="AAF165" s="46"/>
      <c r="AAG165" s="46"/>
      <c r="AAH165" s="46"/>
      <c r="AAI165" s="46"/>
      <c r="AAJ165" s="46"/>
      <c r="AAK165" s="46"/>
      <c r="AAL165" s="46"/>
      <c r="AAM165" s="46"/>
      <c r="AAN165" s="46"/>
      <c r="AAO165" s="46"/>
      <c r="AAP165" s="46"/>
      <c r="AAQ165" s="46"/>
      <c r="AAR165" s="46"/>
      <c r="AAS165" s="46"/>
      <c r="AAT165" s="46"/>
      <c r="AAU165" s="46"/>
      <c r="AAV165" s="46"/>
      <c r="AAW165" s="46"/>
      <c r="AAX165" s="46"/>
      <c r="AAY165" s="46"/>
      <c r="AAZ165" s="46"/>
      <c r="ABA165" s="46"/>
      <c r="ABB165" s="46"/>
      <c r="ABC165" s="46"/>
      <c r="ABD165" s="46"/>
      <c r="ABE165" s="46"/>
      <c r="ABF165" s="46"/>
      <c r="ABG165" s="46"/>
      <c r="ABH165" s="46"/>
      <c r="ABI165" s="46"/>
      <c r="ABJ165" s="46"/>
      <c r="ABK165" s="46"/>
      <c r="ABL165" s="46"/>
      <c r="ABM165" s="46"/>
      <c r="ABN165" s="46"/>
      <c r="ABO165" s="46"/>
      <c r="ABP165" s="46"/>
      <c r="ABQ165" s="46"/>
      <c r="ABR165" s="46"/>
      <c r="ABS165" s="46"/>
      <c r="ABT165" s="46"/>
      <c r="ABU165" s="46"/>
      <c r="ABV165" s="46"/>
      <c r="ABW165" s="46"/>
      <c r="ABX165" s="46"/>
      <c r="ABY165" s="46"/>
      <c r="ABZ165" s="46"/>
      <c r="ACA165" s="46"/>
      <c r="ACB165" s="46"/>
      <c r="ACC165" s="46"/>
      <c r="ACD165" s="46"/>
      <c r="ACE165" s="46"/>
      <c r="ACF165" s="46"/>
      <c r="ACG165" s="46"/>
      <c r="ACH165" s="46"/>
      <c r="ACI165" s="46"/>
      <c r="ACJ165" s="46"/>
      <c r="ACK165" s="46"/>
      <c r="ACL165" s="46"/>
      <c r="ACM165" s="46"/>
      <c r="ACN165" s="46"/>
      <c r="ACO165" s="46"/>
      <c r="ACP165" s="46"/>
      <c r="ACQ165" s="46"/>
      <c r="ACR165" s="46"/>
      <c r="ACS165" s="46"/>
      <c r="ACT165" s="46"/>
      <c r="ACU165" s="46"/>
      <c r="ACV165" s="46"/>
      <c r="ACW165" s="46"/>
      <c r="ACX165" s="46"/>
      <c r="ACY165" s="46"/>
      <c r="ACZ165" s="46"/>
      <c r="ADA165" s="46"/>
      <c r="ADB165" s="46"/>
      <c r="ADC165" s="46"/>
      <c r="ADD165" s="46"/>
      <c r="ADE165" s="46"/>
      <c r="ADF165" s="46"/>
      <c r="ADG165" s="46"/>
      <c r="ADH165" s="46"/>
      <c r="ADI165" s="46"/>
      <c r="ADJ165" s="46"/>
      <c r="ADK165" s="46"/>
      <c r="ADL165" s="46"/>
      <c r="ADM165" s="46"/>
      <c r="ADN165" s="46"/>
      <c r="ADO165" s="46"/>
      <c r="ADP165" s="46"/>
      <c r="ADQ165" s="46"/>
      <c r="ADR165" s="46"/>
      <c r="ADS165" s="46"/>
      <c r="ADT165" s="46"/>
      <c r="ADU165" s="46"/>
      <c r="ADV165" s="46"/>
      <c r="ADW165" s="46"/>
      <c r="ADX165" s="46"/>
      <c r="ADY165" s="46"/>
      <c r="ADZ165" s="46"/>
      <c r="AEA165" s="46"/>
      <c r="AEB165" s="46"/>
      <c r="AEC165" s="46"/>
      <c r="AED165" s="46"/>
      <c r="AEE165" s="46"/>
      <c r="AEF165" s="46"/>
      <c r="AEG165" s="46"/>
      <c r="AEH165" s="46"/>
      <c r="AEI165" s="46"/>
      <c r="AEJ165" s="46"/>
      <c r="AEK165" s="46"/>
      <c r="AEL165" s="46"/>
      <c r="AEM165" s="46"/>
      <c r="AEN165" s="46"/>
      <c r="AEO165" s="46"/>
      <c r="AEP165" s="46"/>
      <c r="AEQ165" s="46"/>
      <c r="AER165" s="46"/>
      <c r="AES165" s="46"/>
      <c r="AET165" s="46"/>
      <c r="AEU165" s="46"/>
      <c r="AEV165" s="46"/>
      <c r="AEW165" s="46"/>
      <c r="AEX165" s="46"/>
      <c r="AEY165" s="46"/>
      <c r="AEZ165" s="46"/>
      <c r="AFA165" s="46"/>
      <c r="AFB165" s="46"/>
      <c r="AFC165" s="46"/>
      <c r="AFD165" s="46"/>
      <c r="AFE165" s="46"/>
      <c r="AFF165" s="46"/>
      <c r="AFG165" s="46"/>
      <c r="AFH165" s="46"/>
      <c r="AFI165" s="46"/>
      <c r="AFJ165" s="46"/>
      <c r="AFK165" s="46"/>
      <c r="AFL165" s="46"/>
      <c r="AFM165" s="46"/>
      <c r="AFN165" s="46"/>
      <c r="AFO165" s="46"/>
      <c r="AFP165" s="46"/>
      <c r="AFQ165" s="46"/>
      <c r="AFR165" s="46"/>
      <c r="AFS165" s="46"/>
      <c r="AFT165" s="46"/>
      <c r="AFU165" s="46"/>
      <c r="AFV165" s="46"/>
      <c r="AFW165" s="46"/>
      <c r="AFX165" s="46"/>
      <c r="AFY165" s="46"/>
      <c r="AFZ165" s="46"/>
      <c r="AGA165" s="46"/>
      <c r="AGB165" s="46"/>
      <c r="AGC165" s="46"/>
      <c r="AGD165" s="46"/>
      <c r="AGE165" s="46"/>
      <c r="AGF165" s="46"/>
      <c r="AGG165" s="46"/>
      <c r="AGH165" s="46"/>
      <c r="AGI165" s="46"/>
      <c r="AGJ165" s="46"/>
      <c r="AGK165" s="46"/>
      <c r="AGL165" s="46"/>
      <c r="AGM165" s="46"/>
      <c r="AGN165" s="46"/>
      <c r="AGO165" s="46"/>
      <c r="AGP165" s="46"/>
      <c r="AGQ165" s="46"/>
      <c r="AGR165" s="46"/>
      <c r="AGS165" s="46"/>
      <c r="AGT165" s="46"/>
      <c r="AGU165" s="46"/>
      <c r="AGV165" s="46"/>
      <c r="AGW165" s="46"/>
      <c r="AGX165" s="46"/>
      <c r="AGY165" s="46"/>
      <c r="AGZ165" s="46"/>
      <c r="AHA165" s="46"/>
      <c r="AHB165" s="46"/>
      <c r="AHC165" s="46"/>
      <c r="AHD165" s="46"/>
      <c r="AHE165" s="46"/>
      <c r="AHF165" s="46"/>
      <c r="AHG165" s="46"/>
      <c r="AHH165" s="46"/>
      <c r="AHI165" s="46"/>
      <c r="AHJ165" s="46"/>
      <c r="AHK165" s="46"/>
      <c r="AHL165" s="46"/>
      <c r="AHM165" s="46"/>
      <c r="AHN165" s="46"/>
      <c r="AHO165" s="46"/>
      <c r="AHP165" s="46"/>
      <c r="AHQ165" s="46"/>
      <c r="AHR165" s="46"/>
      <c r="AHS165" s="46"/>
      <c r="AHT165" s="46"/>
      <c r="AHU165" s="46"/>
      <c r="AHV165" s="46"/>
      <c r="AHW165" s="46"/>
      <c r="AHX165" s="46"/>
      <c r="AHY165" s="46"/>
      <c r="AHZ165" s="46"/>
      <c r="AIA165" s="46"/>
      <c r="AIB165" s="46"/>
      <c r="AIC165" s="46"/>
      <c r="AID165" s="46"/>
      <c r="AIE165" s="46"/>
      <c r="AIF165" s="46"/>
      <c r="AIG165" s="46"/>
      <c r="AIH165" s="46"/>
      <c r="AII165" s="46"/>
      <c r="AIJ165" s="46"/>
      <c r="AIK165" s="46"/>
      <c r="AIL165" s="46"/>
      <c r="AIM165" s="46"/>
      <c r="AIN165" s="46"/>
      <c r="AIO165" s="46"/>
      <c r="AIP165" s="46"/>
      <c r="AIQ165" s="46"/>
      <c r="AIR165" s="46"/>
      <c r="AIS165" s="46"/>
      <c r="AIT165" s="46"/>
      <c r="AIU165" s="46"/>
      <c r="AIV165" s="46"/>
      <c r="AIW165" s="46"/>
      <c r="AIX165" s="46"/>
      <c r="AIY165" s="46"/>
      <c r="AIZ165" s="46"/>
      <c r="AJA165" s="46"/>
      <c r="AJB165" s="46"/>
      <c r="AJC165" s="46"/>
      <c r="AJD165" s="46"/>
      <c r="AJE165" s="46"/>
      <c r="AJF165" s="46"/>
      <c r="AJG165" s="46"/>
      <c r="AJH165" s="46"/>
      <c r="AJI165" s="46"/>
      <c r="AJJ165" s="46"/>
      <c r="AJK165" s="46"/>
      <c r="AJL165" s="46"/>
      <c r="AJM165" s="46"/>
      <c r="AJN165" s="46"/>
      <c r="AJO165" s="46"/>
      <c r="AJP165" s="46"/>
      <c r="AJQ165" s="46"/>
      <c r="AJR165" s="46"/>
      <c r="AJS165" s="46"/>
      <c r="AJT165" s="46"/>
      <c r="AJU165" s="46"/>
      <c r="AJV165" s="46"/>
      <c r="AJW165" s="46"/>
      <c r="AJX165" s="46"/>
      <c r="AJY165" s="46"/>
      <c r="AJZ165" s="46"/>
      <c r="AKA165" s="46"/>
      <c r="AKB165" s="46"/>
      <c r="AKC165" s="46"/>
      <c r="AKD165" s="46"/>
      <c r="AKE165" s="46"/>
      <c r="AKF165" s="46"/>
      <c r="AKG165" s="46"/>
      <c r="AKH165" s="46"/>
      <c r="AKI165" s="46"/>
      <c r="AKJ165" s="46"/>
      <c r="AKK165" s="46"/>
      <c r="AKL165" s="46"/>
      <c r="AKM165" s="46"/>
      <c r="AKN165" s="46"/>
      <c r="AKO165" s="46"/>
      <c r="AKP165" s="46"/>
      <c r="AKQ165" s="46"/>
      <c r="AKR165" s="46"/>
      <c r="AKS165" s="46"/>
      <c r="AKT165" s="46"/>
      <c r="AKU165" s="46"/>
      <c r="AKV165" s="46"/>
      <c r="AKW165" s="46"/>
      <c r="AKX165" s="46"/>
      <c r="AKY165" s="46"/>
      <c r="AKZ165" s="46"/>
      <c r="ALA165" s="46"/>
      <c r="ALB165" s="46"/>
      <c r="ALC165" s="46"/>
      <c r="ALD165" s="46"/>
      <c r="ALE165" s="46"/>
      <c r="ALF165" s="46"/>
      <c r="ALG165" s="46"/>
      <c r="ALH165" s="46"/>
      <c r="ALI165" s="46"/>
      <c r="ALJ165" s="46"/>
      <c r="ALK165" s="46"/>
      <c r="ALL165" s="46"/>
      <c r="ALM165" s="46"/>
      <c r="ALN165" s="46"/>
      <c r="ALO165" s="46"/>
      <c r="ALP165" s="46"/>
      <c r="ALQ165" s="46"/>
      <c r="ALR165" s="46"/>
      <c r="ALS165" s="46"/>
      <c r="ALT165" s="46"/>
      <c r="ALU165" s="46"/>
      <c r="ALV165" s="46"/>
      <c r="ALW165" s="46"/>
      <c r="ALX165" s="46"/>
      <c r="ALY165" s="46"/>
      <c r="ALZ165" s="46"/>
      <c r="AMA165" s="46"/>
      <c r="AMB165" s="46"/>
      <c r="AMC165" s="46"/>
      <c r="AMD165" s="46"/>
      <c r="AME165" s="46"/>
      <c r="AMF165" s="46"/>
      <c r="AMG165" s="46"/>
      <c r="AMH165" s="46"/>
      <c r="AMI165" s="46"/>
      <c r="AMJ165" s="46"/>
      <c r="AMK165" s="46"/>
    </row>
    <row r="166" spans="1:1025" x14ac:dyDescent="0.25">
      <c r="A166" s="46"/>
      <c r="B166" s="56"/>
      <c r="C166" s="57"/>
      <c r="D166" s="58"/>
      <c r="E166" s="59"/>
      <c r="F166" s="59"/>
      <c r="G166" s="59"/>
      <c r="H166" s="59"/>
      <c r="I166" s="59"/>
      <c r="J166" s="59"/>
      <c r="K166" s="59"/>
      <c r="L166" s="59"/>
      <c r="M166" s="46"/>
      <c r="N166" s="46"/>
      <c r="O166" s="46"/>
      <c r="P166" s="46"/>
      <c r="Q166" s="46"/>
      <c r="R166" s="46"/>
      <c r="S166" s="46"/>
      <c r="T166" s="46"/>
      <c r="U166" s="46"/>
      <c r="V166" s="46"/>
      <c r="W166" s="46"/>
      <c r="X166" s="46"/>
      <c r="Y166" s="46"/>
      <c r="Z166" s="46"/>
      <c r="AA166" s="46"/>
      <c r="AB166" s="46"/>
      <c r="AC166" s="46"/>
      <c r="AD166" s="46"/>
      <c r="AE166" s="46"/>
      <c r="AF166" s="46"/>
      <c r="AG166" s="46"/>
      <c r="AH166" s="46"/>
      <c r="AI166" s="46"/>
      <c r="AJ166" s="46"/>
      <c r="AK166" s="46"/>
      <c r="AL166" s="46"/>
      <c r="AM166" s="46"/>
      <c r="AN166" s="46"/>
      <c r="AO166" s="46"/>
      <c r="AP166" s="46"/>
      <c r="AQ166" s="46"/>
      <c r="AR166" s="46"/>
      <c r="AS166" s="46"/>
      <c r="AT166" s="46"/>
      <c r="AU166" s="46"/>
      <c r="AV166" s="46"/>
      <c r="AW166" s="46"/>
      <c r="AX166" s="46"/>
      <c r="AY166" s="46"/>
      <c r="AZ166" s="46"/>
      <c r="BA166" s="46"/>
      <c r="BB166" s="46"/>
      <c r="BC166" s="46"/>
      <c r="BD166" s="46"/>
      <c r="BE166" s="46"/>
      <c r="BF166" s="46"/>
      <c r="BG166" s="46"/>
      <c r="BH166" s="46"/>
      <c r="BI166" s="46"/>
      <c r="BJ166" s="46"/>
      <c r="BK166" s="46"/>
      <c r="BL166" s="46"/>
      <c r="BM166" s="46"/>
      <c r="BN166" s="46"/>
      <c r="BO166" s="46"/>
      <c r="BP166" s="46"/>
      <c r="BQ166" s="46"/>
      <c r="BR166" s="46"/>
      <c r="BS166" s="46"/>
      <c r="BT166" s="46"/>
      <c r="BU166" s="46"/>
      <c r="BV166" s="46"/>
      <c r="BW166" s="46"/>
      <c r="BX166" s="46"/>
      <c r="BY166" s="46"/>
      <c r="BZ166" s="46"/>
      <c r="CA166" s="46"/>
      <c r="CB166" s="46"/>
      <c r="CC166" s="46"/>
      <c r="CD166" s="46"/>
      <c r="CE166" s="46"/>
      <c r="CF166" s="46"/>
      <c r="CG166" s="46"/>
      <c r="CH166" s="46"/>
      <c r="CI166" s="46"/>
      <c r="CJ166" s="46"/>
      <c r="CK166" s="46"/>
      <c r="CL166" s="46"/>
      <c r="CM166" s="46"/>
      <c r="CN166" s="46"/>
      <c r="CO166" s="46"/>
      <c r="CP166" s="46"/>
      <c r="CQ166" s="46"/>
      <c r="CR166" s="46"/>
      <c r="CS166" s="46"/>
      <c r="CT166" s="46"/>
      <c r="CU166" s="46"/>
      <c r="CV166" s="46"/>
      <c r="CW166" s="46"/>
      <c r="CX166" s="46"/>
      <c r="CY166" s="46"/>
      <c r="CZ166" s="46"/>
      <c r="DA166" s="46"/>
      <c r="DB166" s="46"/>
      <c r="DC166" s="46"/>
      <c r="DD166" s="46"/>
      <c r="DE166" s="46"/>
      <c r="DF166" s="46"/>
      <c r="DG166" s="46"/>
      <c r="DH166" s="46"/>
      <c r="DI166" s="46"/>
      <c r="DJ166" s="46"/>
      <c r="DK166" s="46"/>
      <c r="DL166" s="46"/>
      <c r="DM166" s="46"/>
      <c r="DN166" s="46"/>
      <c r="DO166" s="46"/>
      <c r="DP166" s="46"/>
      <c r="DQ166" s="46"/>
      <c r="DR166" s="46"/>
      <c r="DS166" s="46"/>
      <c r="DT166" s="46"/>
      <c r="DU166" s="46"/>
      <c r="DV166" s="46"/>
      <c r="DW166" s="46"/>
      <c r="DX166" s="46"/>
      <c r="DY166" s="46"/>
      <c r="DZ166" s="46"/>
      <c r="EA166" s="46"/>
      <c r="EB166" s="46"/>
      <c r="EC166" s="46"/>
      <c r="ED166" s="46"/>
      <c r="EE166" s="46"/>
      <c r="EF166" s="46"/>
      <c r="EG166" s="46"/>
      <c r="EH166" s="46"/>
      <c r="EI166" s="46"/>
      <c r="EJ166" s="46"/>
      <c r="EK166" s="46"/>
      <c r="EL166" s="46"/>
      <c r="EM166" s="46"/>
      <c r="EN166" s="46"/>
      <c r="EO166" s="46"/>
      <c r="EP166" s="46"/>
      <c r="EQ166" s="46"/>
      <c r="ER166" s="46"/>
      <c r="ES166" s="46"/>
      <c r="ET166" s="46"/>
      <c r="EU166" s="46"/>
      <c r="EV166" s="46"/>
      <c r="EW166" s="46"/>
      <c r="EX166" s="46"/>
      <c r="EY166" s="46"/>
      <c r="EZ166" s="46"/>
      <c r="FA166" s="46"/>
      <c r="FB166" s="46"/>
      <c r="FC166" s="46"/>
      <c r="FD166" s="46"/>
      <c r="FE166" s="46"/>
      <c r="FF166" s="46"/>
      <c r="FG166" s="46"/>
      <c r="FH166" s="46"/>
      <c r="FI166" s="46"/>
      <c r="FJ166" s="46"/>
      <c r="FK166" s="46"/>
      <c r="FL166" s="46"/>
      <c r="FM166" s="46"/>
      <c r="FN166" s="46"/>
      <c r="FO166" s="46"/>
      <c r="FP166" s="46"/>
      <c r="FQ166" s="46"/>
      <c r="FR166" s="46"/>
      <c r="FS166" s="46"/>
      <c r="FT166" s="46"/>
      <c r="FU166" s="46"/>
      <c r="FV166" s="46"/>
      <c r="FW166" s="46"/>
      <c r="FX166" s="46"/>
      <c r="FY166" s="46"/>
      <c r="FZ166" s="46"/>
      <c r="GA166" s="46"/>
      <c r="GB166" s="46"/>
      <c r="GC166" s="46"/>
      <c r="GD166" s="46"/>
      <c r="GE166" s="46"/>
      <c r="GF166" s="46"/>
      <c r="GG166" s="46"/>
      <c r="GH166" s="46"/>
      <c r="GI166" s="46"/>
      <c r="GJ166" s="46"/>
      <c r="GK166" s="46"/>
      <c r="GL166" s="46"/>
      <c r="GM166" s="46"/>
      <c r="GN166" s="46"/>
      <c r="GO166" s="46"/>
      <c r="GP166" s="46"/>
      <c r="GQ166" s="46"/>
      <c r="GR166" s="46"/>
      <c r="GS166" s="46"/>
      <c r="GT166" s="46"/>
      <c r="GU166" s="46"/>
      <c r="GV166" s="46"/>
      <c r="GW166" s="46"/>
      <c r="GX166" s="46"/>
      <c r="GY166" s="46"/>
      <c r="GZ166" s="46"/>
      <c r="HA166" s="46"/>
      <c r="HB166" s="46"/>
      <c r="HC166" s="46"/>
      <c r="HD166" s="46"/>
      <c r="HE166" s="46"/>
      <c r="HF166" s="46"/>
      <c r="HG166" s="46"/>
      <c r="HH166" s="46"/>
      <c r="HI166" s="46"/>
      <c r="HJ166" s="46"/>
      <c r="HK166" s="46"/>
      <c r="HL166" s="46"/>
      <c r="HM166" s="46"/>
      <c r="HN166" s="46"/>
      <c r="HO166" s="46"/>
      <c r="HP166" s="46"/>
      <c r="HQ166" s="46"/>
      <c r="HR166" s="46"/>
      <c r="HS166" s="46"/>
      <c r="HT166" s="46"/>
      <c r="HU166" s="46"/>
      <c r="HV166" s="46"/>
      <c r="HW166" s="46"/>
      <c r="HX166" s="46"/>
      <c r="HY166" s="46"/>
      <c r="HZ166" s="46"/>
      <c r="IA166" s="46"/>
      <c r="IB166" s="46"/>
      <c r="IC166" s="46"/>
      <c r="ID166" s="46"/>
      <c r="IE166" s="46"/>
      <c r="IF166" s="46"/>
      <c r="IG166" s="46"/>
      <c r="IH166" s="46"/>
      <c r="II166" s="46"/>
      <c r="IJ166" s="46"/>
      <c r="IK166" s="46"/>
      <c r="IL166" s="46"/>
      <c r="IM166" s="46"/>
      <c r="IN166" s="46"/>
      <c r="IO166" s="46"/>
      <c r="IP166" s="46"/>
      <c r="IQ166" s="46"/>
      <c r="IR166" s="46"/>
      <c r="IS166" s="46"/>
      <c r="IT166" s="46"/>
      <c r="IU166" s="46"/>
      <c r="IV166" s="46"/>
      <c r="IW166" s="46"/>
      <c r="IX166" s="46"/>
      <c r="IY166" s="46"/>
      <c r="IZ166" s="46"/>
      <c r="JA166" s="46"/>
      <c r="JB166" s="46"/>
      <c r="JC166" s="46"/>
      <c r="JD166" s="46"/>
      <c r="JE166" s="46"/>
      <c r="JF166" s="46"/>
      <c r="JG166" s="46"/>
      <c r="JH166" s="46"/>
      <c r="JI166" s="46"/>
      <c r="JJ166" s="46"/>
      <c r="JK166" s="46"/>
      <c r="JL166" s="46"/>
      <c r="JM166" s="46"/>
      <c r="JN166" s="46"/>
      <c r="JO166" s="46"/>
      <c r="JP166" s="46"/>
      <c r="JQ166" s="46"/>
      <c r="JR166" s="46"/>
      <c r="JS166" s="46"/>
      <c r="JT166" s="46"/>
      <c r="JU166" s="46"/>
      <c r="JV166" s="46"/>
      <c r="JW166" s="46"/>
      <c r="JX166" s="46"/>
      <c r="JY166" s="46"/>
      <c r="JZ166" s="46"/>
      <c r="KA166" s="46"/>
      <c r="KB166" s="46"/>
      <c r="KC166" s="46"/>
      <c r="KD166" s="46"/>
      <c r="KE166" s="46"/>
      <c r="KF166" s="46"/>
      <c r="KG166" s="46"/>
      <c r="KH166" s="46"/>
      <c r="KI166" s="46"/>
      <c r="KJ166" s="46"/>
      <c r="KK166" s="46"/>
      <c r="KL166" s="46"/>
      <c r="KM166" s="46"/>
      <c r="KN166" s="46"/>
      <c r="KO166" s="46"/>
      <c r="KP166" s="46"/>
      <c r="KQ166" s="46"/>
      <c r="KR166" s="46"/>
      <c r="KS166" s="46"/>
      <c r="KT166" s="46"/>
      <c r="KU166" s="46"/>
      <c r="KV166" s="46"/>
      <c r="KW166" s="46"/>
      <c r="KX166" s="46"/>
      <c r="KY166" s="46"/>
      <c r="KZ166" s="46"/>
      <c r="LA166" s="46"/>
      <c r="LB166" s="46"/>
      <c r="LC166" s="46"/>
      <c r="LD166" s="46"/>
      <c r="LE166" s="46"/>
      <c r="LF166" s="46"/>
      <c r="LG166" s="46"/>
      <c r="LH166" s="46"/>
      <c r="LI166" s="46"/>
      <c r="LJ166" s="46"/>
      <c r="LK166" s="46"/>
      <c r="LL166" s="46"/>
      <c r="LM166" s="46"/>
      <c r="LN166" s="46"/>
      <c r="LO166" s="46"/>
      <c r="LP166" s="46"/>
      <c r="LQ166" s="46"/>
      <c r="LR166" s="46"/>
      <c r="LS166" s="46"/>
      <c r="LT166" s="46"/>
      <c r="LU166" s="46"/>
      <c r="LV166" s="46"/>
      <c r="LW166" s="46"/>
      <c r="LX166" s="46"/>
      <c r="LY166" s="46"/>
      <c r="LZ166" s="46"/>
      <c r="MA166" s="46"/>
      <c r="MB166" s="46"/>
      <c r="MC166" s="46"/>
      <c r="MD166" s="46"/>
      <c r="ME166" s="46"/>
      <c r="MF166" s="46"/>
      <c r="MG166" s="46"/>
      <c r="MH166" s="46"/>
      <c r="MI166" s="46"/>
      <c r="MJ166" s="46"/>
      <c r="MK166" s="46"/>
      <c r="ML166" s="46"/>
      <c r="MM166" s="46"/>
      <c r="MN166" s="46"/>
      <c r="MO166" s="46"/>
      <c r="MP166" s="46"/>
      <c r="MQ166" s="46"/>
      <c r="MR166" s="46"/>
      <c r="MS166" s="46"/>
      <c r="MT166" s="46"/>
      <c r="MU166" s="46"/>
      <c r="MV166" s="46"/>
      <c r="MW166" s="46"/>
      <c r="MX166" s="46"/>
      <c r="MY166" s="46"/>
      <c r="MZ166" s="46"/>
      <c r="NA166" s="46"/>
      <c r="NB166" s="46"/>
      <c r="NC166" s="46"/>
      <c r="ND166" s="46"/>
      <c r="NE166" s="46"/>
      <c r="NF166" s="46"/>
      <c r="NG166" s="46"/>
      <c r="NH166" s="46"/>
      <c r="NI166" s="46"/>
      <c r="NJ166" s="46"/>
      <c r="NK166" s="46"/>
      <c r="NL166" s="46"/>
      <c r="NM166" s="46"/>
      <c r="NN166" s="46"/>
      <c r="NO166" s="46"/>
      <c r="NP166" s="46"/>
      <c r="NQ166" s="46"/>
      <c r="NR166" s="46"/>
      <c r="NS166" s="46"/>
      <c r="NT166" s="46"/>
      <c r="NU166" s="46"/>
      <c r="NV166" s="46"/>
      <c r="NW166" s="46"/>
      <c r="NX166" s="46"/>
      <c r="NY166" s="46"/>
      <c r="NZ166" s="46"/>
      <c r="OA166" s="46"/>
      <c r="OB166" s="46"/>
      <c r="OC166" s="46"/>
      <c r="OD166" s="46"/>
      <c r="OE166" s="46"/>
      <c r="OF166" s="46"/>
      <c r="OG166" s="46"/>
      <c r="OH166" s="46"/>
      <c r="OI166" s="46"/>
      <c r="OJ166" s="46"/>
      <c r="OK166" s="46"/>
      <c r="OL166" s="46"/>
      <c r="OM166" s="46"/>
      <c r="ON166" s="46"/>
      <c r="OO166" s="46"/>
      <c r="OP166" s="46"/>
      <c r="OQ166" s="46"/>
      <c r="OR166" s="46"/>
      <c r="OS166" s="46"/>
      <c r="OT166" s="46"/>
      <c r="OU166" s="46"/>
      <c r="OV166" s="46"/>
      <c r="OW166" s="46"/>
      <c r="OX166" s="46"/>
      <c r="OY166" s="46"/>
      <c r="OZ166" s="46"/>
      <c r="PA166" s="46"/>
      <c r="PB166" s="46"/>
      <c r="PC166" s="46"/>
      <c r="PD166" s="46"/>
      <c r="PE166" s="46"/>
      <c r="PF166" s="46"/>
      <c r="PG166" s="46"/>
      <c r="PH166" s="46"/>
      <c r="PI166" s="46"/>
      <c r="PJ166" s="46"/>
      <c r="PK166" s="46"/>
      <c r="PL166" s="46"/>
      <c r="PM166" s="46"/>
      <c r="PN166" s="46"/>
      <c r="PO166" s="46"/>
      <c r="PP166" s="46"/>
      <c r="PQ166" s="46"/>
      <c r="PR166" s="46"/>
      <c r="PS166" s="46"/>
      <c r="PT166" s="46"/>
      <c r="PU166" s="46"/>
      <c r="PV166" s="46"/>
      <c r="PW166" s="46"/>
      <c r="PX166" s="46"/>
      <c r="PY166" s="46"/>
      <c r="PZ166" s="46"/>
      <c r="QA166" s="46"/>
      <c r="QB166" s="46"/>
      <c r="QC166" s="46"/>
      <c r="QD166" s="46"/>
      <c r="QE166" s="46"/>
      <c r="QF166" s="46"/>
      <c r="QG166" s="46"/>
      <c r="QH166" s="46"/>
      <c r="QI166" s="46"/>
      <c r="QJ166" s="46"/>
      <c r="QK166" s="46"/>
      <c r="QL166" s="46"/>
      <c r="QM166" s="46"/>
      <c r="QN166" s="46"/>
      <c r="QO166" s="46"/>
      <c r="QP166" s="46"/>
      <c r="QQ166" s="46"/>
      <c r="QR166" s="46"/>
      <c r="QS166" s="46"/>
      <c r="QT166" s="46"/>
      <c r="QU166" s="46"/>
      <c r="QV166" s="46"/>
      <c r="QW166" s="46"/>
      <c r="QX166" s="46"/>
      <c r="QY166" s="46"/>
      <c r="QZ166" s="46"/>
      <c r="RA166" s="46"/>
      <c r="RB166" s="46"/>
      <c r="RC166" s="46"/>
      <c r="RD166" s="46"/>
      <c r="RE166" s="46"/>
      <c r="RF166" s="46"/>
      <c r="RG166" s="46"/>
      <c r="RH166" s="46"/>
      <c r="RI166" s="46"/>
      <c r="RJ166" s="46"/>
      <c r="RK166" s="46"/>
      <c r="RL166" s="46"/>
      <c r="RM166" s="46"/>
      <c r="RN166" s="46"/>
      <c r="RO166" s="46"/>
      <c r="RP166" s="46"/>
      <c r="RQ166" s="46"/>
      <c r="RR166" s="46"/>
      <c r="RS166" s="46"/>
      <c r="RT166" s="46"/>
      <c r="RU166" s="46"/>
      <c r="RV166" s="46"/>
      <c r="RW166" s="46"/>
      <c r="RX166" s="46"/>
      <c r="RY166" s="46"/>
      <c r="RZ166" s="46"/>
      <c r="SA166" s="46"/>
      <c r="SB166" s="46"/>
      <c r="SC166" s="46"/>
      <c r="SD166" s="46"/>
      <c r="SE166" s="46"/>
      <c r="SF166" s="46"/>
      <c r="SG166" s="46"/>
      <c r="SH166" s="46"/>
      <c r="SI166" s="46"/>
      <c r="SJ166" s="46"/>
      <c r="SK166" s="46"/>
      <c r="SL166" s="46"/>
      <c r="SM166" s="46"/>
      <c r="SN166" s="46"/>
      <c r="SO166" s="46"/>
      <c r="SP166" s="46"/>
      <c r="SQ166" s="46"/>
      <c r="SR166" s="46"/>
      <c r="SS166" s="46"/>
      <c r="ST166" s="46"/>
      <c r="SU166" s="46"/>
      <c r="SV166" s="46"/>
      <c r="SW166" s="46"/>
      <c r="SX166" s="46"/>
      <c r="SY166" s="46"/>
      <c r="SZ166" s="46"/>
      <c r="TA166" s="46"/>
      <c r="TB166" s="46"/>
      <c r="TC166" s="46"/>
      <c r="TD166" s="46"/>
      <c r="TE166" s="46"/>
      <c r="TF166" s="46"/>
      <c r="TG166" s="46"/>
      <c r="TH166" s="46"/>
      <c r="TI166" s="46"/>
      <c r="TJ166" s="46"/>
      <c r="TK166" s="46"/>
      <c r="TL166" s="46"/>
      <c r="TM166" s="46"/>
      <c r="TN166" s="46"/>
      <c r="TO166" s="46"/>
      <c r="TP166" s="46"/>
      <c r="TQ166" s="46"/>
      <c r="TR166" s="46"/>
      <c r="TS166" s="46"/>
      <c r="TT166" s="46"/>
      <c r="TU166" s="46"/>
      <c r="TV166" s="46"/>
      <c r="TW166" s="46"/>
      <c r="TX166" s="46"/>
      <c r="TY166" s="46"/>
      <c r="TZ166" s="46"/>
      <c r="UA166" s="46"/>
      <c r="UB166" s="46"/>
      <c r="UC166" s="46"/>
      <c r="UD166" s="46"/>
      <c r="UE166" s="46"/>
      <c r="UF166" s="46"/>
      <c r="UG166" s="46"/>
      <c r="UH166" s="46"/>
      <c r="UI166" s="46"/>
      <c r="UJ166" s="46"/>
      <c r="UK166" s="46"/>
      <c r="UL166" s="46"/>
      <c r="UM166" s="46"/>
      <c r="UN166" s="46"/>
      <c r="UO166" s="46"/>
      <c r="UP166" s="46"/>
      <c r="UQ166" s="46"/>
      <c r="UR166" s="46"/>
      <c r="US166" s="46"/>
      <c r="UT166" s="46"/>
      <c r="UU166" s="46"/>
      <c r="UV166" s="46"/>
      <c r="UW166" s="46"/>
      <c r="UX166" s="46"/>
      <c r="UY166" s="46"/>
      <c r="UZ166" s="46"/>
      <c r="VA166" s="46"/>
      <c r="VB166" s="46"/>
      <c r="VC166" s="46"/>
      <c r="VD166" s="46"/>
      <c r="VE166" s="46"/>
      <c r="VF166" s="46"/>
      <c r="VG166" s="46"/>
      <c r="VH166" s="46"/>
      <c r="VI166" s="46"/>
      <c r="VJ166" s="46"/>
      <c r="VK166" s="46"/>
      <c r="VL166" s="46"/>
      <c r="VM166" s="46"/>
      <c r="VN166" s="46"/>
      <c r="VO166" s="46"/>
      <c r="VP166" s="46"/>
      <c r="VQ166" s="46"/>
      <c r="VR166" s="46"/>
      <c r="VS166" s="46"/>
      <c r="VT166" s="46"/>
      <c r="VU166" s="46"/>
      <c r="VV166" s="46"/>
      <c r="VW166" s="46"/>
      <c r="VX166" s="46"/>
      <c r="VY166" s="46"/>
      <c r="VZ166" s="46"/>
      <c r="WA166" s="46"/>
      <c r="WB166" s="46"/>
      <c r="WC166" s="46"/>
      <c r="WD166" s="46"/>
      <c r="WE166" s="46"/>
      <c r="WF166" s="46"/>
      <c r="WG166" s="46"/>
      <c r="WH166" s="46"/>
      <c r="WI166" s="46"/>
      <c r="WJ166" s="46"/>
      <c r="WK166" s="46"/>
      <c r="WL166" s="46"/>
      <c r="WM166" s="46"/>
      <c r="WN166" s="46"/>
      <c r="WO166" s="46"/>
      <c r="WP166" s="46"/>
      <c r="WQ166" s="46"/>
      <c r="WR166" s="46"/>
      <c r="WS166" s="46"/>
      <c r="WT166" s="46"/>
      <c r="WU166" s="46"/>
      <c r="WV166" s="46"/>
      <c r="WW166" s="46"/>
      <c r="WX166" s="46"/>
      <c r="WY166" s="46"/>
      <c r="WZ166" s="46"/>
      <c r="XA166" s="46"/>
      <c r="XB166" s="46"/>
      <c r="XC166" s="46"/>
      <c r="XD166" s="46"/>
      <c r="XE166" s="46"/>
      <c r="XF166" s="46"/>
      <c r="XG166" s="46"/>
      <c r="XH166" s="46"/>
      <c r="XI166" s="46"/>
      <c r="XJ166" s="46"/>
      <c r="XK166" s="46"/>
      <c r="XL166" s="46"/>
      <c r="XM166" s="46"/>
      <c r="XN166" s="46"/>
      <c r="XO166" s="46"/>
      <c r="XP166" s="46"/>
      <c r="XQ166" s="46"/>
      <c r="XR166" s="46"/>
      <c r="XS166" s="46"/>
      <c r="XT166" s="46"/>
      <c r="XU166" s="46"/>
      <c r="XV166" s="46"/>
      <c r="XW166" s="46"/>
      <c r="XX166" s="46"/>
      <c r="XY166" s="46"/>
      <c r="XZ166" s="46"/>
      <c r="YA166" s="46"/>
      <c r="YB166" s="46"/>
      <c r="YC166" s="46"/>
      <c r="YD166" s="46"/>
      <c r="YE166" s="46"/>
      <c r="YF166" s="46"/>
      <c r="YG166" s="46"/>
      <c r="YH166" s="46"/>
      <c r="YI166" s="46"/>
      <c r="YJ166" s="46"/>
      <c r="YK166" s="46"/>
      <c r="YL166" s="46"/>
      <c r="YM166" s="46"/>
      <c r="YN166" s="46"/>
      <c r="YO166" s="46"/>
      <c r="YP166" s="46"/>
      <c r="YQ166" s="46"/>
      <c r="YR166" s="46"/>
      <c r="YS166" s="46"/>
      <c r="YT166" s="46"/>
      <c r="YU166" s="46"/>
      <c r="YV166" s="46"/>
      <c r="YW166" s="46"/>
      <c r="YX166" s="46"/>
      <c r="YY166" s="46"/>
      <c r="YZ166" s="46"/>
      <c r="ZA166" s="46"/>
      <c r="ZB166" s="46"/>
      <c r="ZC166" s="46"/>
      <c r="ZD166" s="46"/>
      <c r="ZE166" s="46"/>
      <c r="ZF166" s="46"/>
      <c r="ZG166" s="46"/>
      <c r="ZH166" s="46"/>
      <c r="ZI166" s="46"/>
      <c r="ZJ166" s="46"/>
      <c r="ZK166" s="46"/>
      <c r="ZL166" s="46"/>
      <c r="ZM166" s="46"/>
      <c r="ZN166" s="46"/>
      <c r="ZO166" s="46"/>
      <c r="ZP166" s="46"/>
      <c r="ZQ166" s="46"/>
      <c r="ZR166" s="46"/>
      <c r="ZS166" s="46"/>
      <c r="ZT166" s="46"/>
      <c r="ZU166" s="46"/>
      <c r="ZV166" s="46"/>
      <c r="ZW166" s="46"/>
      <c r="ZX166" s="46"/>
      <c r="ZY166" s="46"/>
      <c r="ZZ166" s="46"/>
      <c r="AAA166" s="46"/>
      <c r="AAB166" s="46"/>
      <c r="AAC166" s="46"/>
      <c r="AAD166" s="46"/>
      <c r="AAE166" s="46"/>
      <c r="AAF166" s="46"/>
      <c r="AAG166" s="46"/>
      <c r="AAH166" s="46"/>
      <c r="AAI166" s="46"/>
      <c r="AAJ166" s="46"/>
      <c r="AAK166" s="46"/>
      <c r="AAL166" s="46"/>
      <c r="AAM166" s="46"/>
      <c r="AAN166" s="46"/>
      <c r="AAO166" s="46"/>
      <c r="AAP166" s="46"/>
      <c r="AAQ166" s="46"/>
      <c r="AAR166" s="46"/>
      <c r="AAS166" s="46"/>
      <c r="AAT166" s="46"/>
      <c r="AAU166" s="46"/>
      <c r="AAV166" s="46"/>
      <c r="AAW166" s="46"/>
      <c r="AAX166" s="46"/>
      <c r="AAY166" s="46"/>
      <c r="AAZ166" s="46"/>
      <c r="ABA166" s="46"/>
      <c r="ABB166" s="46"/>
      <c r="ABC166" s="46"/>
      <c r="ABD166" s="46"/>
      <c r="ABE166" s="46"/>
      <c r="ABF166" s="46"/>
      <c r="ABG166" s="46"/>
      <c r="ABH166" s="46"/>
      <c r="ABI166" s="46"/>
      <c r="ABJ166" s="46"/>
      <c r="ABK166" s="46"/>
      <c r="ABL166" s="46"/>
      <c r="ABM166" s="46"/>
      <c r="ABN166" s="46"/>
      <c r="ABO166" s="46"/>
      <c r="ABP166" s="46"/>
      <c r="ABQ166" s="46"/>
      <c r="ABR166" s="46"/>
      <c r="ABS166" s="46"/>
      <c r="ABT166" s="46"/>
      <c r="ABU166" s="46"/>
      <c r="ABV166" s="46"/>
      <c r="ABW166" s="46"/>
      <c r="ABX166" s="46"/>
      <c r="ABY166" s="46"/>
      <c r="ABZ166" s="46"/>
      <c r="ACA166" s="46"/>
      <c r="ACB166" s="46"/>
      <c r="ACC166" s="46"/>
      <c r="ACD166" s="46"/>
      <c r="ACE166" s="46"/>
      <c r="ACF166" s="46"/>
      <c r="ACG166" s="46"/>
      <c r="ACH166" s="46"/>
      <c r="ACI166" s="46"/>
      <c r="ACJ166" s="46"/>
      <c r="ACK166" s="46"/>
      <c r="ACL166" s="46"/>
      <c r="ACM166" s="46"/>
      <c r="ACN166" s="46"/>
      <c r="ACO166" s="46"/>
      <c r="ACP166" s="46"/>
      <c r="ACQ166" s="46"/>
      <c r="ACR166" s="46"/>
      <c r="ACS166" s="46"/>
      <c r="ACT166" s="46"/>
      <c r="ACU166" s="46"/>
      <c r="ACV166" s="46"/>
      <c r="ACW166" s="46"/>
      <c r="ACX166" s="46"/>
      <c r="ACY166" s="46"/>
      <c r="ACZ166" s="46"/>
      <c r="ADA166" s="46"/>
      <c r="ADB166" s="46"/>
      <c r="ADC166" s="46"/>
      <c r="ADD166" s="46"/>
      <c r="ADE166" s="46"/>
      <c r="ADF166" s="46"/>
      <c r="ADG166" s="46"/>
      <c r="ADH166" s="46"/>
      <c r="ADI166" s="46"/>
      <c r="ADJ166" s="46"/>
      <c r="ADK166" s="46"/>
      <c r="ADL166" s="46"/>
      <c r="ADM166" s="46"/>
      <c r="ADN166" s="46"/>
      <c r="ADO166" s="46"/>
      <c r="ADP166" s="46"/>
      <c r="ADQ166" s="46"/>
      <c r="ADR166" s="46"/>
      <c r="ADS166" s="46"/>
      <c r="ADT166" s="46"/>
      <c r="ADU166" s="46"/>
      <c r="ADV166" s="46"/>
      <c r="ADW166" s="46"/>
      <c r="ADX166" s="46"/>
      <c r="ADY166" s="46"/>
      <c r="ADZ166" s="46"/>
      <c r="AEA166" s="46"/>
      <c r="AEB166" s="46"/>
      <c r="AEC166" s="46"/>
      <c r="AED166" s="46"/>
      <c r="AEE166" s="46"/>
      <c r="AEF166" s="46"/>
      <c r="AEG166" s="46"/>
      <c r="AEH166" s="46"/>
      <c r="AEI166" s="46"/>
      <c r="AEJ166" s="46"/>
      <c r="AEK166" s="46"/>
      <c r="AEL166" s="46"/>
      <c r="AEM166" s="46"/>
      <c r="AEN166" s="46"/>
      <c r="AEO166" s="46"/>
      <c r="AEP166" s="46"/>
      <c r="AEQ166" s="46"/>
      <c r="AER166" s="46"/>
      <c r="AES166" s="46"/>
      <c r="AET166" s="46"/>
      <c r="AEU166" s="46"/>
      <c r="AEV166" s="46"/>
      <c r="AEW166" s="46"/>
      <c r="AEX166" s="46"/>
      <c r="AEY166" s="46"/>
      <c r="AEZ166" s="46"/>
      <c r="AFA166" s="46"/>
      <c r="AFB166" s="46"/>
      <c r="AFC166" s="46"/>
      <c r="AFD166" s="46"/>
      <c r="AFE166" s="46"/>
      <c r="AFF166" s="46"/>
      <c r="AFG166" s="46"/>
      <c r="AFH166" s="46"/>
      <c r="AFI166" s="46"/>
      <c r="AFJ166" s="46"/>
      <c r="AFK166" s="46"/>
      <c r="AFL166" s="46"/>
      <c r="AFM166" s="46"/>
      <c r="AFN166" s="46"/>
      <c r="AFO166" s="46"/>
      <c r="AFP166" s="46"/>
      <c r="AFQ166" s="46"/>
      <c r="AFR166" s="46"/>
      <c r="AFS166" s="46"/>
      <c r="AFT166" s="46"/>
      <c r="AFU166" s="46"/>
      <c r="AFV166" s="46"/>
      <c r="AFW166" s="46"/>
      <c r="AFX166" s="46"/>
      <c r="AFY166" s="46"/>
      <c r="AFZ166" s="46"/>
      <c r="AGA166" s="46"/>
      <c r="AGB166" s="46"/>
      <c r="AGC166" s="46"/>
      <c r="AGD166" s="46"/>
      <c r="AGE166" s="46"/>
      <c r="AGF166" s="46"/>
      <c r="AGG166" s="46"/>
      <c r="AGH166" s="46"/>
      <c r="AGI166" s="46"/>
      <c r="AGJ166" s="46"/>
      <c r="AGK166" s="46"/>
      <c r="AGL166" s="46"/>
      <c r="AGM166" s="46"/>
      <c r="AGN166" s="46"/>
      <c r="AGO166" s="46"/>
      <c r="AGP166" s="46"/>
      <c r="AGQ166" s="46"/>
      <c r="AGR166" s="46"/>
      <c r="AGS166" s="46"/>
      <c r="AGT166" s="46"/>
      <c r="AGU166" s="46"/>
      <c r="AGV166" s="46"/>
      <c r="AGW166" s="46"/>
      <c r="AGX166" s="46"/>
      <c r="AGY166" s="46"/>
      <c r="AGZ166" s="46"/>
      <c r="AHA166" s="46"/>
      <c r="AHB166" s="46"/>
      <c r="AHC166" s="46"/>
      <c r="AHD166" s="46"/>
      <c r="AHE166" s="46"/>
      <c r="AHF166" s="46"/>
      <c r="AHG166" s="46"/>
      <c r="AHH166" s="46"/>
      <c r="AHI166" s="46"/>
      <c r="AHJ166" s="46"/>
      <c r="AHK166" s="46"/>
      <c r="AHL166" s="46"/>
      <c r="AHM166" s="46"/>
      <c r="AHN166" s="46"/>
      <c r="AHO166" s="46"/>
      <c r="AHP166" s="46"/>
      <c r="AHQ166" s="46"/>
      <c r="AHR166" s="46"/>
      <c r="AHS166" s="46"/>
      <c r="AHT166" s="46"/>
      <c r="AHU166" s="46"/>
      <c r="AHV166" s="46"/>
      <c r="AHW166" s="46"/>
      <c r="AHX166" s="46"/>
      <c r="AHY166" s="46"/>
      <c r="AHZ166" s="46"/>
      <c r="AIA166" s="46"/>
      <c r="AIB166" s="46"/>
      <c r="AIC166" s="46"/>
      <c r="AID166" s="46"/>
      <c r="AIE166" s="46"/>
      <c r="AIF166" s="46"/>
      <c r="AIG166" s="46"/>
      <c r="AIH166" s="46"/>
      <c r="AII166" s="46"/>
      <c r="AIJ166" s="46"/>
      <c r="AIK166" s="46"/>
      <c r="AIL166" s="46"/>
      <c r="AIM166" s="46"/>
      <c r="AIN166" s="46"/>
      <c r="AIO166" s="46"/>
      <c r="AIP166" s="46"/>
      <c r="AIQ166" s="46"/>
      <c r="AIR166" s="46"/>
      <c r="AIS166" s="46"/>
      <c r="AIT166" s="46"/>
      <c r="AIU166" s="46"/>
      <c r="AIV166" s="46"/>
      <c r="AIW166" s="46"/>
      <c r="AIX166" s="46"/>
      <c r="AIY166" s="46"/>
      <c r="AIZ166" s="46"/>
      <c r="AJA166" s="46"/>
      <c r="AJB166" s="46"/>
      <c r="AJC166" s="46"/>
      <c r="AJD166" s="46"/>
      <c r="AJE166" s="46"/>
      <c r="AJF166" s="46"/>
      <c r="AJG166" s="46"/>
      <c r="AJH166" s="46"/>
      <c r="AJI166" s="46"/>
      <c r="AJJ166" s="46"/>
      <c r="AJK166" s="46"/>
      <c r="AJL166" s="46"/>
      <c r="AJM166" s="46"/>
      <c r="AJN166" s="46"/>
      <c r="AJO166" s="46"/>
      <c r="AJP166" s="46"/>
      <c r="AJQ166" s="46"/>
      <c r="AJR166" s="46"/>
      <c r="AJS166" s="46"/>
      <c r="AJT166" s="46"/>
      <c r="AJU166" s="46"/>
      <c r="AJV166" s="46"/>
      <c r="AJW166" s="46"/>
      <c r="AJX166" s="46"/>
      <c r="AJY166" s="46"/>
      <c r="AJZ166" s="46"/>
      <c r="AKA166" s="46"/>
      <c r="AKB166" s="46"/>
      <c r="AKC166" s="46"/>
      <c r="AKD166" s="46"/>
      <c r="AKE166" s="46"/>
      <c r="AKF166" s="46"/>
      <c r="AKG166" s="46"/>
      <c r="AKH166" s="46"/>
      <c r="AKI166" s="46"/>
      <c r="AKJ166" s="46"/>
      <c r="AKK166" s="46"/>
      <c r="AKL166" s="46"/>
      <c r="AKM166" s="46"/>
      <c r="AKN166" s="46"/>
      <c r="AKO166" s="46"/>
      <c r="AKP166" s="46"/>
      <c r="AKQ166" s="46"/>
      <c r="AKR166" s="46"/>
      <c r="AKS166" s="46"/>
      <c r="AKT166" s="46"/>
      <c r="AKU166" s="46"/>
      <c r="AKV166" s="46"/>
      <c r="AKW166" s="46"/>
      <c r="AKX166" s="46"/>
      <c r="AKY166" s="46"/>
      <c r="AKZ166" s="46"/>
      <c r="ALA166" s="46"/>
      <c r="ALB166" s="46"/>
      <c r="ALC166" s="46"/>
      <c r="ALD166" s="46"/>
      <c r="ALE166" s="46"/>
      <c r="ALF166" s="46"/>
      <c r="ALG166" s="46"/>
      <c r="ALH166" s="46"/>
      <c r="ALI166" s="46"/>
      <c r="ALJ166" s="46"/>
      <c r="ALK166" s="46"/>
      <c r="ALL166" s="46"/>
      <c r="ALM166" s="46"/>
      <c r="ALN166" s="46"/>
      <c r="ALO166" s="46"/>
      <c r="ALP166" s="46"/>
      <c r="ALQ166" s="46"/>
      <c r="ALR166" s="46"/>
      <c r="ALS166" s="46"/>
      <c r="ALT166" s="46"/>
      <c r="ALU166" s="46"/>
      <c r="ALV166" s="46"/>
      <c r="ALW166" s="46"/>
      <c r="ALX166" s="46"/>
      <c r="ALY166" s="46"/>
      <c r="ALZ166" s="46"/>
      <c r="AMA166" s="46"/>
      <c r="AMB166" s="46"/>
      <c r="AMC166" s="46"/>
      <c r="AMD166" s="46"/>
      <c r="AME166" s="46"/>
      <c r="AMF166" s="46"/>
      <c r="AMG166" s="46"/>
      <c r="AMH166" s="46"/>
      <c r="AMI166" s="46"/>
      <c r="AMJ166" s="46"/>
      <c r="AMK166" s="46"/>
    </row>
    <row r="167" spans="1:1025" x14ac:dyDescent="0.25">
      <c r="A167" s="46"/>
      <c r="B167" s="56"/>
      <c r="C167" s="57"/>
      <c r="D167" s="58"/>
      <c r="E167" s="59"/>
      <c r="F167" s="59"/>
      <c r="G167" s="59"/>
      <c r="H167" s="59"/>
      <c r="I167" s="59"/>
      <c r="J167" s="59"/>
      <c r="K167" s="59"/>
      <c r="L167" s="59"/>
      <c r="M167" s="46"/>
      <c r="N167" s="46"/>
      <c r="O167" s="46"/>
      <c r="P167" s="46"/>
      <c r="Q167" s="46"/>
      <c r="R167" s="46"/>
      <c r="S167" s="46"/>
      <c r="T167" s="46"/>
      <c r="U167" s="46"/>
      <c r="V167" s="46"/>
      <c r="W167" s="46"/>
      <c r="X167" s="46"/>
      <c r="Y167" s="46"/>
      <c r="Z167" s="46"/>
      <c r="AA167" s="46"/>
      <c r="AB167" s="46"/>
      <c r="AC167" s="46"/>
      <c r="AD167" s="46"/>
      <c r="AE167" s="46"/>
      <c r="AF167" s="46"/>
      <c r="AG167" s="46"/>
      <c r="AH167" s="46"/>
      <c r="AI167" s="46"/>
      <c r="AJ167" s="46"/>
      <c r="AK167" s="46"/>
      <c r="AL167" s="46"/>
      <c r="AM167" s="46"/>
      <c r="AN167" s="46"/>
      <c r="AO167" s="46"/>
      <c r="AP167" s="46"/>
      <c r="AQ167" s="46"/>
      <c r="AR167" s="46"/>
      <c r="AS167" s="46"/>
      <c r="AT167" s="46"/>
      <c r="AU167" s="46"/>
      <c r="AV167" s="46"/>
      <c r="AW167" s="46"/>
      <c r="AX167" s="46"/>
      <c r="AY167" s="46"/>
      <c r="AZ167" s="46"/>
      <c r="BA167" s="46"/>
      <c r="BB167" s="46"/>
      <c r="BC167" s="46"/>
      <c r="BD167" s="46"/>
      <c r="BE167" s="46"/>
      <c r="BF167" s="46"/>
      <c r="BG167" s="46"/>
      <c r="BH167" s="46"/>
      <c r="BI167" s="46"/>
      <c r="BJ167" s="46"/>
      <c r="BK167" s="46"/>
      <c r="BL167" s="46"/>
      <c r="BM167" s="46"/>
      <c r="BN167" s="46"/>
      <c r="BO167" s="46"/>
      <c r="BP167" s="46"/>
      <c r="BQ167" s="46"/>
      <c r="BR167" s="46"/>
      <c r="BS167" s="46"/>
      <c r="BT167" s="46"/>
      <c r="BU167" s="46"/>
      <c r="BV167" s="46"/>
      <c r="BW167" s="46"/>
      <c r="BX167" s="46"/>
      <c r="BY167" s="46"/>
      <c r="BZ167" s="46"/>
      <c r="CA167" s="46"/>
      <c r="CB167" s="46"/>
      <c r="CC167" s="46"/>
      <c r="CD167" s="46"/>
      <c r="CE167" s="46"/>
      <c r="CF167" s="46"/>
      <c r="CG167" s="46"/>
      <c r="CH167" s="46"/>
      <c r="CI167" s="46"/>
      <c r="CJ167" s="46"/>
      <c r="CK167" s="46"/>
      <c r="CL167" s="46"/>
      <c r="CM167" s="46"/>
      <c r="CN167" s="46"/>
      <c r="CO167" s="46"/>
      <c r="CP167" s="46"/>
      <c r="CQ167" s="46"/>
      <c r="CR167" s="46"/>
      <c r="CS167" s="46"/>
      <c r="CT167" s="46"/>
      <c r="CU167" s="46"/>
      <c r="CV167" s="46"/>
      <c r="CW167" s="46"/>
      <c r="CX167" s="46"/>
      <c r="CY167" s="46"/>
      <c r="CZ167" s="46"/>
      <c r="DA167" s="46"/>
      <c r="DB167" s="46"/>
      <c r="DC167" s="46"/>
      <c r="DD167" s="46"/>
      <c r="DE167" s="46"/>
      <c r="DF167" s="46"/>
      <c r="DG167" s="46"/>
      <c r="DH167" s="46"/>
      <c r="DI167" s="46"/>
      <c r="DJ167" s="46"/>
      <c r="DK167" s="46"/>
      <c r="DL167" s="46"/>
      <c r="DM167" s="46"/>
      <c r="DN167" s="46"/>
      <c r="DO167" s="46"/>
      <c r="DP167" s="46"/>
      <c r="DQ167" s="46"/>
      <c r="DR167" s="46"/>
      <c r="DS167" s="46"/>
      <c r="DT167" s="46"/>
      <c r="DU167" s="46"/>
      <c r="DV167" s="46"/>
      <c r="DW167" s="46"/>
      <c r="DX167" s="46"/>
      <c r="DY167" s="46"/>
      <c r="DZ167" s="46"/>
      <c r="EA167" s="46"/>
      <c r="EB167" s="46"/>
      <c r="EC167" s="46"/>
      <c r="ED167" s="46"/>
      <c r="EE167" s="46"/>
      <c r="EF167" s="46"/>
      <c r="EG167" s="46"/>
      <c r="EH167" s="46"/>
      <c r="EI167" s="46"/>
      <c r="EJ167" s="46"/>
      <c r="EK167" s="46"/>
      <c r="EL167" s="46"/>
      <c r="EM167" s="46"/>
      <c r="EN167" s="46"/>
      <c r="EO167" s="46"/>
      <c r="EP167" s="46"/>
      <c r="EQ167" s="46"/>
      <c r="ER167" s="46"/>
      <c r="ES167" s="46"/>
      <c r="ET167" s="46"/>
      <c r="EU167" s="46"/>
      <c r="EV167" s="46"/>
      <c r="EW167" s="46"/>
      <c r="EX167" s="46"/>
      <c r="EY167" s="46"/>
      <c r="EZ167" s="46"/>
      <c r="FA167" s="46"/>
      <c r="FB167" s="46"/>
      <c r="FC167" s="46"/>
      <c r="FD167" s="46"/>
      <c r="FE167" s="46"/>
      <c r="FF167" s="46"/>
      <c r="FG167" s="46"/>
      <c r="FH167" s="46"/>
      <c r="FI167" s="46"/>
      <c r="FJ167" s="46"/>
      <c r="FK167" s="46"/>
      <c r="FL167" s="46"/>
      <c r="FM167" s="46"/>
      <c r="FN167" s="46"/>
      <c r="FO167" s="46"/>
      <c r="FP167" s="46"/>
      <c r="FQ167" s="46"/>
      <c r="FR167" s="46"/>
      <c r="FS167" s="46"/>
      <c r="FT167" s="46"/>
      <c r="FU167" s="46"/>
      <c r="FV167" s="46"/>
      <c r="FW167" s="46"/>
      <c r="FX167" s="46"/>
      <c r="FY167" s="46"/>
      <c r="FZ167" s="46"/>
      <c r="GA167" s="46"/>
      <c r="GB167" s="46"/>
      <c r="GC167" s="46"/>
      <c r="GD167" s="46"/>
      <c r="GE167" s="46"/>
      <c r="GF167" s="46"/>
      <c r="GG167" s="46"/>
      <c r="GH167" s="46"/>
      <c r="GI167" s="46"/>
      <c r="GJ167" s="46"/>
      <c r="GK167" s="46"/>
      <c r="GL167" s="46"/>
      <c r="GM167" s="46"/>
      <c r="GN167" s="46"/>
      <c r="GO167" s="46"/>
      <c r="GP167" s="46"/>
      <c r="GQ167" s="46"/>
      <c r="GR167" s="46"/>
      <c r="GS167" s="46"/>
      <c r="GT167" s="46"/>
      <c r="GU167" s="46"/>
      <c r="GV167" s="46"/>
      <c r="GW167" s="46"/>
      <c r="GX167" s="46"/>
      <c r="GY167" s="46"/>
      <c r="GZ167" s="46"/>
      <c r="HA167" s="46"/>
      <c r="HB167" s="46"/>
      <c r="HC167" s="46"/>
      <c r="HD167" s="46"/>
      <c r="HE167" s="46"/>
      <c r="HF167" s="46"/>
      <c r="HG167" s="46"/>
      <c r="HH167" s="46"/>
      <c r="HI167" s="46"/>
      <c r="HJ167" s="46"/>
      <c r="HK167" s="46"/>
      <c r="HL167" s="46"/>
      <c r="HM167" s="46"/>
      <c r="HN167" s="46"/>
      <c r="HO167" s="46"/>
      <c r="HP167" s="46"/>
      <c r="HQ167" s="46"/>
      <c r="HR167" s="46"/>
      <c r="HS167" s="46"/>
      <c r="HT167" s="46"/>
      <c r="HU167" s="46"/>
      <c r="HV167" s="46"/>
      <c r="HW167" s="46"/>
      <c r="HX167" s="46"/>
      <c r="HY167" s="46"/>
      <c r="HZ167" s="46"/>
      <c r="IA167" s="46"/>
      <c r="IB167" s="46"/>
      <c r="IC167" s="46"/>
      <c r="ID167" s="46"/>
      <c r="IE167" s="46"/>
      <c r="IF167" s="46"/>
      <c r="IG167" s="46"/>
      <c r="IH167" s="46"/>
      <c r="II167" s="46"/>
      <c r="IJ167" s="46"/>
      <c r="IK167" s="46"/>
      <c r="IL167" s="46"/>
      <c r="IM167" s="46"/>
      <c r="IN167" s="46"/>
      <c r="IO167" s="46"/>
      <c r="IP167" s="46"/>
      <c r="IQ167" s="46"/>
      <c r="IR167" s="46"/>
      <c r="IS167" s="46"/>
      <c r="IT167" s="46"/>
      <c r="IU167" s="46"/>
      <c r="IV167" s="46"/>
      <c r="IW167" s="46"/>
      <c r="IX167" s="46"/>
      <c r="IY167" s="46"/>
      <c r="IZ167" s="46"/>
      <c r="JA167" s="46"/>
      <c r="JB167" s="46"/>
      <c r="JC167" s="46"/>
      <c r="JD167" s="46"/>
      <c r="JE167" s="46"/>
      <c r="JF167" s="46"/>
      <c r="JG167" s="46"/>
      <c r="JH167" s="46"/>
      <c r="JI167" s="46"/>
      <c r="JJ167" s="46"/>
      <c r="JK167" s="46"/>
      <c r="JL167" s="46"/>
      <c r="JM167" s="46"/>
      <c r="JN167" s="46"/>
      <c r="JO167" s="46"/>
      <c r="JP167" s="46"/>
      <c r="JQ167" s="46"/>
      <c r="JR167" s="46"/>
      <c r="JS167" s="46"/>
      <c r="JT167" s="46"/>
      <c r="JU167" s="46"/>
      <c r="JV167" s="46"/>
      <c r="JW167" s="46"/>
      <c r="JX167" s="46"/>
      <c r="JY167" s="46"/>
      <c r="JZ167" s="46"/>
      <c r="KA167" s="46"/>
      <c r="KB167" s="46"/>
      <c r="KC167" s="46"/>
      <c r="KD167" s="46"/>
      <c r="KE167" s="46"/>
      <c r="KF167" s="46"/>
      <c r="KG167" s="46"/>
      <c r="KH167" s="46"/>
      <c r="KI167" s="46"/>
      <c r="KJ167" s="46"/>
      <c r="KK167" s="46"/>
      <c r="KL167" s="46"/>
      <c r="KM167" s="46"/>
      <c r="KN167" s="46"/>
      <c r="KO167" s="46"/>
      <c r="KP167" s="46"/>
      <c r="KQ167" s="46"/>
      <c r="KR167" s="46"/>
      <c r="KS167" s="46"/>
      <c r="KT167" s="46"/>
      <c r="KU167" s="46"/>
      <c r="KV167" s="46"/>
      <c r="KW167" s="46"/>
      <c r="KX167" s="46"/>
      <c r="KY167" s="46"/>
      <c r="KZ167" s="46"/>
      <c r="LA167" s="46"/>
      <c r="LB167" s="46"/>
      <c r="LC167" s="46"/>
      <c r="LD167" s="46"/>
      <c r="LE167" s="46"/>
      <c r="LF167" s="46"/>
      <c r="LG167" s="46"/>
      <c r="LH167" s="46"/>
      <c r="LI167" s="46"/>
      <c r="LJ167" s="46"/>
      <c r="LK167" s="46"/>
      <c r="LL167" s="46"/>
      <c r="LM167" s="46"/>
      <c r="LN167" s="46"/>
      <c r="LO167" s="46"/>
      <c r="LP167" s="46"/>
      <c r="LQ167" s="46"/>
      <c r="LR167" s="46"/>
      <c r="LS167" s="46"/>
      <c r="LT167" s="46"/>
      <c r="LU167" s="46"/>
      <c r="LV167" s="46"/>
      <c r="LW167" s="46"/>
      <c r="LX167" s="46"/>
      <c r="LY167" s="46"/>
      <c r="LZ167" s="46"/>
      <c r="MA167" s="46"/>
      <c r="MB167" s="46"/>
      <c r="MC167" s="46"/>
      <c r="MD167" s="46"/>
      <c r="ME167" s="46"/>
      <c r="MF167" s="46"/>
      <c r="MG167" s="46"/>
      <c r="MH167" s="46"/>
      <c r="MI167" s="46"/>
      <c r="MJ167" s="46"/>
      <c r="MK167" s="46"/>
      <c r="ML167" s="46"/>
      <c r="MM167" s="46"/>
      <c r="MN167" s="46"/>
      <c r="MO167" s="46"/>
      <c r="MP167" s="46"/>
      <c r="MQ167" s="46"/>
      <c r="MR167" s="46"/>
      <c r="MS167" s="46"/>
      <c r="MT167" s="46"/>
      <c r="MU167" s="46"/>
      <c r="MV167" s="46"/>
      <c r="MW167" s="46"/>
      <c r="MX167" s="46"/>
      <c r="MY167" s="46"/>
      <c r="MZ167" s="46"/>
      <c r="NA167" s="46"/>
      <c r="NB167" s="46"/>
      <c r="NC167" s="46"/>
      <c r="ND167" s="46"/>
      <c r="NE167" s="46"/>
      <c r="NF167" s="46"/>
      <c r="NG167" s="46"/>
      <c r="NH167" s="46"/>
      <c r="NI167" s="46"/>
      <c r="NJ167" s="46"/>
      <c r="NK167" s="46"/>
      <c r="NL167" s="46"/>
      <c r="NM167" s="46"/>
      <c r="NN167" s="46"/>
      <c r="NO167" s="46"/>
      <c r="NP167" s="46"/>
      <c r="NQ167" s="46"/>
      <c r="NR167" s="46"/>
      <c r="NS167" s="46"/>
      <c r="NT167" s="46"/>
      <c r="NU167" s="46"/>
      <c r="NV167" s="46"/>
      <c r="NW167" s="46"/>
      <c r="NX167" s="46"/>
      <c r="NY167" s="46"/>
      <c r="NZ167" s="46"/>
      <c r="OA167" s="46"/>
      <c r="OB167" s="46"/>
      <c r="OC167" s="46"/>
      <c r="OD167" s="46"/>
      <c r="OE167" s="46"/>
      <c r="OF167" s="46"/>
      <c r="OG167" s="46"/>
      <c r="OH167" s="46"/>
      <c r="OI167" s="46"/>
      <c r="OJ167" s="46"/>
      <c r="OK167" s="46"/>
      <c r="OL167" s="46"/>
      <c r="OM167" s="46"/>
      <c r="ON167" s="46"/>
      <c r="OO167" s="46"/>
      <c r="OP167" s="46"/>
      <c r="OQ167" s="46"/>
      <c r="OR167" s="46"/>
      <c r="OS167" s="46"/>
      <c r="OT167" s="46"/>
      <c r="OU167" s="46"/>
      <c r="OV167" s="46"/>
      <c r="OW167" s="46"/>
      <c r="OX167" s="46"/>
      <c r="OY167" s="46"/>
      <c r="OZ167" s="46"/>
      <c r="PA167" s="46"/>
      <c r="PB167" s="46"/>
      <c r="PC167" s="46"/>
      <c r="PD167" s="46"/>
      <c r="PE167" s="46"/>
      <c r="PF167" s="46"/>
      <c r="PG167" s="46"/>
      <c r="PH167" s="46"/>
      <c r="PI167" s="46"/>
      <c r="PJ167" s="46"/>
      <c r="PK167" s="46"/>
      <c r="PL167" s="46"/>
      <c r="PM167" s="46"/>
      <c r="PN167" s="46"/>
      <c r="PO167" s="46"/>
      <c r="PP167" s="46"/>
      <c r="PQ167" s="46"/>
      <c r="PR167" s="46"/>
      <c r="PS167" s="46"/>
      <c r="PT167" s="46"/>
      <c r="PU167" s="46"/>
      <c r="PV167" s="46"/>
      <c r="PW167" s="46"/>
      <c r="PX167" s="46"/>
      <c r="PY167" s="46"/>
      <c r="PZ167" s="46"/>
      <c r="QA167" s="46"/>
      <c r="QB167" s="46"/>
      <c r="QC167" s="46"/>
      <c r="QD167" s="46"/>
      <c r="QE167" s="46"/>
      <c r="QF167" s="46"/>
      <c r="QG167" s="46"/>
      <c r="QH167" s="46"/>
      <c r="QI167" s="46"/>
      <c r="QJ167" s="46"/>
      <c r="QK167" s="46"/>
      <c r="QL167" s="46"/>
      <c r="QM167" s="46"/>
      <c r="QN167" s="46"/>
      <c r="QO167" s="46"/>
      <c r="QP167" s="46"/>
      <c r="QQ167" s="46"/>
      <c r="QR167" s="46"/>
      <c r="QS167" s="46"/>
      <c r="QT167" s="46"/>
      <c r="QU167" s="46"/>
      <c r="QV167" s="46"/>
      <c r="QW167" s="46"/>
      <c r="QX167" s="46"/>
      <c r="QY167" s="46"/>
      <c r="QZ167" s="46"/>
      <c r="RA167" s="46"/>
      <c r="RB167" s="46"/>
      <c r="RC167" s="46"/>
      <c r="RD167" s="46"/>
      <c r="RE167" s="46"/>
      <c r="RF167" s="46"/>
      <c r="RG167" s="46"/>
      <c r="RH167" s="46"/>
      <c r="RI167" s="46"/>
      <c r="RJ167" s="46"/>
      <c r="RK167" s="46"/>
      <c r="RL167" s="46"/>
      <c r="RM167" s="46"/>
      <c r="RN167" s="46"/>
      <c r="RO167" s="46"/>
      <c r="RP167" s="46"/>
      <c r="RQ167" s="46"/>
      <c r="RR167" s="46"/>
      <c r="RS167" s="46"/>
      <c r="RT167" s="46"/>
      <c r="RU167" s="46"/>
      <c r="RV167" s="46"/>
      <c r="RW167" s="46"/>
      <c r="RX167" s="46"/>
      <c r="RY167" s="46"/>
      <c r="RZ167" s="46"/>
      <c r="SA167" s="46"/>
      <c r="SB167" s="46"/>
      <c r="SC167" s="46"/>
      <c r="SD167" s="46"/>
      <c r="SE167" s="46"/>
      <c r="SF167" s="46"/>
      <c r="SG167" s="46"/>
      <c r="SH167" s="46"/>
      <c r="SI167" s="46"/>
      <c r="SJ167" s="46"/>
      <c r="SK167" s="46"/>
      <c r="SL167" s="46"/>
      <c r="SM167" s="46"/>
      <c r="SN167" s="46"/>
      <c r="SO167" s="46"/>
      <c r="SP167" s="46"/>
      <c r="SQ167" s="46"/>
      <c r="SR167" s="46"/>
      <c r="SS167" s="46"/>
      <c r="ST167" s="46"/>
      <c r="SU167" s="46"/>
      <c r="SV167" s="46"/>
      <c r="SW167" s="46"/>
      <c r="SX167" s="46"/>
      <c r="SY167" s="46"/>
      <c r="SZ167" s="46"/>
      <c r="TA167" s="46"/>
      <c r="TB167" s="46"/>
      <c r="TC167" s="46"/>
      <c r="TD167" s="46"/>
      <c r="TE167" s="46"/>
      <c r="TF167" s="46"/>
      <c r="TG167" s="46"/>
      <c r="TH167" s="46"/>
      <c r="TI167" s="46"/>
      <c r="TJ167" s="46"/>
      <c r="TK167" s="46"/>
      <c r="TL167" s="46"/>
      <c r="TM167" s="46"/>
      <c r="TN167" s="46"/>
      <c r="TO167" s="46"/>
      <c r="TP167" s="46"/>
      <c r="TQ167" s="46"/>
      <c r="TR167" s="46"/>
      <c r="TS167" s="46"/>
      <c r="TT167" s="46"/>
      <c r="TU167" s="46"/>
      <c r="TV167" s="46"/>
      <c r="TW167" s="46"/>
      <c r="TX167" s="46"/>
      <c r="TY167" s="46"/>
      <c r="TZ167" s="46"/>
      <c r="UA167" s="46"/>
      <c r="UB167" s="46"/>
      <c r="UC167" s="46"/>
      <c r="UD167" s="46"/>
      <c r="UE167" s="46"/>
      <c r="UF167" s="46"/>
      <c r="UG167" s="46"/>
      <c r="UH167" s="46"/>
      <c r="UI167" s="46"/>
      <c r="UJ167" s="46"/>
      <c r="UK167" s="46"/>
      <c r="UL167" s="46"/>
      <c r="UM167" s="46"/>
      <c r="UN167" s="46"/>
      <c r="UO167" s="46"/>
      <c r="UP167" s="46"/>
      <c r="UQ167" s="46"/>
      <c r="UR167" s="46"/>
      <c r="US167" s="46"/>
      <c r="UT167" s="46"/>
      <c r="UU167" s="46"/>
      <c r="UV167" s="46"/>
      <c r="UW167" s="46"/>
      <c r="UX167" s="46"/>
      <c r="UY167" s="46"/>
      <c r="UZ167" s="46"/>
      <c r="VA167" s="46"/>
      <c r="VB167" s="46"/>
      <c r="VC167" s="46"/>
      <c r="VD167" s="46"/>
      <c r="VE167" s="46"/>
      <c r="VF167" s="46"/>
      <c r="VG167" s="46"/>
      <c r="VH167" s="46"/>
      <c r="VI167" s="46"/>
      <c r="VJ167" s="46"/>
      <c r="VK167" s="46"/>
      <c r="VL167" s="46"/>
      <c r="VM167" s="46"/>
      <c r="VN167" s="46"/>
      <c r="VO167" s="46"/>
      <c r="VP167" s="46"/>
      <c r="VQ167" s="46"/>
      <c r="VR167" s="46"/>
      <c r="VS167" s="46"/>
      <c r="VT167" s="46"/>
      <c r="VU167" s="46"/>
      <c r="VV167" s="46"/>
      <c r="VW167" s="46"/>
      <c r="VX167" s="46"/>
      <c r="VY167" s="46"/>
      <c r="VZ167" s="46"/>
      <c r="WA167" s="46"/>
      <c r="WB167" s="46"/>
      <c r="WC167" s="46"/>
      <c r="WD167" s="46"/>
      <c r="WE167" s="46"/>
      <c r="WF167" s="46"/>
      <c r="WG167" s="46"/>
      <c r="WH167" s="46"/>
      <c r="WI167" s="46"/>
      <c r="WJ167" s="46"/>
      <c r="WK167" s="46"/>
      <c r="WL167" s="46"/>
      <c r="WM167" s="46"/>
      <c r="WN167" s="46"/>
      <c r="WO167" s="46"/>
      <c r="WP167" s="46"/>
      <c r="WQ167" s="46"/>
      <c r="WR167" s="46"/>
      <c r="WS167" s="46"/>
      <c r="WT167" s="46"/>
      <c r="WU167" s="46"/>
      <c r="WV167" s="46"/>
      <c r="WW167" s="46"/>
      <c r="WX167" s="46"/>
      <c r="WY167" s="46"/>
      <c r="WZ167" s="46"/>
      <c r="XA167" s="46"/>
      <c r="XB167" s="46"/>
      <c r="XC167" s="46"/>
      <c r="XD167" s="46"/>
      <c r="XE167" s="46"/>
      <c r="XF167" s="46"/>
      <c r="XG167" s="46"/>
      <c r="XH167" s="46"/>
      <c r="XI167" s="46"/>
      <c r="XJ167" s="46"/>
      <c r="XK167" s="46"/>
      <c r="XL167" s="46"/>
      <c r="XM167" s="46"/>
      <c r="XN167" s="46"/>
      <c r="XO167" s="46"/>
      <c r="XP167" s="46"/>
      <c r="XQ167" s="46"/>
      <c r="XR167" s="46"/>
      <c r="XS167" s="46"/>
      <c r="XT167" s="46"/>
      <c r="XU167" s="46"/>
      <c r="XV167" s="46"/>
      <c r="XW167" s="46"/>
      <c r="XX167" s="46"/>
      <c r="XY167" s="46"/>
      <c r="XZ167" s="46"/>
      <c r="YA167" s="46"/>
      <c r="YB167" s="46"/>
      <c r="YC167" s="46"/>
      <c r="YD167" s="46"/>
      <c r="YE167" s="46"/>
      <c r="YF167" s="46"/>
      <c r="YG167" s="46"/>
      <c r="YH167" s="46"/>
      <c r="YI167" s="46"/>
      <c r="YJ167" s="46"/>
      <c r="YK167" s="46"/>
      <c r="YL167" s="46"/>
      <c r="YM167" s="46"/>
      <c r="YN167" s="46"/>
      <c r="YO167" s="46"/>
      <c r="YP167" s="46"/>
      <c r="YQ167" s="46"/>
      <c r="YR167" s="46"/>
      <c r="YS167" s="46"/>
      <c r="YT167" s="46"/>
      <c r="YU167" s="46"/>
      <c r="YV167" s="46"/>
      <c r="YW167" s="46"/>
      <c r="YX167" s="46"/>
      <c r="YY167" s="46"/>
      <c r="YZ167" s="46"/>
      <c r="ZA167" s="46"/>
      <c r="ZB167" s="46"/>
      <c r="ZC167" s="46"/>
      <c r="ZD167" s="46"/>
      <c r="ZE167" s="46"/>
      <c r="ZF167" s="46"/>
      <c r="ZG167" s="46"/>
      <c r="ZH167" s="46"/>
      <c r="ZI167" s="46"/>
      <c r="ZJ167" s="46"/>
      <c r="ZK167" s="46"/>
      <c r="ZL167" s="46"/>
      <c r="ZM167" s="46"/>
      <c r="ZN167" s="46"/>
      <c r="ZO167" s="46"/>
      <c r="ZP167" s="46"/>
      <c r="ZQ167" s="46"/>
      <c r="ZR167" s="46"/>
      <c r="ZS167" s="46"/>
      <c r="ZT167" s="46"/>
      <c r="ZU167" s="46"/>
      <c r="ZV167" s="46"/>
      <c r="ZW167" s="46"/>
      <c r="ZX167" s="46"/>
      <c r="ZY167" s="46"/>
      <c r="ZZ167" s="46"/>
      <c r="AAA167" s="46"/>
      <c r="AAB167" s="46"/>
      <c r="AAC167" s="46"/>
      <c r="AAD167" s="46"/>
      <c r="AAE167" s="46"/>
      <c r="AAF167" s="46"/>
      <c r="AAG167" s="46"/>
      <c r="AAH167" s="46"/>
      <c r="AAI167" s="46"/>
      <c r="AAJ167" s="46"/>
      <c r="AAK167" s="46"/>
      <c r="AAL167" s="46"/>
      <c r="AAM167" s="46"/>
      <c r="AAN167" s="46"/>
      <c r="AAO167" s="46"/>
      <c r="AAP167" s="46"/>
      <c r="AAQ167" s="46"/>
      <c r="AAR167" s="46"/>
      <c r="AAS167" s="46"/>
      <c r="AAT167" s="46"/>
      <c r="AAU167" s="46"/>
      <c r="AAV167" s="46"/>
      <c r="AAW167" s="46"/>
      <c r="AAX167" s="46"/>
      <c r="AAY167" s="46"/>
      <c r="AAZ167" s="46"/>
      <c r="ABA167" s="46"/>
      <c r="ABB167" s="46"/>
      <c r="ABC167" s="46"/>
      <c r="ABD167" s="46"/>
      <c r="ABE167" s="46"/>
      <c r="ABF167" s="46"/>
      <c r="ABG167" s="46"/>
      <c r="ABH167" s="46"/>
      <c r="ABI167" s="46"/>
      <c r="ABJ167" s="46"/>
      <c r="ABK167" s="46"/>
      <c r="ABL167" s="46"/>
      <c r="ABM167" s="46"/>
      <c r="ABN167" s="46"/>
      <c r="ABO167" s="46"/>
      <c r="ABP167" s="46"/>
      <c r="ABQ167" s="46"/>
      <c r="ABR167" s="46"/>
      <c r="ABS167" s="46"/>
      <c r="ABT167" s="46"/>
      <c r="ABU167" s="46"/>
      <c r="ABV167" s="46"/>
      <c r="ABW167" s="46"/>
      <c r="ABX167" s="46"/>
      <c r="ABY167" s="46"/>
      <c r="ABZ167" s="46"/>
      <c r="ACA167" s="46"/>
      <c r="ACB167" s="46"/>
      <c r="ACC167" s="46"/>
      <c r="ACD167" s="46"/>
      <c r="ACE167" s="46"/>
      <c r="ACF167" s="46"/>
      <c r="ACG167" s="46"/>
      <c r="ACH167" s="46"/>
      <c r="ACI167" s="46"/>
      <c r="ACJ167" s="46"/>
      <c r="ACK167" s="46"/>
      <c r="ACL167" s="46"/>
      <c r="ACM167" s="46"/>
      <c r="ACN167" s="46"/>
      <c r="ACO167" s="46"/>
      <c r="ACP167" s="46"/>
      <c r="ACQ167" s="46"/>
      <c r="ACR167" s="46"/>
      <c r="ACS167" s="46"/>
      <c r="ACT167" s="46"/>
      <c r="ACU167" s="46"/>
      <c r="ACV167" s="46"/>
      <c r="ACW167" s="46"/>
      <c r="ACX167" s="46"/>
      <c r="ACY167" s="46"/>
      <c r="ACZ167" s="46"/>
      <c r="ADA167" s="46"/>
      <c r="ADB167" s="46"/>
      <c r="ADC167" s="46"/>
      <c r="ADD167" s="46"/>
      <c r="ADE167" s="46"/>
      <c r="ADF167" s="46"/>
      <c r="ADG167" s="46"/>
      <c r="ADH167" s="46"/>
      <c r="ADI167" s="46"/>
      <c r="ADJ167" s="46"/>
      <c r="ADK167" s="46"/>
      <c r="ADL167" s="46"/>
      <c r="ADM167" s="46"/>
      <c r="ADN167" s="46"/>
      <c r="ADO167" s="46"/>
      <c r="ADP167" s="46"/>
      <c r="ADQ167" s="46"/>
      <c r="ADR167" s="46"/>
      <c r="ADS167" s="46"/>
      <c r="ADT167" s="46"/>
      <c r="ADU167" s="46"/>
      <c r="ADV167" s="46"/>
      <c r="ADW167" s="46"/>
      <c r="ADX167" s="46"/>
      <c r="ADY167" s="46"/>
      <c r="ADZ167" s="46"/>
      <c r="AEA167" s="46"/>
      <c r="AEB167" s="46"/>
      <c r="AEC167" s="46"/>
      <c r="AED167" s="46"/>
      <c r="AEE167" s="46"/>
      <c r="AEF167" s="46"/>
      <c r="AEG167" s="46"/>
      <c r="AEH167" s="46"/>
      <c r="AEI167" s="46"/>
      <c r="AEJ167" s="46"/>
      <c r="AEK167" s="46"/>
      <c r="AEL167" s="46"/>
      <c r="AEM167" s="46"/>
      <c r="AEN167" s="46"/>
      <c r="AEO167" s="46"/>
      <c r="AEP167" s="46"/>
      <c r="AEQ167" s="46"/>
      <c r="AER167" s="46"/>
      <c r="AES167" s="46"/>
      <c r="AET167" s="46"/>
      <c r="AEU167" s="46"/>
      <c r="AEV167" s="46"/>
      <c r="AEW167" s="46"/>
      <c r="AEX167" s="46"/>
      <c r="AEY167" s="46"/>
      <c r="AEZ167" s="46"/>
      <c r="AFA167" s="46"/>
      <c r="AFB167" s="46"/>
      <c r="AFC167" s="46"/>
      <c r="AFD167" s="46"/>
      <c r="AFE167" s="46"/>
      <c r="AFF167" s="46"/>
      <c r="AFG167" s="46"/>
      <c r="AFH167" s="46"/>
      <c r="AFI167" s="46"/>
      <c r="AFJ167" s="46"/>
      <c r="AFK167" s="46"/>
      <c r="AFL167" s="46"/>
      <c r="AFM167" s="46"/>
      <c r="AFN167" s="46"/>
      <c r="AFO167" s="46"/>
      <c r="AFP167" s="46"/>
      <c r="AFQ167" s="46"/>
      <c r="AFR167" s="46"/>
      <c r="AFS167" s="46"/>
      <c r="AFT167" s="46"/>
      <c r="AFU167" s="46"/>
      <c r="AFV167" s="46"/>
      <c r="AFW167" s="46"/>
      <c r="AFX167" s="46"/>
      <c r="AFY167" s="46"/>
      <c r="AFZ167" s="46"/>
      <c r="AGA167" s="46"/>
      <c r="AGB167" s="46"/>
      <c r="AGC167" s="46"/>
      <c r="AGD167" s="46"/>
      <c r="AGE167" s="46"/>
      <c r="AGF167" s="46"/>
      <c r="AGG167" s="46"/>
      <c r="AGH167" s="46"/>
      <c r="AGI167" s="46"/>
      <c r="AGJ167" s="46"/>
      <c r="AGK167" s="46"/>
      <c r="AGL167" s="46"/>
      <c r="AGM167" s="46"/>
      <c r="AGN167" s="46"/>
      <c r="AGO167" s="46"/>
      <c r="AGP167" s="46"/>
      <c r="AGQ167" s="46"/>
      <c r="AGR167" s="46"/>
      <c r="AGS167" s="46"/>
      <c r="AGT167" s="46"/>
      <c r="AGU167" s="46"/>
      <c r="AGV167" s="46"/>
      <c r="AGW167" s="46"/>
      <c r="AGX167" s="46"/>
      <c r="AGY167" s="46"/>
      <c r="AGZ167" s="46"/>
      <c r="AHA167" s="46"/>
      <c r="AHB167" s="46"/>
      <c r="AHC167" s="46"/>
      <c r="AHD167" s="46"/>
      <c r="AHE167" s="46"/>
      <c r="AHF167" s="46"/>
      <c r="AHG167" s="46"/>
      <c r="AHH167" s="46"/>
      <c r="AHI167" s="46"/>
      <c r="AHJ167" s="46"/>
      <c r="AHK167" s="46"/>
      <c r="AHL167" s="46"/>
      <c r="AHM167" s="46"/>
      <c r="AHN167" s="46"/>
      <c r="AHO167" s="46"/>
      <c r="AHP167" s="46"/>
      <c r="AHQ167" s="46"/>
      <c r="AHR167" s="46"/>
      <c r="AHS167" s="46"/>
      <c r="AHT167" s="46"/>
      <c r="AHU167" s="46"/>
      <c r="AHV167" s="46"/>
      <c r="AHW167" s="46"/>
      <c r="AHX167" s="46"/>
      <c r="AHY167" s="46"/>
      <c r="AHZ167" s="46"/>
      <c r="AIA167" s="46"/>
      <c r="AIB167" s="46"/>
      <c r="AIC167" s="46"/>
      <c r="AID167" s="46"/>
      <c r="AIE167" s="46"/>
      <c r="AIF167" s="46"/>
      <c r="AIG167" s="46"/>
      <c r="AIH167" s="46"/>
      <c r="AII167" s="46"/>
      <c r="AIJ167" s="46"/>
      <c r="AIK167" s="46"/>
      <c r="AIL167" s="46"/>
      <c r="AIM167" s="46"/>
      <c r="AIN167" s="46"/>
      <c r="AIO167" s="46"/>
      <c r="AIP167" s="46"/>
      <c r="AIQ167" s="46"/>
      <c r="AIR167" s="46"/>
      <c r="AIS167" s="46"/>
      <c r="AIT167" s="46"/>
      <c r="AIU167" s="46"/>
      <c r="AIV167" s="46"/>
      <c r="AIW167" s="46"/>
      <c r="AIX167" s="46"/>
      <c r="AIY167" s="46"/>
      <c r="AIZ167" s="46"/>
      <c r="AJA167" s="46"/>
      <c r="AJB167" s="46"/>
      <c r="AJC167" s="46"/>
      <c r="AJD167" s="46"/>
      <c r="AJE167" s="46"/>
      <c r="AJF167" s="46"/>
      <c r="AJG167" s="46"/>
      <c r="AJH167" s="46"/>
      <c r="AJI167" s="46"/>
      <c r="AJJ167" s="46"/>
      <c r="AJK167" s="46"/>
      <c r="AJL167" s="46"/>
      <c r="AJM167" s="46"/>
      <c r="AJN167" s="46"/>
      <c r="AJO167" s="46"/>
      <c r="AJP167" s="46"/>
      <c r="AJQ167" s="46"/>
      <c r="AJR167" s="46"/>
      <c r="AJS167" s="46"/>
      <c r="AJT167" s="46"/>
      <c r="AJU167" s="46"/>
      <c r="AJV167" s="46"/>
      <c r="AJW167" s="46"/>
      <c r="AJX167" s="46"/>
      <c r="AJY167" s="46"/>
      <c r="AJZ167" s="46"/>
      <c r="AKA167" s="46"/>
      <c r="AKB167" s="46"/>
      <c r="AKC167" s="46"/>
      <c r="AKD167" s="46"/>
      <c r="AKE167" s="46"/>
      <c r="AKF167" s="46"/>
      <c r="AKG167" s="46"/>
      <c r="AKH167" s="46"/>
      <c r="AKI167" s="46"/>
      <c r="AKJ167" s="46"/>
      <c r="AKK167" s="46"/>
      <c r="AKL167" s="46"/>
      <c r="AKM167" s="46"/>
      <c r="AKN167" s="46"/>
      <c r="AKO167" s="46"/>
      <c r="AKP167" s="46"/>
      <c r="AKQ167" s="46"/>
      <c r="AKR167" s="46"/>
      <c r="AKS167" s="46"/>
      <c r="AKT167" s="46"/>
      <c r="AKU167" s="46"/>
      <c r="AKV167" s="46"/>
      <c r="AKW167" s="46"/>
      <c r="AKX167" s="46"/>
      <c r="AKY167" s="46"/>
      <c r="AKZ167" s="46"/>
      <c r="ALA167" s="46"/>
      <c r="ALB167" s="46"/>
      <c r="ALC167" s="46"/>
      <c r="ALD167" s="46"/>
      <c r="ALE167" s="46"/>
      <c r="ALF167" s="46"/>
      <c r="ALG167" s="46"/>
      <c r="ALH167" s="46"/>
      <c r="ALI167" s="46"/>
      <c r="ALJ167" s="46"/>
      <c r="ALK167" s="46"/>
      <c r="ALL167" s="46"/>
      <c r="ALM167" s="46"/>
      <c r="ALN167" s="46"/>
      <c r="ALO167" s="46"/>
      <c r="ALP167" s="46"/>
      <c r="ALQ167" s="46"/>
      <c r="ALR167" s="46"/>
      <c r="ALS167" s="46"/>
      <c r="ALT167" s="46"/>
      <c r="ALU167" s="46"/>
      <c r="ALV167" s="46"/>
      <c r="ALW167" s="46"/>
      <c r="ALX167" s="46"/>
      <c r="ALY167" s="46"/>
      <c r="ALZ167" s="46"/>
      <c r="AMA167" s="46"/>
      <c r="AMB167" s="46"/>
      <c r="AMC167" s="46"/>
      <c r="AMD167" s="46"/>
      <c r="AME167" s="46"/>
      <c r="AMF167" s="46"/>
      <c r="AMG167" s="46"/>
      <c r="AMH167" s="46"/>
      <c r="AMI167" s="46"/>
      <c r="AMJ167" s="46"/>
      <c r="AMK167" s="46"/>
    </row>
    <row r="168" spans="1:1025" x14ac:dyDescent="0.25">
      <c r="A168" s="46"/>
      <c r="B168" s="56"/>
      <c r="C168" s="57"/>
      <c r="D168" s="58"/>
      <c r="E168" s="59"/>
      <c r="F168" s="59"/>
      <c r="G168" s="59"/>
      <c r="H168" s="59"/>
      <c r="I168" s="59"/>
      <c r="J168" s="59"/>
      <c r="K168" s="59"/>
      <c r="L168" s="59"/>
      <c r="M168" s="46"/>
      <c r="N168" s="46"/>
      <c r="O168" s="46"/>
      <c r="P168" s="46"/>
      <c r="Q168" s="46"/>
      <c r="R168" s="46"/>
      <c r="S168" s="46"/>
      <c r="T168" s="46"/>
      <c r="U168" s="46"/>
      <c r="V168" s="46"/>
      <c r="W168" s="46"/>
      <c r="X168" s="46"/>
      <c r="Y168" s="46"/>
      <c r="Z168" s="46"/>
      <c r="AA168" s="46"/>
      <c r="AB168" s="46"/>
      <c r="AC168" s="46"/>
      <c r="AD168" s="46"/>
      <c r="AE168" s="46"/>
      <c r="AF168" s="46"/>
      <c r="AG168" s="46"/>
      <c r="AH168" s="46"/>
      <c r="AI168" s="46"/>
      <c r="AJ168" s="46"/>
      <c r="AK168" s="46"/>
      <c r="AL168" s="46"/>
      <c r="AM168" s="46"/>
      <c r="AN168" s="46"/>
      <c r="AO168" s="46"/>
      <c r="AP168" s="46"/>
      <c r="AQ168" s="46"/>
      <c r="AR168" s="46"/>
      <c r="AS168" s="46"/>
      <c r="AT168" s="46"/>
      <c r="AU168" s="46"/>
      <c r="AV168" s="46"/>
      <c r="AW168" s="46"/>
      <c r="AX168" s="46"/>
      <c r="AY168" s="46"/>
      <c r="AZ168" s="46"/>
      <c r="BA168" s="46"/>
      <c r="BB168" s="46"/>
      <c r="BC168" s="46"/>
      <c r="BD168" s="46"/>
      <c r="BE168" s="46"/>
      <c r="BF168" s="46"/>
      <c r="BG168" s="46"/>
      <c r="BH168" s="46"/>
      <c r="BI168" s="46"/>
      <c r="BJ168" s="46"/>
      <c r="BK168" s="46"/>
      <c r="BL168" s="46"/>
      <c r="BM168" s="46"/>
      <c r="BN168" s="46"/>
      <c r="BO168" s="46"/>
      <c r="BP168" s="46"/>
      <c r="BQ168" s="46"/>
      <c r="BR168" s="46"/>
      <c r="BS168" s="46"/>
      <c r="BT168" s="46"/>
      <c r="BU168" s="46"/>
      <c r="BV168" s="46"/>
      <c r="BW168" s="46"/>
      <c r="BX168" s="46"/>
      <c r="BY168" s="46"/>
      <c r="BZ168" s="46"/>
      <c r="CA168" s="46"/>
      <c r="CB168" s="46"/>
      <c r="CC168" s="46"/>
      <c r="CD168" s="46"/>
      <c r="CE168" s="46"/>
      <c r="CF168" s="46"/>
      <c r="CG168" s="46"/>
      <c r="CH168" s="46"/>
      <c r="CI168" s="46"/>
      <c r="CJ168" s="46"/>
      <c r="CK168" s="46"/>
      <c r="CL168" s="46"/>
      <c r="CM168" s="46"/>
      <c r="CN168" s="46"/>
      <c r="CO168" s="46"/>
      <c r="CP168" s="46"/>
      <c r="CQ168" s="46"/>
      <c r="CR168" s="46"/>
      <c r="CS168" s="46"/>
      <c r="CT168" s="46"/>
      <c r="CU168" s="46"/>
      <c r="CV168" s="46"/>
      <c r="CW168" s="46"/>
      <c r="CX168" s="46"/>
      <c r="CY168" s="46"/>
      <c r="CZ168" s="46"/>
      <c r="DA168" s="46"/>
      <c r="DB168" s="46"/>
      <c r="DC168" s="46"/>
      <c r="DD168" s="46"/>
      <c r="DE168" s="46"/>
      <c r="DF168" s="46"/>
      <c r="DG168" s="46"/>
      <c r="DH168" s="46"/>
      <c r="DI168" s="46"/>
      <c r="DJ168" s="46"/>
      <c r="DK168" s="46"/>
      <c r="DL168" s="46"/>
      <c r="DM168" s="46"/>
      <c r="DN168" s="46"/>
      <c r="DO168" s="46"/>
      <c r="DP168" s="46"/>
      <c r="DQ168" s="46"/>
      <c r="DR168" s="46"/>
      <c r="DS168" s="46"/>
      <c r="DT168" s="46"/>
      <c r="DU168" s="46"/>
      <c r="DV168" s="46"/>
      <c r="DW168" s="46"/>
      <c r="DX168" s="46"/>
      <c r="DY168" s="46"/>
      <c r="DZ168" s="46"/>
      <c r="EA168" s="46"/>
      <c r="EB168" s="46"/>
      <c r="EC168" s="46"/>
      <c r="ED168" s="46"/>
      <c r="EE168" s="46"/>
      <c r="EF168" s="46"/>
      <c r="EG168" s="46"/>
      <c r="EH168" s="46"/>
      <c r="EI168" s="46"/>
      <c r="EJ168" s="46"/>
      <c r="EK168" s="46"/>
      <c r="EL168" s="46"/>
      <c r="EM168" s="46"/>
      <c r="EN168" s="46"/>
      <c r="EO168" s="46"/>
      <c r="EP168" s="46"/>
      <c r="EQ168" s="46"/>
      <c r="ER168" s="46"/>
      <c r="ES168" s="46"/>
      <c r="ET168" s="46"/>
      <c r="EU168" s="46"/>
      <c r="EV168" s="46"/>
      <c r="EW168" s="46"/>
      <c r="EX168" s="46"/>
      <c r="EY168" s="46"/>
      <c r="EZ168" s="46"/>
      <c r="FA168" s="46"/>
      <c r="FB168" s="46"/>
      <c r="FC168" s="46"/>
      <c r="FD168" s="46"/>
      <c r="FE168" s="46"/>
      <c r="FF168" s="46"/>
      <c r="FG168" s="46"/>
      <c r="FH168" s="46"/>
      <c r="FI168" s="46"/>
      <c r="FJ168" s="46"/>
      <c r="FK168" s="46"/>
      <c r="FL168" s="46"/>
      <c r="FM168" s="46"/>
      <c r="FN168" s="46"/>
      <c r="FO168" s="46"/>
      <c r="FP168" s="46"/>
      <c r="FQ168" s="46"/>
      <c r="FR168" s="46"/>
      <c r="FS168" s="46"/>
      <c r="FT168" s="46"/>
      <c r="FU168" s="46"/>
      <c r="FV168" s="46"/>
      <c r="FW168" s="46"/>
      <c r="FX168" s="46"/>
      <c r="FY168" s="46"/>
      <c r="FZ168" s="46"/>
      <c r="GA168" s="46"/>
      <c r="GB168" s="46"/>
      <c r="GC168" s="46"/>
      <c r="GD168" s="46"/>
      <c r="GE168" s="46"/>
      <c r="GF168" s="46"/>
      <c r="GG168" s="46"/>
      <c r="GH168" s="46"/>
      <c r="GI168" s="46"/>
      <c r="GJ168" s="46"/>
      <c r="GK168" s="46"/>
      <c r="GL168" s="46"/>
      <c r="GM168" s="46"/>
      <c r="GN168" s="46"/>
      <c r="GO168" s="46"/>
      <c r="GP168" s="46"/>
      <c r="GQ168" s="46"/>
      <c r="GR168" s="46"/>
      <c r="GS168" s="46"/>
      <c r="GT168" s="46"/>
      <c r="GU168" s="46"/>
      <c r="GV168" s="46"/>
      <c r="GW168" s="46"/>
      <c r="GX168" s="46"/>
      <c r="GY168" s="46"/>
      <c r="GZ168" s="46"/>
      <c r="HA168" s="46"/>
      <c r="HB168" s="46"/>
      <c r="HC168" s="46"/>
      <c r="HD168" s="46"/>
      <c r="HE168" s="46"/>
      <c r="HF168" s="46"/>
      <c r="HG168" s="46"/>
      <c r="HH168" s="46"/>
      <c r="HI168" s="46"/>
      <c r="HJ168" s="46"/>
      <c r="HK168" s="46"/>
      <c r="HL168" s="46"/>
      <c r="HM168" s="46"/>
      <c r="HN168" s="46"/>
      <c r="HO168" s="46"/>
      <c r="HP168" s="46"/>
      <c r="HQ168" s="46"/>
      <c r="HR168" s="46"/>
      <c r="HS168" s="46"/>
      <c r="HT168" s="46"/>
      <c r="HU168" s="46"/>
      <c r="HV168" s="46"/>
      <c r="HW168" s="46"/>
      <c r="HX168" s="46"/>
      <c r="HY168" s="46"/>
      <c r="HZ168" s="46"/>
      <c r="IA168" s="46"/>
      <c r="IB168" s="46"/>
      <c r="IC168" s="46"/>
      <c r="ID168" s="46"/>
      <c r="IE168" s="46"/>
      <c r="IF168" s="46"/>
      <c r="IG168" s="46"/>
      <c r="IH168" s="46"/>
      <c r="II168" s="46"/>
      <c r="IJ168" s="46"/>
      <c r="IK168" s="46"/>
      <c r="IL168" s="46"/>
      <c r="IM168" s="46"/>
      <c r="IN168" s="46"/>
      <c r="IO168" s="46"/>
      <c r="IP168" s="46"/>
      <c r="IQ168" s="46"/>
      <c r="IR168" s="46"/>
      <c r="IS168" s="46"/>
      <c r="IT168" s="46"/>
      <c r="IU168" s="46"/>
      <c r="IV168" s="46"/>
      <c r="IW168" s="46"/>
      <c r="IX168" s="46"/>
      <c r="IY168" s="46"/>
      <c r="IZ168" s="46"/>
      <c r="JA168" s="46"/>
      <c r="JB168" s="46"/>
      <c r="JC168" s="46"/>
      <c r="JD168" s="46"/>
      <c r="JE168" s="46"/>
      <c r="JF168" s="46"/>
      <c r="JG168" s="46"/>
      <c r="JH168" s="46"/>
      <c r="JI168" s="46"/>
      <c r="JJ168" s="46"/>
      <c r="JK168" s="46"/>
      <c r="JL168" s="46"/>
      <c r="JM168" s="46"/>
      <c r="JN168" s="46"/>
      <c r="JO168" s="46"/>
      <c r="JP168" s="46"/>
      <c r="JQ168" s="46"/>
      <c r="JR168" s="46"/>
      <c r="JS168" s="46"/>
      <c r="JT168" s="46"/>
      <c r="JU168" s="46"/>
      <c r="JV168" s="46"/>
      <c r="JW168" s="46"/>
      <c r="JX168" s="46"/>
      <c r="JY168" s="46"/>
      <c r="JZ168" s="46"/>
      <c r="KA168" s="46"/>
      <c r="KB168" s="46"/>
      <c r="KC168" s="46"/>
      <c r="KD168" s="46"/>
      <c r="KE168" s="46"/>
      <c r="KF168" s="46"/>
      <c r="KG168" s="46"/>
      <c r="KH168" s="46"/>
      <c r="KI168" s="46"/>
      <c r="KJ168" s="46"/>
      <c r="KK168" s="46"/>
      <c r="KL168" s="46"/>
      <c r="KM168" s="46"/>
      <c r="KN168" s="46"/>
      <c r="KO168" s="46"/>
      <c r="KP168" s="46"/>
      <c r="KQ168" s="46"/>
      <c r="KR168" s="46"/>
      <c r="KS168" s="46"/>
      <c r="KT168" s="46"/>
      <c r="KU168" s="46"/>
      <c r="KV168" s="46"/>
      <c r="KW168" s="46"/>
      <c r="KX168" s="46"/>
      <c r="KY168" s="46"/>
      <c r="KZ168" s="46"/>
      <c r="LA168" s="46"/>
      <c r="LB168" s="46"/>
      <c r="LC168" s="46"/>
      <c r="LD168" s="46"/>
      <c r="LE168" s="46"/>
      <c r="LF168" s="46"/>
      <c r="LG168" s="46"/>
      <c r="LH168" s="46"/>
      <c r="LI168" s="46"/>
      <c r="LJ168" s="46"/>
      <c r="LK168" s="46"/>
      <c r="LL168" s="46"/>
      <c r="LM168" s="46"/>
      <c r="LN168" s="46"/>
      <c r="LO168" s="46"/>
      <c r="LP168" s="46"/>
      <c r="LQ168" s="46"/>
      <c r="LR168" s="46"/>
      <c r="LS168" s="46"/>
      <c r="LT168" s="46"/>
      <c r="LU168" s="46"/>
      <c r="LV168" s="46"/>
      <c r="LW168" s="46"/>
      <c r="LX168" s="46"/>
      <c r="LY168" s="46"/>
      <c r="LZ168" s="46"/>
      <c r="MA168" s="46"/>
      <c r="MB168" s="46"/>
      <c r="MC168" s="46"/>
      <c r="MD168" s="46"/>
      <c r="ME168" s="46"/>
      <c r="MF168" s="46"/>
      <c r="MG168" s="46"/>
      <c r="MH168" s="46"/>
      <c r="MI168" s="46"/>
      <c r="MJ168" s="46"/>
      <c r="MK168" s="46"/>
      <c r="ML168" s="46"/>
      <c r="MM168" s="46"/>
      <c r="MN168" s="46"/>
      <c r="MO168" s="46"/>
      <c r="MP168" s="46"/>
      <c r="MQ168" s="46"/>
      <c r="MR168" s="46"/>
      <c r="MS168" s="46"/>
      <c r="MT168" s="46"/>
      <c r="MU168" s="46"/>
      <c r="MV168" s="46"/>
      <c r="MW168" s="46"/>
      <c r="MX168" s="46"/>
      <c r="MY168" s="46"/>
      <c r="MZ168" s="46"/>
      <c r="NA168" s="46"/>
      <c r="NB168" s="46"/>
      <c r="NC168" s="46"/>
      <c r="ND168" s="46"/>
      <c r="NE168" s="46"/>
      <c r="NF168" s="46"/>
      <c r="NG168" s="46"/>
      <c r="NH168" s="46"/>
      <c r="NI168" s="46"/>
      <c r="NJ168" s="46"/>
      <c r="NK168" s="46"/>
      <c r="NL168" s="46"/>
      <c r="NM168" s="46"/>
      <c r="NN168" s="46"/>
      <c r="NO168" s="46"/>
      <c r="NP168" s="46"/>
      <c r="NQ168" s="46"/>
      <c r="NR168" s="46"/>
      <c r="NS168" s="46"/>
      <c r="NT168" s="46"/>
      <c r="NU168" s="46"/>
      <c r="NV168" s="46"/>
      <c r="NW168" s="46"/>
      <c r="NX168" s="46"/>
      <c r="NY168" s="46"/>
      <c r="NZ168" s="46"/>
      <c r="OA168" s="46"/>
      <c r="OB168" s="46"/>
      <c r="OC168" s="46"/>
      <c r="OD168" s="46"/>
      <c r="OE168" s="46"/>
      <c r="OF168" s="46"/>
      <c r="OG168" s="46"/>
      <c r="OH168" s="46"/>
      <c r="OI168" s="46"/>
      <c r="OJ168" s="46"/>
      <c r="OK168" s="46"/>
      <c r="OL168" s="46"/>
      <c r="OM168" s="46"/>
      <c r="ON168" s="46"/>
      <c r="OO168" s="46"/>
      <c r="OP168" s="46"/>
      <c r="OQ168" s="46"/>
      <c r="OR168" s="46"/>
      <c r="OS168" s="46"/>
      <c r="OT168" s="46"/>
      <c r="OU168" s="46"/>
      <c r="OV168" s="46"/>
      <c r="OW168" s="46"/>
      <c r="OX168" s="46"/>
      <c r="OY168" s="46"/>
      <c r="OZ168" s="46"/>
      <c r="PA168" s="46"/>
      <c r="PB168" s="46"/>
      <c r="PC168" s="46"/>
      <c r="PD168" s="46"/>
      <c r="PE168" s="46"/>
      <c r="PF168" s="46"/>
      <c r="PG168" s="46"/>
      <c r="PH168" s="46"/>
      <c r="PI168" s="46"/>
      <c r="PJ168" s="46"/>
      <c r="PK168" s="46"/>
      <c r="PL168" s="46"/>
      <c r="PM168" s="46"/>
      <c r="PN168" s="46"/>
      <c r="PO168" s="46"/>
      <c r="PP168" s="46"/>
      <c r="PQ168" s="46"/>
      <c r="PR168" s="46"/>
      <c r="PS168" s="46"/>
      <c r="PT168" s="46"/>
      <c r="PU168" s="46"/>
      <c r="PV168" s="46"/>
      <c r="PW168" s="46"/>
      <c r="PX168" s="46"/>
      <c r="PY168" s="46"/>
      <c r="PZ168" s="46"/>
      <c r="QA168" s="46"/>
      <c r="QB168" s="46"/>
      <c r="QC168" s="46"/>
      <c r="QD168" s="46"/>
      <c r="QE168" s="46"/>
      <c r="QF168" s="46"/>
      <c r="QG168" s="46"/>
      <c r="QH168" s="46"/>
      <c r="QI168" s="46"/>
      <c r="QJ168" s="46"/>
      <c r="QK168" s="46"/>
      <c r="QL168" s="46"/>
      <c r="QM168" s="46"/>
      <c r="QN168" s="46"/>
      <c r="QO168" s="46"/>
      <c r="QP168" s="46"/>
      <c r="QQ168" s="46"/>
      <c r="QR168" s="46"/>
      <c r="QS168" s="46"/>
      <c r="QT168" s="46"/>
      <c r="QU168" s="46"/>
      <c r="QV168" s="46"/>
      <c r="QW168" s="46"/>
      <c r="QX168" s="46"/>
      <c r="QY168" s="46"/>
      <c r="QZ168" s="46"/>
      <c r="RA168" s="46"/>
      <c r="RB168" s="46"/>
      <c r="RC168" s="46"/>
      <c r="RD168" s="46"/>
      <c r="RE168" s="46"/>
      <c r="RF168" s="46"/>
      <c r="RG168" s="46"/>
      <c r="RH168" s="46"/>
      <c r="RI168" s="46"/>
      <c r="RJ168" s="46"/>
      <c r="RK168" s="46"/>
      <c r="RL168" s="46"/>
      <c r="RM168" s="46"/>
      <c r="RN168" s="46"/>
      <c r="RO168" s="46"/>
      <c r="RP168" s="46"/>
      <c r="RQ168" s="46"/>
      <c r="RR168" s="46"/>
      <c r="RS168" s="46"/>
      <c r="RT168" s="46"/>
      <c r="RU168" s="46"/>
      <c r="RV168" s="46"/>
      <c r="RW168" s="46"/>
      <c r="RX168" s="46"/>
      <c r="RY168" s="46"/>
      <c r="RZ168" s="46"/>
      <c r="SA168" s="46"/>
      <c r="SB168" s="46"/>
      <c r="SC168" s="46"/>
      <c r="SD168" s="46"/>
      <c r="SE168" s="46"/>
      <c r="SF168" s="46"/>
      <c r="SG168" s="46"/>
      <c r="SH168" s="46"/>
      <c r="SI168" s="46"/>
      <c r="SJ168" s="46"/>
      <c r="SK168" s="46"/>
      <c r="SL168" s="46"/>
      <c r="SM168" s="46"/>
      <c r="SN168" s="46"/>
      <c r="SO168" s="46"/>
      <c r="SP168" s="46"/>
      <c r="SQ168" s="46"/>
      <c r="SR168" s="46"/>
      <c r="SS168" s="46"/>
      <c r="ST168" s="46"/>
      <c r="SU168" s="46"/>
      <c r="SV168" s="46"/>
      <c r="SW168" s="46"/>
      <c r="SX168" s="46"/>
      <c r="SY168" s="46"/>
      <c r="SZ168" s="46"/>
      <c r="TA168" s="46"/>
      <c r="TB168" s="46"/>
      <c r="TC168" s="46"/>
      <c r="TD168" s="46"/>
      <c r="TE168" s="46"/>
      <c r="TF168" s="46"/>
      <c r="TG168" s="46"/>
      <c r="TH168" s="46"/>
      <c r="TI168" s="46"/>
      <c r="TJ168" s="46"/>
      <c r="TK168" s="46"/>
      <c r="TL168" s="46"/>
      <c r="TM168" s="46"/>
      <c r="TN168" s="46"/>
      <c r="TO168" s="46"/>
      <c r="TP168" s="46"/>
      <c r="TQ168" s="46"/>
      <c r="TR168" s="46"/>
      <c r="TS168" s="46"/>
      <c r="TT168" s="46"/>
      <c r="TU168" s="46"/>
      <c r="TV168" s="46"/>
      <c r="TW168" s="46"/>
      <c r="TX168" s="46"/>
      <c r="TY168" s="46"/>
      <c r="TZ168" s="46"/>
      <c r="UA168" s="46"/>
      <c r="UB168" s="46"/>
      <c r="UC168" s="46"/>
      <c r="UD168" s="46"/>
      <c r="UE168" s="46"/>
      <c r="UF168" s="46"/>
      <c r="UG168" s="46"/>
      <c r="UH168" s="46"/>
      <c r="UI168" s="46"/>
      <c r="UJ168" s="46"/>
      <c r="UK168" s="46"/>
      <c r="UL168" s="46"/>
      <c r="UM168" s="46"/>
      <c r="UN168" s="46"/>
      <c r="UO168" s="46"/>
      <c r="UP168" s="46"/>
      <c r="UQ168" s="46"/>
      <c r="UR168" s="46"/>
      <c r="US168" s="46"/>
      <c r="UT168" s="46"/>
      <c r="UU168" s="46"/>
      <c r="UV168" s="46"/>
      <c r="UW168" s="46"/>
      <c r="UX168" s="46"/>
      <c r="UY168" s="46"/>
      <c r="UZ168" s="46"/>
      <c r="VA168" s="46"/>
      <c r="VB168" s="46"/>
      <c r="VC168" s="46"/>
      <c r="VD168" s="46"/>
      <c r="VE168" s="46"/>
      <c r="VF168" s="46"/>
      <c r="VG168" s="46"/>
      <c r="VH168" s="46"/>
      <c r="VI168" s="46"/>
      <c r="VJ168" s="46"/>
      <c r="VK168" s="46"/>
      <c r="VL168" s="46"/>
      <c r="VM168" s="46"/>
      <c r="VN168" s="46"/>
      <c r="VO168" s="46"/>
      <c r="VP168" s="46"/>
      <c r="VQ168" s="46"/>
      <c r="VR168" s="46"/>
      <c r="VS168" s="46"/>
      <c r="VT168" s="46"/>
      <c r="VU168" s="46"/>
      <c r="VV168" s="46"/>
      <c r="VW168" s="46"/>
      <c r="VX168" s="46"/>
      <c r="VY168" s="46"/>
      <c r="VZ168" s="46"/>
      <c r="WA168" s="46"/>
      <c r="WB168" s="46"/>
      <c r="WC168" s="46"/>
      <c r="WD168" s="46"/>
      <c r="WE168" s="46"/>
      <c r="WF168" s="46"/>
      <c r="WG168" s="46"/>
      <c r="WH168" s="46"/>
      <c r="WI168" s="46"/>
      <c r="WJ168" s="46"/>
      <c r="WK168" s="46"/>
      <c r="WL168" s="46"/>
      <c r="WM168" s="46"/>
      <c r="WN168" s="46"/>
      <c r="WO168" s="46"/>
      <c r="WP168" s="46"/>
      <c r="WQ168" s="46"/>
      <c r="WR168" s="46"/>
      <c r="WS168" s="46"/>
      <c r="WT168" s="46"/>
      <c r="WU168" s="46"/>
      <c r="WV168" s="46"/>
      <c r="WW168" s="46"/>
      <c r="WX168" s="46"/>
      <c r="WY168" s="46"/>
      <c r="WZ168" s="46"/>
      <c r="XA168" s="46"/>
      <c r="XB168" s="46"/>
      <c r="XC168" s="46"/>
      <c r="XD168" s="46"/>
      <c r="XE168" s="46"/>
      <c r="XF168" s="46"/>
      <c r="XG168" s="46"/>
      <c r="XH168" s="46"/>
      <c r="XI168" s="46"/>
      <c r="XJ168" s="46"/>
      <c r="XK168" s="46"/>
      <c r="XL168" s="46"/>
      <c r="XM168" s="46"/>
      <c r="XN168" s="46"/>
      <c r="XO168" s="46"/>
      <c r="XP168" s="46"/>
      <c r="XQ168" s="46"/>
      <c r="XR168" s="46"/>
      <c r="XS168" s="46"/>
      <c r="XT168" s="46"/>
      <c r="XU168" s="46"/>
      <c r="XV168" s="46"/>
      <c r="XW168" s="46"/>
      <c r="XX168" s="46"/>
      <c r="XY168" s="46"/>
      <c r="XZ168" s="46"/>
      <c r="YA168" s="46"/>
      <c r="YB168" s="46"/>
      <c r="YC168" s="46"/>
      <c r="YD168" s="46"/>
      <c r="YE168" s="46"/>
      <c r="YF168" s="46"/>
      <c r="YG168" s="46"/>
      <c r="YH168" s="46"/>
      <c r="YI168" s="46"/>
      <c r="YJ168" s="46"/>
      <c r="YK168" s="46"/>
      <c r="YL168" s="46"/>
      <c r="YM168" s="46"/>
      <c r="YN168" s="46"/>
      <c r="YO168" s="46"/>
      <c r="YP168" s="46"/>
      <c r="YQ168" s="46"/>
      <c r="YR168" s="46"/>
      <c r="YS168" s="46"/>
      <c r="YT168" s="46"/>
      <c r="YU168" s="46"/>
      <c r="YV168" s="46"/>
      <c r="YW168" s="46"/>
      <c r="YX168" s="46"/>
      <c r="YY168" s="46"/>
      <c r="YZ168" s="46"/>
      <c r="ZA168" s="46"/>
      <c r="ZB168" s="46"/>
      <c r="ZC168" s="46"/>
      <c r="ZD168" s="46"/>
      <c r="ZE168" s="46"/>
      <c r="ZF168" s="46"/>
      <c r="ZG168" s="46"/>
      <c r="ZH168" s="46"/>
      <c r="ZI168" s="46"/>
      <c r="ZJ168" s="46"/>
      <c r="ZK168" s="46"/>
      <c r="ZL168" s="46"/>
      <c r="ZM168" s="46"/>
      <c r="ZN168" s="46"/>
      <c r="ZO168" s="46"/>
      <c r="ZP168" s="46"/>
      <c r="ZQ168" s="46"/>
      <c r="ZR168" s="46"/>
      <c r="ZS168" s="46"/>
      <c r="ZT168" s="46"/>
      <c r="ZU168" s="46"/>
      <c r="ZV168" s="46"/>
      <c r="ZW168" s="46"/>
      <c r="ZX168" s="46"/>
      <c r="ZY168" s="46"/>
      <c r="ZZ168" s="46"/>
      <c r="AAA168" s="46"/>
      <c r="AAB168" s="46"/>
      <c r="AAC168" s="46"/>
      <c r="AAD168" s="46"/>
      <c r="AAE168" s="46"/>
      <c r="AAF168" s="46"/>
      <c r="AAG168" s="46"/>
      <c r="AAH168" s="46"/>
      <c r="AAI168" s="46"/>
      <c r="AAJ168" s="46"/>
      <c r="AAK168" s="46"/>
      <c r="AAL168" s="46"/>
      <c r="AAM168" s="46"/>
      <c r="AAN168" s="46"/>
      <c r="AAO168" s="46"/>
      <c r="AAP168" s="46"/>
      <c r="AAQ168" s="46"/>
      <c r="AAR168" s="46"/>
      <c r="AAS168" s="46"/>
      <c r="AAT168" s="46"/>
      <c r="AAU168" s="46"/>
      <c r="AAV168" s="46"/>
      <c r="AAW168" s="46"/>
      <c r="AAX168" s="46"/>
      <c r="AAY168" s="46"/>
      <c r="AAZ168" s="46"/>
      <c r="ABA168" s="46"/>
      <c r="ABB168" s="46"/>
      <c r="ABC168" s="46"/>
      <c r="ABD168" s="46"/>
      <c r="ABE168" s="46"/>
      <c r="ABF168" s="46"/>
      <c r="ABG168" s="46"/>
      <c r="ABH168" s="46"/>
      <c r="ABI168" s="46"/>
      <c r="ABJ168" s="46"/>
      <c r="ABK168" s="46"/>
      <c r="ABL168" s="46"/>
      <c r="ABM168" s="46"/>
      <c r="ABN168" s="46"/>
      <c r="ABO168" s="46"/>
      <c r="ABP168" s="46"/>
      <c r="ABQ168" s="46"/>
      <c r="ABR168" s="46"/>
      <c r="ABS168" s="46"/>
      <c r="ABT168" s="46"/>
      <c r="ABU168" s="46"/>
      <c r="ABV168" s="46"/>
      <c r="ABW168" s="46"/>
      <c r="ABX168" s="46"/>
      <c r="ABY168" s="46"/>
      <c r="ABZ168" s="46"/>
      <c r="ACA168" s="46"/>
      <c r="ACB168" s="46"/>
      <c r="ACC168" s="46"/>
      <c r="ACD168" s="46"/>
      <c r="ACE168" s="46"/>
      <c r="ACF168" s="46"/>
      <c r="ACG168" s="46"/>
      <c r="ACH168" s="46"/>
      <c r="ACI168" s="46"/>
      <c r="ACJ168" s="46"/>
      <c r="ACK168" s="46"/>
      <c r="ACL168" s="46"/>
      <c r="ACM168" s="46"/>
      <c r="ACN168" s="46"/>
      <c r="ACO168" s="46"/>
      <c r="ACP168" s="46"/>
      <c r="ACQ168" s="46"/>
      <c r="ACR168" s="46"/>
      <c r="ACS168" s="46"/>
      <c r="ACT168" s="46"/>
      <c r="ACU168" s="46"/>
      <c r="ACV168" s="46"/>
      <c r="ACW168" s="46"/>
      <c r="ACX168" s="46"/>
      <c r="ACY168" s="46"/>
      <c r="ACZ168" s="46"/>
      <c r="ADA168" s="46"/>
      <c r="ADB168" s="46"/>
      <c r="ADC168" s="46"/>
      <c r="ADD168" s="46"/>
      <c r="ADE168" s="46"/>
      <c r="ADF168" s="46"/>
      <c r="ADG168" s="46"/>
      <c r="ADH168" s="46"/>
      <c r="ADI168" s="46"/>
      <c r="ADJ168" s="46"/>
      <c r="ADK168" s="46"/>
      <c r="ADL168" s="46"/>
      <c r="ADM168" s="46"/>
      <c r="ADN168" s="46"/>
      <c r="ADO168" s="46"/>
      <c r="ADP168" s="46"/>
      <c r="ADQ168" s="46"/>
      <c r="ADR168" s="46"/>
      <c r="ADS168" s="46"/>
      <c r="ADT168" s="46"/>
      <c r="ADU168" s="46"/>
      <c r="ADV168" s="46"/>
      <c r="ADW168" s="46"/>
      <c r="ADX168" s="46"/>
      <c r="ADY168" s="46"/>
      <c r="ADZ168" s="46"/>
      <c r="AEA168" s="46"/>
      <c r="AEB168" s="46"/>
      <c r="AEC168" s="46"/>
      <c r="AED168" s="46"/>
      <c r="AEE168" s="46"/>
      <c r="AEF168" s="46"/>
      <c r="AEG168" s="46"/>
      <c r="AEH168" s="46"/>
      <c r="AEI168" s="46"/>
      <c r="AEJ168" s="46"/>
      <c r="AEK168" s="46"/>
      <c r="AEL168" s="46"/>
      <c r="AEM168" s="46"/>
      <c r="AEN168" s="46"/>
      <c r="AEO168" s="46"/>
      <c r="AEP168" s="46"/>
      <c r="AEQ168" s="46"/>
      <c r="AER168" s="46"/>
      <c r="AES168" s="46"/>
      <c r="AET168" s="46"/>
      <c r="AEU168" s="46"/>
      <c r="AEV168" s="46"/>
      <c r="AEW168" s="46"/>
      <c r="AEX168" s="46"/>
      <c r="AEY168" s="46"/>
      <c r="AEZ168" s="46"/>
      <c r="AFA168" s="46"/>
      <c r="AFB168" s="46"/>
      <c r="AFC168" s="46"/>
      <c r="AFD168" s="46"/>
      <c r="AFE168" s="46"/>
      <c r="AFF168" s="46"/>
      <c r="AFG168" s="46"/>
      <c r="AFH168" s="46"/>
      <c r="AFI168" s="46"/>
      <c r="AFJ168" s="46"/>
      <c r="AFK168" s="46"/>
      <c r="AFL168" s="46"/>
      <c r="AFM168" s="46"/>
      <c r="AFN168" s="46"/>
      <c r="AFO168" s="46"/>
      <c r="AFP168" s="46"/>
      <c r="AFQ168" s="46"/>
      <c r="AFR168" s="46"/>
      <c r="AFS168" s="46"/>
      <c r="AFT168" s="46"/>
      <c r="AFU168" s="46"/>
      <c r="AFV168" s="46"/>
      <c r="AFW168" s="46"/>
      <c r="AFX168" s="46"/>
      <c r="AFY168" s="46"/>
      <c r="AFZ168" s="46"/>
      <c r="AGA168" s="46"/>
      <c r="AGB168" s="46"/>
      <c r="AGC168" s="46"/>
      <c r="AGD168" s="46"/>
      <c r="AGE168" s="46"/>
      <c r="AGF168" s="46"/>
      <c r="AGG168" s="46"/>
      <c r="AGH168" s="46"/>
      <c r="AGI168" s="46"/>
      <c r="AGJ168" s="46"/>
      <c r="AGK168" s="46"/>
      <c r="AGL168" s="46"/>
      <c r="AGM168" s="46"/>
      <c r="AGN168" s="46"/>
      <c r="AGO168" s="46"/>
      <c r="AGP168" s="46"/>
      <c r="AGQ168" s="46"/>
      <c r="AGR168" s="46"/>
      <c r="AGS168" s="46"/>
      <c r="AGT168" s="46"/>
      <c r="AGU168" s="46"/>
      <c r="AGV168" s="46"/>
      <c r="AGW168" s="46"/>
      <c r="AGX168" s="46"/>
      <c r="AGY168" s="46"/>
      <c r="AGZ168" s="46"/>
      <c r="AHA168" s="46"/>
      <c r="AHB168" s="46"/>
      <c r="AHC168" s="46"/>
      <c r="AHD168" s="46"/>
      <c r="AHE168" s="46"/>
      <c r="AHF168" s="46"/>
      <c r="AHG168" s="46"/>
      <c r="AHH168" s="46"/>
      <c r="AHI168" s="46"/>
      <c r="AHJ168" s="46"/>
      <c r="AHK168" s="46"/>
      <c r="AHL168" s="46"/>
      <c r="AHM168" s="46"/>
      <c r="AHN168" s="46"/>
      <c r="AHO168" s="46"/>
      <c r="AHP168" s="46"/>
      <c r="AHQ168" s="46"/>
      <c r="AHR168" s="46"/>
      <c r="AHS168" s="46"/>
      <c r="AHT168" s="46"/>
      <c r="AHU168" s="46"/>
      <c r="AHV168" s="46"/>
      <c r="AHW168" s="46"/>
      <c r="AHX168" s="46"/>
      <c r="AHY168" s="46"/>
      <c r="AHZ168" s="46"/>
      <c r="AIA168" s="46"/>
      <c r="AIB168" s="46"/>
      <c r="AIC168" s="46"/>
      <c r="AID168" s="46"/>
      <c r="AIE168" s="46"/>
      <c r="AIF168" s="46"/>
      <c r="AIG168" s="46"/>
      <c r="AIH168" s="46"/>
      <c r="AII168" s="46"/>
      <c r="AIJ168" s="46"/>
      <c r="AIK168" s="46"/>
      <c r="AIL168" s="46"/>
      <c r="AIM168" s="46"/>
      <c r="AIN168" s="46"/>
      <c r="AIO168" s="46"/>
      <c r="AIP168" s="46"/>
      <c r="AIQ168" s="46"/>
      <c r="AIR168" s="46"/>
      <c r="AIS168" s="46"/>
      <c r="AIT168" s="46"/>
      <c r="AIU168" s="46"/>
      <c r="AIV168" s="46"/>
      <c r="AIW168" s="46"/>
      <c r="AIX168" s="46"/>
      <c r="AIY168" s="46"/>
      <c r="AIZ168" s="46"/>
      <c r="AJA168" s="46"/>
      <c r="AJB168" s="46"/>
      <c r="AJC168" s="46"/>
      <c r="AJD168" s="46"/>
      <c r="AJE168" s="46"/>
      <c r="AJF168" s="46"/>
      <c r="AJG168" s="46"/>
      <c r="AJH168" s="46"/>
      <c r="AJI168" s="46"/>
      <c r="AJJ168" s="46"/>
      <c r="AJK168" s="46"/>
      <c r="AJL168" s="46"/>
      <c r="AJM168" s="46"/>
      <c r="AJN168" s="46"/>
      <c r="AJO168" s="46"/>
      <c r="AJP168" s="46"/>
      <c r="AJQ168" s="46"/>
      <c r="AJR168" s="46"/>
      <c r="AJS168" s="46"/>
      <c r="AJT168" s="46"/>
      <c r="AJU168" s="46"/>
      <c r="AJV168" s="46"/>
      <c r="AJW168" s="46"/>
      <c r="AJX168" s="46"/>
      <c r="AJY168" s="46"/>
      <c r="AJZ168" s="46"/>
      <c r="AKA168" s="46"/>
      <c r="AKB168" s="46"/>
      <c r="AKC168" s="46"/>
      <c r="AKD168" s="46"/>
      <c r="AKE168" s="46"/>
      <c r="AKF168" s="46"/>
      <c r="AKG168" s="46"/>
      <c r="AKH168" s="46"/>
      <c r="AKI168" s="46"/>
      <c r="AKJ168" s="46"/>
      <c r="AKK168" s="46"/>
      <c r="AKL168" s="46"/>
      <c r="AKM168" s="46"/>
      <c r="AKN168" s="46"/>
      <c r="AKO168" s="46"/>
      <c r="AKP168" s="46"/>
      <c r="AKQ168" s="46"/>
      <c r="AKR168" s="46"/>
      <c r="AKS168" s="46"/>
      <c r="AKT168" s="46"/>
      <c r="AKU168" s="46"/>
      <c r="AKV168" s="46"/>
      <c r="AKW168" s="46"/>
      <c r="AKX168" s="46"/>
      <c r="AKY168" s="46"/>
      <c r="AKZ168" s="46"/>
      <c r="ALA168" s="46"/>
      <c r="ALB168" s="46"/>
      <c r="ALC168" s="46"/>
      <c r="ALD168" s="46"/>
      <c r="ALE168" s="46"/>
      <c r="ALF168" s="46"/>
      <c r="ALG168" s="46"/>
      <c r="ALH168" s="46"/>
      <c r="ALI168" s="46"/>
      <c r="ALJ168" s="46"/>
      <c r="ALK168" s="46"/>
      <c r="ALL168" s="46"/>
      <c r="ALM168" s="46"/>
      <c r="ALN168" s="46"/>
      <c r="ALO168" s="46"/>
      <c r="ALP168" s="46"/>
      <c r="ALQ168" s="46"/>
      <c r="ALR168" s="46"/>
      <c r="ALS168" s="46"/>
      <c r="ALT168" s="46"/>
      <c r="ALU168" s="46"/>
      <c r="ALV168" s="46"/>
      <c r="ALW168" s="46"/>
      <c r="ALX168" s="46"/>
      <c r="ALY168" s="46"/>
      <c r="ALZ168" s="46"/>
      <c r="AMA168" s="46"/>
      <c r="AMB168" s="46"/>
      <c r="AMC168" s="46"/>
      <c r="AMD168" s="46"/>
      <c r="AME168" s="46"/>
      <c r="AMF168" s="46"/>
      <c r="AMG168" s="46"/>
      <c r="AMH168" s="46"/>
      <c r="AMI168" s="46"/>
      <c r="AMJ168" s="46"/>
      <c r="AMK168" s="46"/>
    </row>
    <row r="169" spans="1:1025" x14ac:dyDescent="0.25">
      <c r="A169" s="46"/>
      <c r="B169" s="56"/>
      <c r="C169" s="57"/>
      <c r="D169" s="58"/>
      <c r="E169" s="59"/>
      <c r="F169" s="59"/>
      <c r="G169" s="59"/>
      <c r="H169" s="59"/>
      <c r="I169" s="59"/>
      <c r="J169" s="59"/>
      <c r="K169" s="59"/>
      <c r="L169" s="59"/>
      <c r="M169" s="46"/>
      <c r="N169" s="46"/>
      <c r="O169" s="46"/>
      <c r="P169" s="46"/>
      <c r="Q169" s="46"/>
      <c r="R169" s="46"/>
      <c r="S169" s="46"/>
      <c r="T169" s="46"/>
      <c r="U169" s="46"/>
      <c r="V169" s="46"/>
      <c r="W169" s="46"/>
      <c r="X169" s="46"/>
      <c r="Y169" s="46"/>
      <c r="Z169" s="46"/>
      <c r="AA169" s="46"/>
      <c r="AB169" s="46"/>
      <c r="AC169" s="46"/>
      <c r="AD169" s="46"/>
      <c r="AE169" s="46"/>
      <c r="AF169" s="46"/>
      <c r="AG169" s="46"/>
      <c r="AH169" s="46"/>
      <c r="AI169" s="46"/>
      <c r="AJ169" s="46"/>
      <c r="AK169" s="46"/>
      <c r="AL169" s="46"/>
      <c r="AM169" s="46"/>
      <c r="AN169" s="46"/>
      <c r="AO169" s="46"/>
      <c r="AP169" s="46"/>
      <c r="AQ169" s="46"/>
      <c r="AR169" s="46"/>
      <c r="AS169" s="46"/>
      <c r="AT169" s="46"/>
      <c r="AU169" s="46"/>
      <c r="AV169" s="46"/>
      <c r="AW169" s="46"/>
      <c r="AX169" s="46"/>
      <c r="AY169" s="46"/>
      <c r="AZ169" s="46"/>
      <c r="BA169" s="46"/>
      <c r="BB169" s="46"/>
      <c r="BC169" s="46"/>
      <c r="BD169" s="46"/>
      <c r="BE169" s="46"/>
      <c r="BF169" s="46"/>
      <c r="BG169" s="46"/>
      <c r="BH169" s="46"/>
      <c r="BI169" s="46"/>
      <c r="BJ169" s="46"/>
      <c r="BK169" s="46"/>
      <c r="BL169" s="46"/>
      <c r="BM169" s="46"/>
      <c r="BN169" s="46"/>
      <c r="BO169" s="46"/>
      <c r="BP169" s="46"/>
      <c r="BQ169" s="46"/>
      <c r="BR169" s="46"/>
      <c r="BS169" s="46"/>
      <c r="BT169" s="46"/>
      <c r="BU169" s="46"/>
      <c r="BV169" s="46"/>
      <c r="BW169" s="46"/>
      <c r="BX169" s="46"/>
      <c r="BY169" s="46"/>
      <c r="BZ169" s="46"/>
      <c r="CA169" s="46"/>
      <c r="CB169" s="46"/>
      <c r="CC169" s="46"/>
      <c r="CD169" s="46"/>
      <c r="CE169" s="46"/>
      <c r="CF169" s="46"/>
      <c r="CG169" s="46"/>
      <c r="CH169" s="46"/>
      <c r="CI169" s="46"/>
      <c r="CJ169" s="46"/>
      <c r="CK169" s="46"/>
      <c r="CL169" s="46"/>
      <c r="CM169" s="46"/>
      <c r="CN169" s="46"/>
      <c r="CO169" s="46"/>
      <c r="CP169" s="46"/>
      <c r="CQ169" s="46"/>
      <c r="CR169" s="46"/>
      <c r="CS169" s="46"/>
      <c r="CT169" s="46"/>
      <c r="CU169" s="46"/>
      <c r="CV169" s="46"/>
      <c r="CW169" s="46"/>
      <c r="CX169" s="46"/>
      <c r="CY169" s="46"/>
      <c r="CZ169" s="46"/>
      <c r="DA169" s="46"/>
      <c r="DB169" s="46"/>
      <c r="DC169" s="46"/>
      <c r="DD169" s="46"/>
      <c r="DE169" s="46"/>
      <c r="DF169" s="46"/>
      <c r="DG169" s="46"/>
      <c r="DH169" s="46"/>
      <c r="DI169" s="46"/>
      <c r="DJ169" s="46"/>
      <c r="DK169" s="46"/>
      <c r="DL169" s="46"/>
      <c r="DM169" s="46"/>
      <c r="DN169" s="46"/>
      <c r="DO169" s="46"/>
      <c r="DP169" s="46"/>
      <c r="DQ169" s="46"/>
      <c r="DR169" s="46"/>
      <c r="DS169" s="46"/>
      <c r="DT169" s="46"/>
      <c r="DU169" s="46"/>
      <c r="DV169" s="46"/>
      <c r="DW169" s="46"/>
      <c r="DX169" s="46"/>
      <c r="DY169" s="46"/>
      <c r="DZ169" s="46"/>
      <c r="EA169" s="46"/>
      <c r="EB169" s="46"/>
      <c r="EC169" s="46"/>
      <c r="ED169" s="46"/>
      <c r="EE169" s="46"/>
      <c r="EF169" s="46"/>
      <c r="EG169" s="46"/>
      <c r="EH169" s="46"/>
      <c r="EI169" s="46"/>
      <c r="EJ169" s="46"/>
      <c r="EK169" s="46"/>
      <c r="EL169" s="46"/>
      <c r="EM169" s="46"/>
      <c r="EN169" s="46"/>
      <c r="EO169" s="46"/>
      <c r="EP169" s="46"/>
      <c r="EQ169" s="46"/>
      <c r="ER169" s="46"/>
      <c r="ES169" s="46"/>
      <c r="ET169" s="46"/>
      <c r="EU169" s="46"/>
      <c r="EV169" s="46"/>
      <c r="EW169" s="46"/>
      <c r="EX169" s="46"/>
      <c r="EY169" s="46"/>
      <c r="EZ169" s="46"/>
      <c r="FA169" s="46"/>
      <c r="FB169" s="46"/>
      <c r="FC169" s="46"/>
      <c r="FD169" s="46"/>
      <c r="FE169" s="46"/>
      <c r="FF169" s="46"/>
      <c r="FG169" s="46"/>
      <c r="FH169" s="46"/>
      <c r="FI169" s="46"/>
      <c r="FJ169" s="46"/>
      <c r="FK169" s="46"/>
      <c r="FL169" s="46"/>
      <c r="FM169" s="46"/>
      <c r="FN169" s="46"/>
      <c r="FO169" s="46"/>
      <c r="FP169" s="46"/>
      <c r="FQ169" s="46"/>
      <c r="FR169" s="46"/>
      <c r="FS169" s="46"/>
      <c r="FT169" s="46"/>
      <c r="FU169" s="46"/>
      <c r="FV169" s="46"/>
      <c r="FW169" s="46"/>
      <c r="FX169" s="46"/>
      <c r="FY169" s="46"/>
      <c r="FZ169" s="46"/>
      <c r="GA169" s="46"/>
      <c r="GB169" s="46"/>
      <c r="GC169" s="46"/>
      <c r="GD169" s="46"/>
      <c r="GE169" s="46"/>
      <c r="GF169" s="46"/>
      <c r="GG169" s="46"/>
      <c r="GH169" s="46"/>
      <c r="GI169" s="46"/>
      <c r="GJ169" s="46"/>
      <c r="GK169" s="46"/>
      <c r="GL169" s="46"/>
      <c r="GM169" s="46"/>
      <c r="GN169" s="46"/>
      <c r="GO169" s="46"/>
      <c r="GP169" s="46"/>
      <c r="GQ169" s="46"/>
      <c r="GR169" s="46"/>
      <c r="GS169" s="46"/>
      <c r="GT169" s="46"/>
      <c r="GU169" s="46"/>
      <c r="GV169" s="46"/>
      <c r="GW169" s="46"/>
      <c r="GX169" s="46"/>
      <c r="GY169" s="46"/>
      <c r="GZ169" s="46"/>
      <c r="HA169" s="46"/>
      <c r="HB169" s="46"/>
      <c r="HC169" s="46"/>
      <c r="HD169" s="46"/>
      <c r="HE169" s="46"/>
      <c r="HF169" s="46"/>
      <c r="HG169" s="46"/>
      <c r="HH169" s="46"/>
      <c r="HI169" s="46"/>
      <c r="HJ169" s="46"/>
      <c r="HK169" s="46"/>
      <c r="HL169" s="46"/>
      <c r="HM169" s="46"/>
      <c r="HN169" s="46"/>
      <c r="HO169" s="46"/>
      <c r="HP169" s="46"/>
      <c r="HQ169" s="46"/>
      <c r="HR169" s="46"/>
      <c r="HS169" s="46"/>
      <c r="HT169" s="46"/>
      <c r="HU169" s="46"/>
      <c r="HV169" s="46"/>
      <c r="HW169" s="46"/>
      <c r="HX169" s="46"/>
      <c r="HY169" s="46"/>
      <c r="HZ169" s="46"/>
      <c r="IA169" s="46"/>
      <c r="IB169" s="46"/>
      <c r="IC169" s="46"/>
      <c r="ID169" s="46"/>
      <c r="IE169" s="46"/>
      <c r="IF169" s="46"/>
      <c r="IG169" s="46"/>
      <c r="IH169" s="46"/>
      <c r="II169" s="46"/>
      <c r="IJ169" s="46"/>
      <c r="IK169" s="46"/>
      <c r="IL169" s="46"/>
      <c r="IM169" s="46"/>
      <c r="IN169" s="46"/>
      <c r="IO169" s="46"/>
      <c r="IP169" s="46"/>
      <c r="IQ169" s="46"/>
      <c r="IR169" s="46"/>
      <c r="IS169" s="46"/>
      <c r="IT169" s="46"/>
      <c r="IU169" s="46"/>
      <c r="IV169" s="46"/>
      <c r="IW169" s="46"/>
      <c r="IX169" s="46"/>
      <c r="IY169" s="46"/>
      <c r="IZ169" s="46"/>
      <c r="JA169" s="46"/>
      <c r="JB169" s="46"/>
      <c r="JC169" s="46"/>
      <c r="JD169" s="46"/>
      <c r="JE169" s="46"/>
      <c r="JF169" s="46"/>
      <c r="JG169" s="46"/>
      <c r="JH169" s="46"/>
      <c r="JI169" s="46"/>
      <c r="JJ169" s="46"/>
      <c r="JK169" s="46"/>
      <c r="JL169" s="46"/>
      <c r="JM169" s="46"/>
      <c r="JN169" s="46"/>
      <c r="JO169" s="46"/>
      <c r="JP169" s="46"/>
      <c r="JQ169" s="46"/>
      <c r="JR169" s="46"/>
      <c r="JS169" s="46"/>
      <c r="JT169" s="46"/>
      <c r="JU169" s="46"/>
      <c r="JV169" s="46"/>
      <c r="JW169" s="46"/>
      <c r="JX169" s="46"/>
      <c r="JY169" s="46"/>
      <c r="JZ169" s="46"/>
      <c r="KA169" s="46"/>
      <c r="KB169" s="46"/>
      <c r="KC169" s="46"/>
      <c r="KD169" s="46"/>
      <c r="KE169" s="46"/>
      <c r="KF169" s="46"/>
      <c r="KG169" s="46"/>
      <c r="KH169" s="46"/>
      <c r="KI169" s="46"/>
      <c r="KJ169" s="46"/>
      <c r="KK169" s="46"/>
      <c r="KL169" s="46"/>
      <c r="KM169" s="46"/>
      <c r="KN169" s="46"/>
      <c r="KO169" s="46"/>
      <c r="KP169" s="46"/>
      <c r="KQ169" s="46"/>
      <c r="KR169" s="46"/>
      <c r="KS169" s="46"/>
      <c r="KT169" s="46"/>
      <c r="KU169" s="46"/>
      <c r="KV169" s="46"/>
      <c r="KW169" s="46"/>
      <c r="KX169" s="46"/>
      <c r="KY169" s="46"/>
      <c r="KZ169" s="46"/>
      <c r="LA169" s="46"/>
      <c r="LB169" s="46"/>
      <c r="LC169" s="46"/>
      <c r="LD169" s="46"/>
      <c r="LE169" s="46"/>
      <c r="LF169" s="46"/>
      <c r="LG169" s="46"/>
      <c r="LH169" s="46"/>
      <c r="LI169" s="46"/>
      <c r="LJ169" s="46"/>
      <c r="LK169" s="46"/>
      <c r="LL169" s="46"/>
      <c r="LM169" s="46"/>
      <c r="LN169" s="46"/>
      <c r="LO169" s="46"/>
      <c r="LP169" s="46"/>
      <c r="LQ169" s="46"/>
      <c r="LR169" s="46"/>
      <c r="LS169" s="46"/>
      <c r="LT169" s="46"/>
      <c r="LU169" s="46"/>
      <c r="LV169" s="46"/>
      <c r="LW169" s="46"/>
      <c r="LX169" s="46"/>
      <c r="LY169" s="46"/>
      <c r="LZ169" s="46"/>
      <c r="MA169" s="46"/>
      <c r="MB169" s="46"/>
      <c r="MC169" s="46"/>
      <c r="MD169" s="46"/>
      <c r="ME169" s="46"/>
      <c r="MF169" s="46"/>
      <c r="MG169" s="46"/>
      <c r="MH169" s="46"/>
      <c r="MI169" s="46"/>
      <c r="MJ169" s="46"/>
      <c r="MK169" s="46"/>
      <c r="ML169" s="46"/>
      <c r="MM169" s="46"/>
      <c r="MN169" s="46"/>
      <c r="MO169" s="46"/>
      <c r="MP169" s="46"/>
      <c r="MQ169" s="46"/>
      <c r="MR169" s="46"/>
      <c r="MS169" s="46"/>
      <c r="MT169" s="46"/>
      <c r="MU169" s="46"/>
      <c r="MV169" s="46"/>
      <c r="MW169" s="46"/>
      <c r="MX169" s="46"/>
      <c r="MY169" s="46"/>
      <c r="MZ169" s="46"/>
      <c r="NA169" s="46"/>
      <c r="NB169" s="46"/>
      <c r="NC169" s="46"/>
      <c r="ND169" s="46"/>
      <c r="NE169" s="46"/>
      <c r="NF169" s="46"/>
      <c r="NG169" s="46"/>
      <c r="NH169" s="46"/>
      <c r="NI169" s="46"/>
      <c r="NJ169" s="46"/>
      <c r="NK169" s="46"/>
      <c r="NL169" s="46"/>
      <c r="NM169" s="46"/>
      <c r="NN169" s="46"/>
      <c r="NO169" s="46"/>
      <c r="NP169" s="46"/>
      <c r="NQ169" s="46"/>
      <c r="NR169" s="46"/>
      <c r="NS169" s="46"/>
      <c r="NT169" s="46"/>
      <c r="NU169" s="46"/>
      <c r="NV169" s="46"/>
      <c r="NW169" s="46"/>
      <c r="NX169" s="46"/>
      <c r="NY169" s="46"/>
      <c r="NZ169" s="46"/>
      <c r="OA169" s="46"/>
      <c r="OB169" s="46"/>
      <c r="OC169" s="46"/>
      <c r="OD169" s="46"/>
      <c r="OE169" s="46"/>
      <c r="OF169" s="46"/>
      <c r="OG169" s="46"/>
      <c r="OH169" s="46"/>
      <c r="OI169" s="46"/>
      <c r="OJ169" s="46"/>
      <c r="OK169" s="46"/>
      <c r="OL169" s="46"/>
      <c r="OM169" s="46"/>
      <c r="ON169" s="46"/>
      <c r="OO169" s="46"/>
      <c r="OP169" s="46"/>
      <c r="OQ169" s="46"/>
      <c r="OR169" s="46"/>
      <c r="OS169" s="46"/>
      <c r="OT169" s="46"/>
      <c r="OU169" s="46"/>
      <c r="OV169" s="46"/>
      <c r="OW169" s="46"/>
      <c r="OX169" s="46"/>
      <c r="OY169" s="46"/>
      <c r="OZ169" s="46"/>
      <c r="PA169" s="46"/>
      <c r="PB169" s="46"/>
      <c r="PC169" s="46"/>
      <c r="PD169" s="46"/>
      <c r="PE169" s="46"/>
      <c r="PF169" s="46"/>
      <c r="PG169" s="46"/>
      <c r="PH169" s="46"/>
      <c r="PI169" s="46"/>
      <c r="PJ169" s="46"/>
      <c r="PK169" s="46"/>
      <c r="PL169" s="46"/>
      <c r="PM169" s="46"/>
      <c r="PN169" s="46"/>
      <c r="PO169" s="46"/>
      <c r="PP169" s="46"/>
      <c r="PQ169" s="46"/>
      <c r="PR169" s="46"/>
      <c r="PS169" s="46"/>
      <c r="PT169" s="46"/>
      <c r="PU169" s="46"/>
      <c r="PV169" s="46"/>
      <c r="PW169" s="46"/>
      <c r="PX169" s="46"/>
      <c r="PY169" s="46"/>
      <c r="PZ169" s="46"/>
      <c r="QA169" s="46"/>
      <c r="QB169" s="46"/>
      <c r="QC169" s="46"/>
      <c r="QD169" s="46"/>
      <c r="QE169" s="46"/>
      <c r="QF169" s="46"/>
      <c r="QG169" s="46"/>
      <c r="QH169" s="46"/>
      <c r="QI169" s="46"/>
      <c r="QJ169" s="46"/>
      <c r="QK169" s="46"/>
      <c r="QL169" s="46"/>
      <c r="QM169" s="46"/>
      <c r="QN169" s="46"/>
      <c r="QO169" s="46"/>
      <c r="QP169" s="46"/>
      <c r="QQ169" s="46"/>
      <c r="QR169" s="46"/>
      <c r="QS169" s="46"/>
      <c r="QT169" s="46"/>
      <c r="QU169" s="46"/>
      <c r="QV169" s="46"/>
      <c r="QW169" s="46"/>
      <c r="QX169" s="46"/>
      <c r="QY169" s="46"/>
      <c r="QZ169" s="46"/>
      <c r="RA169" s="46"/>
      <c r="RB169" s="46"/>
      <c r="RC169" s="46"/>
      <c r="RD169" s="46"/>
      <c r="RE169" s="46"/>
      <c r="RF169" s="46"/>
      <c r="RG169" s="46"/>
      <c r="RH169" s="46"/>
      <c r="RI169" s="46"/>
      <c r="RJ169" s="46"/>
      <c r="RK169" s="46"/>
      <c r="RL169" s="46"/>
      <c r="RM169" s="46"/>
      <c r="RN169" s="46"/>
      <c r="RO169" s="46"/>
      <c r="RP169" s="46"/>
      <c r="RQ169" s="46"/>
      <c r="RR169" s="46"/>
      <c r="RS169" s="46"/>
      <c r="RT169" s="46"/>
      <c r="RU169" s="46"/>
      <c r="RV169" s="46"/>
      <c r="RW169" s="46"/>
      <c r="RX169" s="46"/>
      <c r="RY169" s="46"/>
      <c r="RZ169" s="46"/>
      <c r="SA169" s="46"/>
      <c r="SB169" s="46"/>
      <c r="SC169" s="46"/>
      <c r="SD169" s="46"/>
      <c r="SE169" s="46"/>
      <c r="SF169" s="46"/>
      <c r="SG169" s="46"/>
      <c r="SH169" s="46"/>
      <c r="SI169" s="46"/>
      <c r="SJ169" s="46"/>
      <c r="SK169" s="46"/>
      <c r="SL169" s="46"/>
      <c r="SM169" s="46"/>
      <c r="SN169" s="46"/>
      <c r="SO169" s="46"/>
      <c r="SP169" s="46"/>
      <c r="SQ169" s="46"/>
      <c r="SR169" s="46"/>
      <c r="SS169" s="46"/>
      <c r="ST169" s="46"/>
      <c r="SU169" s="46"/>
      <c r="SV169" s="46"/>
      <c r="SW169" s="46"/>
      <c r="SX169" s="46"/>
      <c r="SY169" s="46"/>
      <c r="SZ169" s="46"/>
      <c r="TA169" s="46"/>
      <c r="TB169" s="46"/>
      <c r="TC169" s="46"/>
      <c r="TD169" s="46"/>
      <c r="TE169" s="46"/>
      <c r="TF169" s="46"/>
      <c r="TG169" s="46"/>
      <c r="TH169" s="46"/>
      <c r="TI169" s="46"/>
      <c r="TJ169" s="46"/>
      <c r="TK169" s="46"/>
      <c r="TL169" s="46"/>
      <c r="TM169" s="46"/>
      <c r="TN169" s="46"/>
      <c r="TO169" s="46"/>
      <c r="TP169" s="46"/>
      <c r="TQ169" s="46"/>
      <c r="TR169" s="46"/>
      <c r="TS169" s="46"/>
      <c r="TT169" s="46"/>
      <c r="TU169" s="46"/>
      <c r="TV169" s="46"/>
      <c r="TW169" s="46"/>
      <c r="TX169" s="46"/>
      <c r="TY169" s="46"/>
      <c r="TZ169" s="46"/>
      <c r="UA169" s="46"/>
      <c r="UB169" s="46"/>
      <c r="UC169" s="46"/>
      <c r="UD169" s="46"/>
      <c r="UE169" s="46"/>
      <c r="UF169" s="46"/>
      <c r="UG169" s="46"/>
      <c r="UH169" s="46"/>
      <c r="UI169" s="46"/>
      <c r="UJ169" s="46"/>
      <c r="UK169" s="46"/>
      <c r="UL169" s="46"/>
      <c r="UM169" s="46"/>
      <c r="UN169" s="46"/>
      <c r="UO169" s="46"/>
      <c r="UP169" s="46"/>
      <c r="UQ169" s="46"/>
      <c r="UR169" s="46"/>
      <c r="US169" s="46"/>
      <c r="UT169" s="46"/>
      <c r="UU169" s="46"/>
      <c r="UV169" s="46"/>
      <c r="UW169" s="46"/>
      <c r="UX169" s="46"/>
      <c r="UY169" s="46"/>
      <c r="UZ169" s="46"/>
      <c r="VA169" s="46"/>
      <c r="VB169" s="46"/>
      <c r="VC169" s="46"/>
      <c r="VD169" s="46"/>
      <c r="VE169" s="46"/>
      <c r="VF169" s="46"/>
      <c r="VG169" s="46"/>
      <c r="VH169" s="46"/>
      <c r="VI169" s="46"/>
      <c r="VJ169" s="46"/>
      <c r="VK169" s="46"/>
      <c r="VL169" s="46"/>
      <c r="VM169" s="46"/>
      <c r="VN169" s="46"/>
      <c r="VO169" s="46"/>
      <c r="VP169" s="46"/>
      <c r="VQ169" s="46"/>
      <c r="VR169" s="46"/>
      <c r="VS169" s="46"/>
      <c r="VT169" s="46"/>
      <c r="VU169" s="46"/>
      <c r="VV169" s="46"/>
      <c r="VW169" s="46"/>
      <c r="VX169" s="46"/>
      <c r="VY169" s="46"/>
      <c r="VZ169" s="46"/>
      <c r="WA169" s="46"/>
      <c r="WB169" s="46"/>
      <c r="WC169" s="46"/>
      <c r="WD169" s="46"/>
      <c r="WE169" s="46"/>
      <c r="WF169" s="46"/>
      <c r="WG169" s="46"/>
      <c r="WH169" s="46"/>
      <c r="WI169" s="46"/>
      <c r="WJ169" s="46"/>
      <c r="WK169" s="46"/>
      <c r="WL169" s="46"/>
      <c r="WM169" s="46"/>
      <c r="WN169" s="46"/>
      <c r="WO169" s="46"/>
      <c r="WP169" s="46"/>
      <c r="WQ169" s="46"/>
      <c r="WR169" s="46"/>
      <c r="WS169" s="46"/>
      <c r="WT169" s="46"/>
      <c r="WU169" s="46"/>
      <c r="WV169" s="46"/>
      <c r="WW169" s="46"/>
      <c r="WX169" s="46"/>
      <c r="WY169" s="46"/>
      <c r="WZ169" s="46"/>
      <c r="XA169" s="46"/>
      <c r="XB169" s="46"/>
      <c r="XC169" s="46"/>
      <c r="XD169" s="46"/>
      <c r="XE169" s="46"/>
      <c r="XF169" s="46"/>
      <c r="XG169" s="46"/>
      <c r="XH169" s="46"/>
      <c r="XI169" s="46"/>
      <c r="XJ169" s="46"/>
      <c r="XK169" s="46"/>
      <c r="XL169" s="46"/>
      <c r="XM169" s="46"/>
      <c r="XN169" s="46"/>
      <c r="XO169" s="46"/>
      <c r="XP169" s="46"/>
      <c r="XQ169" s="46"/>
      <c r="XR169" s="46"/>
      <c r="XS169" s="46"/>
      <c r="XT169" s="46"/>
      <c r="XU169" s="46"/>
      <c r="XV169" s="46"/>
      <c r="XW169" s="46"/>
      <c r="XX169" s="46"/>
      <c r="XY169" s="46"/>
      <c r="XZ169" s="46"/>
      <c r="YA169" s="46"/>
      <c r="YB169" s="46"/>
      <c r="YC169" s="46"/>
      <c r="YD169" s="46"/>
      <c r="YE169" s="46"/>
      <c r="YF169" s="46"/>
      <c r="YG169" s="46"/>
      <c r="YH169" s="46"/>
      <c r="YI169" s="46"/>
      <c r="YJ169" s="46"/>
      <c r="YK169" s="46"/>
      <c r="YL169" s="46"/>
      <c r="YM169" s="46"/>
      <c r="YN169" s="46"/>
      <c r="YO169" s="46"/>
      <c r="YP169" s="46"/>
      <c r="YQ169" s="46"/>
      <c r="YR169" s="46"/>
      <c r="YS169" s="46"/>
      <c r="YT169" s="46"/>
      <c r="YU169" s="46"/>
      <c r="YV169" s="46"/>
      <c r="YW169" s="46"/>
      <c r="YX169" s="46"/>
      <c r="YY169" s="46"/>
      <c r="YZ169" s="46"/>
      <c r="ZA169" s="46"/>
      <c r="ZB169" s="46"/>
      <c r="ZC169" s="46"/>
      <c r="ZD169" s="46"/>
      <c r="ZE169" s="46"/>
      <c r="ZF169" s="46"/>
      <c r="ZG169" s="46"/>
      <c r="ZH169" s="46"/>
      <c r="ZI169" s="46"/>
      <c r="ZJ169" s="46"/>
      <c r="ZK169" s="46"/>
      <c r="ZL169" s="46"/>
      <c r="ZM169" s="46"/>
      <c r="ZN169" s="46"/>
      <c r="ZO169" s="46"/>
      <c r="ZP169" s="46"/>
      <c r="ZQ169" s="46"/>
      <c r="ZR169" s="46"/>
      <c r="ZS169" s="46"/>
      <c r="ZT169" s="46"/>
      <c r="ZU169" s="46"/>
      <c r="ZV169" s="46"/>
      <c r="ZW169" s="46"/>
      <c r="ZX169" s="46"/>
      <c r="ZY169" s="46"/>
      <c r="ZZ169" s="46"/>
      <c r="AAA169" s="46"/>
      <c r="AAB169" s="46"/>
      <c r="AAC169" s="46"/>
      <c r="AAD169" s="46"/>
      <c r="AAE169" s="46"/>
      <c r="AAF169" s="46"/>
      <c r="AAG169" s="46"/>
      <c r="AAH169" s="46"/>
      <c r="AAI169" s="46"/>
      <c r="AAJ169" s="46"/>
      <c r="AAK169" s="46"/>
      <c r="AAL169" s="46"/>
      <c r="AAM169" s="46"/>
      <c r="AAN169" s="46"/>
      <c r="AAO169" s="46"/>
      <c r="AAP169" s="46"/>
      <c r="AAQ169" s="46"/>
      <c r="AAR169" s="46"/>
      <c r="AAS169" s="46"/>
      <c r="AAT169" s="46"/>
      <c r="AAU169" s="46"/>
      <c r="AAV169" s="46"/>
      <c r="AAW169" s="46"/>
      <c r="AAX169" s="46"/>
      <c r="AAY169" s="46"/>
      <c r="AAZ169" s="46"/>
      <c r="ABA169" s="46"/>
      <c r="ABB169" s="46"/>
      <c r="ABC169" s="46"/>
      <c r="ABD169" s="46"/>
      <c r="ABE169" s="46"/>
      <c r="ABF169" s="46"/>
      <c r="ABG169" s="46"/>
      <c r="ABH169" s="46"/>
      <c r="ABI169" s="46"/>
      <c r="ABJ169" s="46"/>
      <c r="ABK169" s="46"/>
      <c r="ABL169" s="46"/>
      <c r="ABM169" s="46"/>
      <c r="ABN169" s="46"/>
      <c r="ABO169" s="46"/>
      <c r="ABP169" s="46"/>
      <c r="ABQ169" s="46"/>
      <c r="ABR169" s="46"/>
      <c r="ABS169" s="46"/>
      <c r="ABT169" s="46"/>
      <c r="ABU169" s="46"/>
      <c r="ABV169" s="46"/>
      <c r="ABW169" s="46"/>
      <c r="ABX169" s="46"/>
      <c r="ABY169" s="46"/>
      <c r="ABZ169" s="46"/>
      <c r="ACA169" s="46"/>
      <c r="ACB169" s="46"/>
      <c r="ACC169" s="46"/>
      <c r="ACD169" s="46"/>
      <c r="ACE169" s="46"/>
      <c r="ACF169" s="46"/>
      <c r="ACG169" s="46"/>
      <c r="ACH169" s="46"/>
      <c r="ACI169" s="46"/>
      <c r="ACJ169" s="46"/>
      <c r="ACK169" s="46"/>
      <c r="ACL169" s="46"/>
      <c r="ACM169" s="46"/>
      <c r="ACN169" s="46"/>
      <c r="ACO169" s="46"/>
      <c r="ACP169" s="46"/>
      <c r="ACQ169" s="46"/>
      <c r="ACR169" s="46"/>
      <c r="ACS169" s="46"/>
      <c r="ACT169" s="46"/>
      <c r="ACU169" s="46"/>
      <c r="ACV169" s="46"/>
      <c r="ACW169" s="46"/>
      <c r="ACX169" s="46"/>
      <c r="ACY169" s="46"/>
      <c r="ACZ169" s="46"/>
      <c r="ADA169" s="46"/>
      <c r="ADB169" s="46"/>
      <c r="ADC169" s="46"/>
      <c r="ADD169" s="46"/>
      <c r="ADE169" s="46"/>
      <c r="ADF169" s="46"/>
      <c r="ADG169" s="46"/>
      <c r="ADH169" s="46"/>
      <c r="ADI169" s="46"/>
      <c r="ADJ169" s="46"/>
      <c r="ADK169" s="46"/>
      <c r="ADL169" s="46"/>
      <c r="ADM169" s="46"/>
      <c r="ADN169" s="46"/>
      <c r="ADO169" s="46"/>
      <c r="ADP169" s="46"/>
      <c r="ADQ169" s="46"/>
      <c r="ADR169" s="46"/>
      <c r="ADS169" s="46"/>
      <c r="ADT169" s="46"/>
      <c r="ADU169" s="46"/>
      <c r="ADV169" s="46"/>
      <c r="ADW169" s="46"/>
      <c r="ADX169" s="46"/>
      <c r="ADY169" s="46"/>
      <c r="ADZ169" s="46"/>
      <c r="AEA169" s="46"/>
      <c r="AEB169" s="46"/>
      <c r="AEC169" s="46"/>
      <c r="AED169" s="46"/>
      <c r="AEE169" s="46"/>
      <c r="AEF169" s="46"/>
      <c r="AEG169" s="46"/>
      <c r="AEH169" s="46"/>
      <c r="AEI169" s="46"/>
      <c r="AEJ169" s="46"/>
      <c r="AEK169" s="46"/>
      <c r="AEL169" s="46"/>
      <c r="AEM169" s="46"/>
      <c r="AEN169" s="46"/>
      <c r="AEO169" s="46"/>
      <c r="AEP169" s="46"/>
      <c r="AEQ169" s="46"/>
      <c r="AER169" s="46"/>
      <c r="AES169" s="46"/>
      <c r="AET169" s="46"/>
      <c r="AEU169" s="46"/>
      <c r="AEV169" s="46"/>
      <c r="AEW169" s="46"/>
      <c r="AEX169" s="46"/>
      <c r="AEY169" s="46"/>
      <c r="AEZ169" s="46"/>
      <c r="AFA169" s="46"/>
      <c r="AFB169" s="46"/>
      <c r="AFC169" s="46"/>
      <c r="AFD169" s="46"/>
      <c r="AFE169" s="46"/>
      <c r="AFF169" s="46"/>
      <c r="AFG169" s="46"/>
      <c r="AFH169" s="46"/>
      <c r="AFI169" s="46"/>
      <c r="AFJ169" s="46"/>
      <c r="AFK169" s="46"/>
      <c r="AFL169" s="46"/>
      <c r="AFM169" s="46"/>
      <c r="AFN169" s="46"/>
      <c r="AFO169" s="46"/>
      <c r="AFP169" s="46"/>
      <c r="AFQ169" s="46"/>
      <c r="AFR169" s="46"/>
      <c r="AFS169" s="46"/>
      <c r="AFT169" s="46"/>
      <c r="AFU169" s="46"/>
      <c r="AFV169" s="46"/>
      <c r="AFW169" s="46"/>
      <c r="AFX169" s="46"/>
      <c r="AFY169" s="46"/>
      <c r="AFZ169" s="46"/>
      <c r="AGA169" s="46"/>
      <c r="AGB169" s="46"/>
      <c r="AGC169" s="46"/>
      <c r="AGD169" s="46"/>
      <c r="AGE169" s="46"/>
      <c r="AGF169" s="46"/>
      <c r="AGG169" s="46"/>
      <c r="AGH169" s="46"/>
      <c r="AGI169" s="46"/>
      <c r="AGJ169" s="46"/>
      <c r="AGK169" s="46"/>
      <c r="AGL169" s="46"/>
      <c r="AGM169" s="46"/>
      <c r="AGN169" s="46"/>
      <c r="AGO169" s="46"/>
      <c r="AGP169" s="46"/>
      <c r="AGQ169" s="46"/>
      <c r="AGR169" s="46"/>
      <c r="AGS169" s="46"/>
      <c r="AGT169" s="46"/>
      <c r="AGU169" s="46"/>
      <c r="AGV169" s="46"/>
      <c r="AGW169" s="46"/>
      <c r="AGX169" s="46"/>
      <c r="AGY169" s="46"/>
      <c r="AGZ169" s="46"/>
      <c r="AHA169" s="46"/>
      <c r="AHB169" s="46"/>
      <c r="AHC169" s="46"/>
      <c r="AHD169" s="46"/>
      <c r="AHE169" s="46"/>
      <c r="AHF169" s="46"/>
      <c r="AHG169" s="46"/>
      <c r="AHH169" s="46"/>
      <c r="AHI169" s="46"/>
      <c r="AHJ169" s="46"/>
      <c r="AHK169" s="46"/>
      <c r="AHL169" s="46"/>
      <c r="AHM169" s="46"/>
      <c r="AHN169" s="46"/>
      <c r="AHO169" s="46"/>
      <c r="AHP169" s="46"/>
      <c r="AHQ169" s="46"/>
      <c r="AHR169" s="46"/>
      <c r="AHS169" s="46"/>
      <c r="AHT169" s="46"/>
      <c r="AHU169" s="46"/>
      <c r="AHV169" s="46"/>
      <c r="AHW169" s="46"/>
      <c r="AHX169" s="46"/>
      <c r="AHY169" s="46"/>
      <c r="AHZ169" s="46"/>
      <c r="AIA169" s="46"/>
      <c r="AIB169" s="46"/>
      <c r="AIC169" s="46"/>
      <c r="AID169" s="46"/>
      <c r="AIE169" s="46"/>
      <c r="AIF169" s="46"/>
      <c r="AIG169" s="46"/>
      <c r="AIH169" s="46"/>
      <c r="AII169" s="46"/>
      <c r="AIJ169" s="46"/>
      <c r="AIK169" s="46"/>
      <c r="AIL169" s="46"/>
      <c r="AIM169" s="46"/>
      <c r="AIN169" s="46"/>
      <c r="AIO169" s="46"/>
      <c r="AIP169" s="46"/>
      <c r="AIQ169" s="46"/>
      <c r="AIR169" s="46"/>
      <c r="AIS169" s="46"/>
      <c r="AIT169" s="46"/>
      <c r="AIU169" s="46"/>
      <c r="AIV169" s="46"/>
      <c r="AIW169" s="46"/>
      <c r="AIX169" s="46"/>
      <c r="AIY169" s="46"/>
      <c r="AIZ169" s="46"/>
      <c r="AJA169" s="46"/>
      <c r="AJB169" s="46"/>
      <c r="AJC169" s="46"/>
      <c r="AJD169" s="46"/>
      <c r="AJE169" s="46"/>
      <c r="AJF169" s="46"/>
      <c r="AJG169" s="46"/>
      <c r="AJH169" s="46"/>
      <c r="AJI169" s="46"/>
      <c r="AJJ169" s="46"/>
      <c r="AJK169" s="46"/>
      <c r="AJL169" s="46"/>
      <c r="AJM169" s="46"/>
      <c r="AJN169" s="46"/>
      <c r="AJO169" s="46"/>
      <c r="AJP169" s="46"/>
      <c r="AJQ169" s="46"/>
      <c r="AJR169" s="46"/>
      <c r="AJS169" s="46"/>
      <c r="AJT169" s="46"/>
      <c r="AJU169" s="46"/>
      <c r="AJV169" s="46"/>
      <c r="AJW169" s="46"/>
      <c r="AJX169" s="46"/>
      <c r="AJY169" s="46"/>
      <c r="AJZ169" s="46"/>
      <c r="AKA169" s="46"/>
      <c r="AKB169" s="46"/>
      <c r="AKC169" s="46"/>
      <c r="AKD169" s="46"/>
      <c r="AKE169" s="46"/>
      <c r="AKF169" s="46"/>
      <c r="AKG169" s="46"/>
      <c r="AKH169" s="46"/>
      <c r="AKI169" s="46"/>
      <c r="AKJ169" s="46"/>
      <c r="AKK169" s="46"/>
      <c r="AKL169" s="46"/>
      <c r="AKM169" s="46"/>
      <c r="AKN169" s="46"/>
      <c r="AKO169" s="46"/>
      <c r="AKP169" s="46"/>
      <c r="AKQ169" s="46"/>
      <c r="AKR169" s="46"/>
      <c r="AKS169" s="46"/>
      <c r="AKT169" s="46"/>
      <c r="AKU169" s="46"/>
      <c r="AKV169" s="46"/>
      <c r="AKW169" s="46"/>
      <c r="AKX169" s="46"/>
      <c r="AKY169" s="46"/>
      <c r="AKZ169" s="46"/>
      <c r="ALA169" s="46"/>
      <c r="ALB169" s="46"/>
      <c r="ALC169" s="46"/>
      <c r="ALD169" s="46"/>
      <c r="ALE169" s="46"/>
      <c r="ALF169" s="46"/>
      <c r="ALG169" s="46"/>
      <c r="ALH169" s="46"/>
      <c r="ALI169" s="46"/>
      <c r="ALJ169" s="46"/>
      <c r="ALK169" s="46"/>
      <c r="ALL169" s="46"/>
      <c r="ALM169" s="46"/>
      <c r="ALN169" s="46"/>
      <c r="ALO169" s="46"/>
      <c r="ALP169" s="46"/>
      <c r="ALQ169" s="46"/>
      <c r="ALR169" s="46"/>
      <c r="ALS169" s="46"/>
      <c r="ALT169" s="46"/>
      <c r="ALU169" s="46"/>
      <c r="ALV169" s="46"/>
      <c r="ALW169" s="46"/>
      <c r="ALX169" s="46"/>
      <c r="ALY169" s="46"/>
      <c r="ALZ169" s="46"/>
      <c r="AMA169" s="46"/>
      <c r="AMB169" s="46"/>
      <c r="AMC169" s="46"/>
      <c r="AMD169" s="46"/>
      <c r="AME169" s="46"/>
      <c r="AMF169" s="46"/>
      <c r="AMG169" s="46"/>
      <c r="AMH169" s="46"/>
      <c r="AMI169" s="46"/>
      <c r="AMJ169" s="46"/>
      <c r="AMK169" s="46"/>
    </row>
    <row r="170" spans="1:1025" x14ac:dyDescent="0.25">
      <c r="A170" s="46"/>
      <c r="B170" s="56"/>
      <c r="C170" s="57"/>
      <c r="D170" s="58"/>
      <c r="E170" s="59"/>
      <c r="F170" s="59"/>
      <c r="G170" s="59"/>
      <c r="H170" s="59"/>
      <c r="I170" s="59"/>
      <c r="J170" s="59"/>
      <c r="K170" s="59"/>
      <c r="L170" s="59"/>
      <c r="M170" s="46"/>
      <c r="N170" s="46"/>
      <c r="O170" s="46"/>
      <c r="P170" s="46"/>
      <c r="Q170" s="46"/>
      <c r="R170" s="46"/>
      <c r="S170" s="46"/>
      <c r="T170" s="46"/>
      <c r="U170" s="46"/>
      <c r="V170" s="46"/>
      <c r="W170" s="46"/>
      <c r="X170" s="46"/>
      <c r="Y170" s="46"/>
      <c r="Z170" s="46"/>
      <c r="AA170" s="46"/>
      <c r="AB170" s="46"/>
      <c r="AC170" s="46"/>
      <c r="AD170" s="46"/>
      <c r="AE170" s="46"/>
      <c r="AF170" s="46"/>
      <c r="AG170" s="46"/>
      <c r="AH170" s="46"/>
      <c r="AI170" s="46"/>
      <c r="AJ170" s="46"/>
      <c r="AK170" s="46"/>
      <c r="AL170" s="46"/>
      <c r="AM170" s="46"/>
      <c r="AN170" s="46"/>
      <c r="AO170" s="46"/>
      <c r="AP170" s="46"/>
      <c r="AQ170" s="46"/>
      <c r="AR170" s="46"/>
      <c r="AS170" s="46"/>
      <c r="AT170" s="46"/>
      <c r="AU170" s="46"/>
      <c r="AV170" s="46"/>
      <c r="AW170" s="46"/>
      <c r="AX170" s="46"/>
      <c r="AY170" s="46"/>
      <c r="AZ170" s="46"/>
      <c r="BA170" s="46"/>
      <c r="BB170" s="46"/>
      <c r="BC170" s="46"/>
      <c r="BD170" s="46"/>
      <c r="BE170" s="46"/>
      <c r="BF170" s="46"/>
      <c r="BG170" s="46"/>
      <c r="BH170" s="46"/>
      <c r="BI170" s="46"/>
      <c r="BJ170" s="46"/>
      <c r="BK170" s="46"/>
      <c r="BL170" s="46"/>
      <c r="BM170" s="46"/>
      <c r="BN170" s="46"/>
      <c r="BO170" s="46"/>
      <c r="BP170" s="46"/>
      <c r="BQ170" s="46"/>
      <c r="BR170" s="46"/>
      <c r="BS170" s="46"/>
      <c r="BT170" s="46"/>
      <c r="BU170" s="46"/>
      <c r="BV170" s="46"/>
      <c r="BW170" s="46"/>
      <c r="BX170" s="46"/>
      <c r="BY170" s="46"/>
      <c r="BZ170" s="46"/>
      <c r="CA170" s="46"/>
      <c r="CB170" s="46"/>
      <c r="CC170" s="46"/>
      <c r="CD170" s="46"/>
      <c r="CE170" s="46"/>
      <c r="CF170" s="46"/>
      <c r="CG170" s="46"/>
      <c r="CH170" s="46"/>
      <c r="CI170" s="46"/>
      <c r="CJ170" s="46"/>
      <c r="CK170" s="46"/>
      <c r="CL170" s="46"/>
      <c r="CM170" s="46"/>
      <c r="CN170" s="46"/>
      <c r="CO170" s="46"/>
      <c r="CP170" s="46"/>
      <c r="CQ170" s="46"/>
      <c r="CR170" s="46"/>
      <c r="CS170" s="46"/>
      <c r="CT170" s="46"/>
      <c r="CU170" s="46"/>
      <c r="CV170" s="46"/>
      <c r="CW170" s="46"/>
      <c r="CX170" s="46"/>
      <c r="CY170" s="46"/>
      <c r="CZ170" s="46"/>
      <c r="DA170" s="46"/>
      <c r="DB170" s="46"/>
      <c r="DC170" s="46"/>
      <c r="DD170" s="46"/>
      <c r="DE170" s="46"/>
      <c r="DF170" s="46"/>
      <c r="DG170" s="46"/>
      <c r="DH170" s="46"/>
      <c r="DI170" s="46"/>
      <c r="DJ170" s="46"/>
      <c r="DK170" s="46"/>
      <c r="DL170" s="46"/>
      <c r="DM170" s="46"/>
      <c r="DN170" s="46"/>
      <c r="DO170" s="46"/>
      <c r="DP170" s="46"/>
      <c r="DQ170" s="46"/>
      <c r="DR170" s="46"/>
      <c r="DS170" s="46"/>
      <c r="DT170" s="46"/>
      <c r="DU170" s="46"/>
      <c r="DV170" s="46"/>
      <c r="DW170" s="46"/>
      <c r="DX170" s="46"/>
      <c r="DY170" s="46"/>
      <c r="DZ170" s="46"/>
      <c r="EA170" s="46"/>
      <c r="EB170" s="46"/>
      <c r="EC170" s="46"/>
      <c r="ED170" s="46"/>
      <c r="EE170" s="46"/>
      <c r="EF170" s="46"/>
      <c r="EG170" s="46"/>
      <c r="EH170" s="46"/>
      <c r="EI170" s="46"/>
      <c r="EJ170" s="46"/>
      <c r="EK170" s="46"/>
      <c r="EL170" s="46"/>
      <c r="EM170" s="46"/>
      <c r="EN170" s="46"/>
      <c r="EO170" s="46"/>
      <c r="EP170" s="46"/>
      <c r="EQ170" s="46"/>
      <c r="ER170" s="46"/>
      <c r="ES170" s="46"/>
      <c r="ET170" s="46"/>
      <c r="EU170" s="46"/>
      <c r="EV170" s="46"/>
      <c r="EW170" s="46"/>
      <c r="EX170" s="46"/>
      <c r="EY170" s="46"/>
      <c r="EZ170" s="46"/>
      <c r="FA170" s="46"/>
      <c r="FB170" s="46"/>
      <c r="FC170" s="46"/>
      <c r="FD170" s="46"/>
      <c r="FE170" s="46"/>
      <c r="FF170" s="46"/>
      <c r="FG170" s="46"/>
      <c r="FH170" s="46"/>
      <c r="FI170" s="46"/>
      <c r="FJ170" s="46"/>
      <c r="FK170" s="46"/>
      <c r="FL170" s="46"/>
      <c r="FM170" s="46"/>
      <c r="FN170" s="46"/>
      <c r="FO170" s="46"/>
      <c r="FP170" s="46"/>
      <c r="FQ170" s="46"/>
      <c r="FR170" s="46"/>
      <c r="FS170" s="46"/>
      <c r="FT170" s="46"/>
      <c r="FU170" s="46"/>
      <c r="FV170" s="46"/>
      <c r="FW170" s="46"/>
      <c r="FX170" s="46"/>
      <c r="FY170" s="46"/>
      <c r="FZ170" s="46"/>
      <c r="GA170" s="46"/>
      <c r="GB170" s="46"/>
      <c r="GC170" s="46"/>
      <c r="GD170" s="46"/>
      <c r="GE170" s="46"/>
      <c r="GF170" s="46"/>
      <c r="GG170" s="46"/>
      <c r="GH170" s="46"/>
      <c r="GI170" s="46"/>
      <c r="GJ170" s="46"/>
      <c r="GK170" s="46"/>
      <c r="GL170" s="46"/>
      <c r="GM170" s="46"/>
      <c r="GN170" s="46"/>
      <c r="GO170" s="46"/>
      <c r="GP170" s="46"/>
      <c r="GQ170" s="46"/>
      <c r="GR170" s="46"/>
      <c r="GS170" s="46"/>
      <c r="GT170" s="46"/>
      <c r="GU170" s="46"/>
      <c r="GV170" s="46"/>
      <c r="GW170" s="46"/>
      <c r="GX170" s="46"/>
      <c r="GY170" s="46"/>
      <c r="GZ170" s="46"/>
      <c r="HA170" s="46"/>
      <c r="HB170" s="46"/>
      <c r="HC170" s="46"/>
      <c r="HD170" s="46"/>
      <c r="HE170" s="46"/>
      <c r="HF170" s="46"/>
      <c r="HG170" s="46"/>
      <c r="HH170" s="46"/>
      <c r="HI170" s="46"/>
      <c r="HJ170" s="46"/>
      <c r="HK170" s="46"/>
      <c r="HL170" s="46"/>
      <c r="HM170" s="46"/>
      <c r="HN170" s="46"/>
      <c r="HO170" s="46"/>
      <c r="HP170" s="46"/>
      <c r="HQ170" s="46"/>
      <c r="HR170" s="46"/>
      <c r="HS170" s="46"/>
      <c r="HT170" s="46"/>
      <c r="HU170" s="46"/>
      <c r="HV170" s="46"/>
      <c r="HW170" s="46"/>
      <c r="HX170" s="46"/>
      <c r="HY170" s="46"/>
      <c r="HZ170" s="46"/>
      <c r="IA170" s="46"/>
      <c r="IB170" s="46"/>
      <c r="IC170" s="46"/>
      <c r="ID170" s="46"/>
      <c r="IE170" s="46"/>
      <c r="IF170" s="46"/>
      <c r="IG170" s="46"/>
      <c r="IH170" s="46"/>
      <c r="II170" s="46"/>
      <c r="IJ170" s="46"/>
      <c r="IK170" s="46"/>
      <c r="IL170" s="46"/>
      <c r="IM170" s="46"/>
      <c r="IN170" s="46"/>
      <c r="IO170" s="46"/>
      <c r="IP170" s="46"/>
      <c r="IQ170" s="46"/>
      <c r="IR170" s="46"/>
      <c r="IS170" s="46"/>
      <c r="IT170" s="46"/>
      <c r="IU170" s="46"/>
      <c r="IV170" s="46"/>
      <c r="IW170" s="46"/>
      <c r="IX170" s="46"/>
      <c r="IY170" s="46"/>
      <c r="IZ170" s="46"/>
      <c r="JA170" s="46"/>
      <c r="JB170" s="46"/>
      <c r="JC170" s="46"/>
      <c r="JD170" s="46"/>
      <c r="JE170" s="46"/>
      <c r="JF170" s="46"/>
      <c r="JG170" s="46"/>
      <c r="JH170" s="46"/>
      <c r="JI170" s="46"/>
      <c r="JJ170" s="46"/>
      <c r="JK170" s="46"/>
      <c r="JL170" s="46"/>
      <c r="JM170" s="46"/>
      <c r="JN170" s="46"/>
      <c r="JO170" s="46"/>
      <c r="JP170" s="46"/>
      <c r="JQ170" s="46"/>
      <c r="JR170" s="46"/>
      <c r="JS170" s="46"/>
      <c r="JT170" s="46"/>
      <c r="JU170" s="46"/>
      <c r="JV170" s="46"/>
      <c r="JW170" s="46"/>
      <c r="JX170" s="46"/>
      <c r="JY170" s="46"/>
      <c r="JZ170" s="46"/>
      <c r="KA170" s="46"/>
      <c r="KB170" s="46"/>
      <c r="KC170" s="46"/>
      <c r="KD170" s="46"/>
      <c r="KE170" s="46"/>
      <c r="KF170" s="46"/>
      <c r="KG170" s="46"/>
      <c r="KH170" s="46"/>
      <c r="KI170" s="46"/>
      <c r="KJ170" s="46"/>
      <c r="KK170" s="46"/>
      <c r="KL170" s="46"/>
      <c r="KM170" s="46"/>
      <c r="KN170" s="46"/>
      <c r="KO170" s="46"/>
      <c r="KP170" s="46"/>
      <c r="KQ170" s="46"/>
      <c r="KR170" s="46"/>
      <c r="KS170" s="46"/>
      <c r="KT170" s="46"/>
      <c r="KU170" s="46"/>
      <c r="KV170" s="46"/>
      <c r="KW170" s="46"/>
      <c r="KX170" s="46"/>
      <c r="KY170" s="46"/>
      <c r="KZ170" s="46"/>
      <c r="LA170" s="46"/>
      <c r="LB170" s="46"/>
      <c r="LC170" s="46"/>
      <c r="LD170" s="46"/>
      <c r="LE170" s="46"/>
      <c r="LF170" s="46"/>
      <c r="LG170" s="46"/>
      <c r="LH170" s="46"/>
      <c r="LI170" s="46"/>
      <c r="LJ170" s="46"/>
      <c r="LK170" s="46"/>
      <c r="LL170" s="46"/>
      <c r="LM170" s="46"/>
      <c r="LN170" s="46"/>
      <c r="LO170" s="46"/>
      <c r="LP170" s="46"/>
      <c r="LQ170" s="46"/>
      <c r="LR170" s="46"/>
      <c r="LS170" s="46"/>
      <c r="LT170" s="46"/>
      <c r="LU170" s="46"/>
      <c r="LV170" s="46"/>
      <c r="LW170" s="46"/>
      <c r="LX170" s="46"/>
      <c r="LY170" s="46"/>
      <c r="LZ170" s="46"/>
      <c r="MA170" s="46"/>
      <c r="MB170" s="46"/>
      <c r="MC170" s="46"/>
      <c r="MD170" s="46"/>
      <c r="ME170" s="46"/>
      <c r="MF170" s="46"/>
      <c r="MG170" s="46"/>
      <c r="MH170" s="46"/>
      <c r="MI170" s="46"/>
      <c r="MJ170" s="46"/>
      <c r="MK170" s="46"/>
      <c r="ML170" s="46"/>
      <c r="MM170" s="46"/>
      <c r="MN170" s="46"/>
      <c r="MO170" s="46"/>
      <c r="MP170" s="46"/>
      <c r="MQ170" s="46"/>
      <c r="MR170" s="46"/>
      <c r="MS170" s="46"/>
      <c r="MT170" s="46"/>
      <c r="MU170" s="46"/>
      <c r="MV170" s="46"/>
      <c r="MW170" s="46"/>
      <c r="MX170" s="46"/>
      <c r="MY170" s="46"/>
      <c r="MZ170" s="46"/>
      <c r="NA170" s="46"/>
      <c r="NB170" s="46"/>
      <c r="NC170" s="46"/>
      <c r="ND170" s="46"/>
      <c r="NE170" s="46"/>
      <c r="NF170" s="46"/>
      <c r="NG170" s="46"/>
      <c r="NH170" s="46"/>
      <c r="NI170" s="46"/>
      <c r="NJ170" s="46"/>
      <c r="NK170" s="46"/>
      <c r="NL170" s="46"/>
      <c r="NM170" s="46"/>
      <c r="NN170" s="46"/>
      <c r="NO170" s="46"/>
      <c r="NP170" s="46"/>
      <c r="NQ170" s="46"/>
      <c r="NR170" s="46"/>
      <c r="NS170" s="46"/>
      <c r="NT170" s="46"/>
      <c r="NU170" s="46"/>
      <c r="NV170" s="46"/>
      <c r="NW170" s="46"/>
      <c r="NX170" s="46"/>
      <c r="NY170" s="46"/>
      <c r="NZ170" s="46"/>
      <c r="OA170" s="46"/>
      <c r="OB170" s="46"/>
      <c r="OC170" s="46"/>
      <c r="OD170" s="46"/>
      <c r="OE170" s="46"/>
      <c r="OF170" s="46"/>
      <c r="OG170" s="46"/>
      <c r="OH170" s="46"/>
      <c r="OI170" s="46"/>
      <c r="OJ170" s="46"/>
      <c r="OK170" s="46"/>
      <c r="OL170" s="46"/>
      <c r="OM170" s="46"/>
      <c r="ON170" s="46"/>
      <c r="OO170" s="46"/>
      <c r="OP170" s="46"/>
      <c r="OQ170" s="46"/>
      <c r="OR170" s="46"/>
      <c r="OS170" s="46"/>
      <c r="OT170" s="46"/>
      <c r="OU170" s="46"/>
      <c r="OV170" s="46"/>
      <c r="OW170" s="46"/>
      <c r="OX170" s="46"/>
      <c r="OY170" s="46"/>
      <c r="OZ170" s="46"/>
      <c r="PA170" s="46"/>
      <c r="PB170" s="46"/>
      <c r="PC170" s="46"/>
      <c r="PD170" s="46"/>
      <c r="PE170" s="46"/>
      <c r="PF170" s="46"/>
      <c r="PG170" s="46"/>
      <c r="PH170" s="46"/>
      <c r="PI170" s="46"/>
      <c r="PJ170" s="46"/>
      <c r="PK170" s="46"/>
      <c r="PL170" s="46"/>
      <c r="PM170" s="46"/>
      <c r="PN170" s="46"/>
      <c r="PO170" s="46"/>
      <c r="PP170" s="46"/>
      <c r="PQ170" s="46"/>
      <c r="PR170" s="46"/>
      <c r="PS170" s="46"/>
      <c r="PT170" s="46"/>
      <c r="PU170" s="46"/>
      <c r="PV170" s="46"/>
      <c r="PW170" s="46"/>
      <c r="PX170" s="46"/>
      <c r="PY170" s="46"/>
      <c r="PZ170" s="46"/>
      <c r="QA170" s="46"/>
      <c r="QB170" s="46"/>
      <c r="QC170" s="46"/>
      <c r="QD170" s="46"/>
      <c r="QE170" s="46"/>
      <c r="QF170" s="46"/>
      <c r="QG170" s="46"/>
      <c r="QH170" s="46"/>
      <c r="QI170" s="46"/>
      <c r="QJ170" s="46"/>
      <c r="QK170" s="46"/>
      <c r="QL170" s="46"/>
      <c r="QM170" s="46"/>
      <c r="QN170" s="46"/>
      <c r="QO170" s="46"/>
      <c r="QP170" s="46"/>
      <c r="QQ170" s="46"/>
      <c r="QR170" s="46"/>
      <c r="QS170" s="46"/>
      <c r="QT170" s="46"/>
      <c r="QU170" s="46"/>
      <c r="QV170" s="46"/>
      <c r="QW170" s="46"/>
      <c r="QX170" s="46"/>
      <c r="QY170" s="46"/>
      <c r="QZ170" s="46"/>
      <c r="RA170" s="46"/>
      <c r="RB170" s="46"/>
      <c r="RC170" s="46"/>
      <c r="RD170" s="46"/>
      <c r="RE170" s="46"/>
      <c r="RF170" s="46"/>
      <c r="RG170" s="46"/>
      <c r="RH170" s="46"/>
      <c r="RI170" s="46"/>
      <c r="RJ170" s="46"/>
      <c r="RK170" s="46"/>
      <c r="RL170" s="46"/>
      <c r="RM170" s="46"/>
      <c r="RN170" s="46"/>
      <c r="RO170" s="46"/>
      <c r="RP170" s="46"/>
      <c r="RQ170" s="46"/>
      <c r="RR170" s="46"/>
      <c r="RS170" s="46"/>
      <c r="RT170" s="46"/>
      <c r="RU170" s="46"/>
      <c r="RV170" s="46"/>
      <c r="RW170" s="46"/>
      <c r="RX170" s="46"/>
      <c r="RY170" s="46"/>
      <c r="RZ170" s="46"/>
      <c r="SA170" s="46"/>
      <c r="SB170" s="46"/>
      <c r="SC170" s="46"/>
      <c r="SD170" s="46"/>
      <c r="SE170" s="46"/>
      <c r="SF170" s="46"/>
      <c r="SG170" s="46"/>
      <c r="SH170" s="46"/>
      <c r="SI170" s="46"/>
      <c r="SJ170" s="46"/>
      <c r="SK170" s="46"/>
      <c r="SL170" s="46"/>
      <c r="SM170" s="46"/>
      <c r="SN170" s="46"/>
      <c r="SO170" s="46"/>
      <c r="SP170" s="46"/>
      <c r="SQ170" s="46"/>
      <c r="SR170" s="46"/>
      <c r="SS170" s="46"/>
      <c r="ST170" s="46"/>
      <c r="SU170" s="46"/>
      <c r="SV170" s="46"/>
      <c r="SW170" s="46"/>
      <c r="SX170" s="46"/>
      <c r="SY170" s="46"/>
      <c r="SZ170" s="46"/>
      <c r="TA170" s="46"/>
      <c r="TB170" s="46"/>
      <c r="TC170" s="46"/>
      <c r="TD170" s="46"/>
      <c r="TE170" s="46"/>
      <c r="TF170" s="46"/>
      <c r="TG170" s="46"/>
      <c r="TH170" s="46"/>
      <c r="TI170" s="46"/>
      <c r="TJ170" s="46"/>
      <c r="TK170" s="46"/>
      <c r="TL170" s="46"/>
      <c r="TM170" s="46"/>
      <c r="TN170" s="46"/>
      <c r="TO170" s="46"/>
      <c r="TP170" s="46"/>
      <c r="TQ170" s="46"/>
      <c r="TR170" s="46"/>
      <c r="TS170" s="46"/>
      <c r="TT170" s="46"/>
      <c r="TU170" s="46"/>
      <c r="TV170" s="46"/>
      <c r="TW170" s="46"/>
      <c r="TX170" s="46"/>
      <c r="TY170" s="46"/>
      <c r="TZ170" s="46"/>
      <c r="UA170" s="46"/>
      <c r="UB170" s="46"/>
      <c r="UC170" s="46"/>
      <c r="UD170" s="46"/>
      <c r="UE170" s="46"/>
      <c r="UF170" s="46"/>
      <c r="UG170" s="46"/>
      <c r="UH170" s="46"/>
      <c r="UI170" s="46"/>
      <c r="UJ170" s="46"/>
      <c r="UK170" s="46"/>
      <c r="UL170" s="46"/>
      <c r="UM170" s="46"/>
      <c r="UN170" s="46"/>
      <c r="UO170" s="46"/>
      <c r="UP170" s="46"/>
      <c r="UQ170" s="46"/>
      <c r="UR170" s="46"/>
      <c r="US170" s="46"/>
      <c r="UT170" s="46"/>
      <c r="UU170" s="46"/>
      <c r="UV170" s="46"/>
      <c r="UW170" s="46"/>
      <c r="UX170" s="46"/>
      <c r="UY170" s="46"/>
      <c r="UZ170" s="46"/>
      <c r="VA170" s="46"/>
      <c r="VB170" s="46"/>
      <c r="VC170" s="46"/>
      <c r="VD170" s="46"/>
      <c r="VE170" s="46"/>
      <c r="VF170" s="46"/>
      <c r="VG170" s="46"/>
      <c r="VH170" s="46"/>
      <c r="VI170" s="46"/>
      <c r="VJ170" s="46"/>
      <c r="VK170" s="46"/>
      <c r="VL170" s="46"/>
      <c r="VM170" s="46"/>
      <c r="VN170" s="46"/>
      <c r="VO170" s="46"/>
      <c r="VP170" s="46"/>
      <c r="VQ170" s="46"/>
      <c r="VR170" s="46"/>
      <c r="VS170" s="46"/>
      <c r="VT170" s="46"/>
      <c r="VU170" s="46"/>
      <c r="VV170" s="46"/>
      <c r="VW170" s="46"/>
      <c r="VX170" s="46"/>
      <c r="VY170" s="46"/>
      <c r="VZ170" s="46"/>
      <c r="WA170" s="46"/>
      <c r="WB170" s="46"/>
      <c r="WC170" s="46"/>
      <c r="WD170" s="46"/>
      <c r="WE170" s="46"/>
      <c r="WF170" s="46"/>
      <c r="WG170" s="46"/>
      <c r="WH170" s="46"/>
      <c r="WI170" s="46"/>
      <c r="WJ170" s="46"/>
      <c r="WK170" s="46"/>
      <c r="WL170" s="46"/>
      <c r="WM170" s="46"/>
      <c r="WN170" s="46"/>
      <c r="WO170" s="46"/>
      <c r="WP170" s="46"/>
      <c r="WQ170" s="46"/>
      <c r="WR170" s="46"/>
      <c r="WS170" s="46"/>
      <c r="WT170" s="46"/>
      <c r="WU170" s="46"/>
      <c r="WV170" s="46"/>
      <c r="WW170" s="46"/>
      <c r="WX170" s="46"/>
      <c r="WY170" s="46"/>
      <c r="WZ170" s="46"/>
      <c r="XA170" s="46"/>
      <c r="XB170" s="46"/>
      <c r="XC170" s="46"/>
      <c r="XD170" s="46"/>
      <c r="XE170" s="46"/>
      <c r="XF170" s="46"/>
      <c r="XG170" s="46"/>
      <c r="XH170" s="46"/>
      <c r="XI170" s="46"/>
      <c r="XJ170" s="46"/>
      <c r="XK170" s="46"/>
      <c r="XL170" s="46"/>
      <c r="XM170" s="46"/>
      <c r="XN170" s="46"/>
      <c r="XO170" s="46"/>
      <c r="XP170" s="46"/>
      <c r="XQ170" s="46"/>
      <c r="XR170" s="46"/>
      <c r="XS170" s="46"/>
      <c r="XT170" s="46"/>
      <c r="XU170" s="46"/>
      <c r="XV170" s="46"/>
      <c r="XW170" s="46"/>
      <c r="XX170" s="46"/>
      <c r="XY170" s="46"/>
      <c r="XZ170" s="46"/>
      <c r="YA170" s="46"/>
      <c r="YB170" s="46"/>
      <c r="YC170" s="46"/>
      <c r="YD170" s="46"/>
      <c r="YE170" s="46"/>
      <c r="YF170" s="46"/>
      <c r="YG170" s="46"/>
      <c r="YH170" s="46"/>
      <c r="YI170" s="46"/>
      <c r="YJ170" s="46"/>
      <c r="YK170" s="46"/>
      <c r="YL170" s="46"/>
      <c r="YM170" s="46"/>
      <c r="YN170" s="46"/>
      <c r="YO170" s="46"/>
      <c r="YP170" s="46"/>
      <c r="YQ170" s="46"/>
      <c r="YR170" s="46"/>
      <c r="YS170" s="46"/>
      <c r="YT170" s="46"/>
      <c r="YU170" s="46"/>
      <c r="YV170" s="46"/>
      <c r="YW170" s="46"/>
      <c r="YX170" s="46"/>
      <c r="YY170" s="46"/>
      <c r="YZ170" s="46"/>
      <c r="ZA170" s="46"/>
      <c r="ZB170" s="46"/>
      <c r="ZC170" s="46"/>
      <c r="ZD170" s="46"/>
      <c r="ZE170" s="46"/>
      <c r="ZF170" s="46"/>
      <c r="ZG170" s="46"/>
      <c r="ZH170" s="46"/>
      <c r="ZI170" s="46"/>
      <c r="ZJ170" s="46"/>
      <c r="ZK170" s="46"/>
      <c r="ZL170" s="46"/>
      <c r="ZM170" s="46"/>
      <c r="ZN170" s="46"/>
      <c r="ZO170" s="46"/>
      <c r="ZP170" s="46"/>
      <c r="ZQ170" s="46"/>
      <c r="ZR170" s="46"/>
      <c r="ZS170" s="46"/>
      <c r="ZT170" s="46"/>
      <c r="ZU170" s="46"/>
      <c r="ZV170" s="46"/>
      <c r="ZW170" s="46"/>
      <c r="ZX170" s="46"/>
      <c r="ZY170" s="46"/>
      <c r="ZZ170" s="46"/>
      <c r="AAA170" s="46"/>
      <c r="AAB170" s="46"/>
      <c r="AAC170" s="46"/>
      <c r="AAD170" s="46"/>
      <c r="AAE170" s="46"/>
      <c r="AAF170" s="46"/>
      <c r="AAG170" s="46"/>
      <c r="AAH170" s="46"/>
      <c r="AAI170" s="46"/>
      <c r="AAJ170" s="46"/>
      <c r="AAK170" s="46"/>
      <c r="AAL170" s="46"/>
      <c r="AAM170" s="46"/>
      <c r="AAN170" s="46"/>
      <c r="AAO170" s="46"/>
      <c r="AAP170" s="46"/>
      <c r="AAQ170" s="46"/>
      <c r="AAR170" s="46"/>
      <c r="AAS170" s="46"/>
      <c r="AAT170" s="46"/>
      <c r="AAU170" s="46"/>
      <c r="AAV170" s="46"/>
      <c r="AAW170" s="46"/>
      <c r="AAX170" s="46"/>
      <c r="AAY170" s="46"/>
      <c r="AAZ170" s="46"/>
      <c r="ABA170" s="46"/>
      <c r="ABB170" s="46"/>
      <c r="ABC170" s="46"/>
      <c r="ABD170" s="46"/>
      <c r="ABE170" s="46"/>
      <c r="ABF170" s="46"/>
      <c r="ABG170" s="46"/>
      <c r="ABH170" s="46"/>
      <c r="ABI170" s="46"/>
      <c r="ABJ170" s="46"/>
      <c r="ABK170" s="46"/>
      <c r="ABL170" s="46"/>
      <c r="ABM170" s="46"/>
      <c r="ABN170" s="46"/>
      <c r="ABO170" s="46"/>
      <c r="ABP170" s="46"/>
      <c r="ABQ170" s="46"/>
      <c r="ABR170" s="46"/>
      <c r="ABS170" s="46"/>
      <c r="ABT170" s="46"/>
      <c r="ABU170" s="46"/>
      <c r="ABV170" s="46"/>
      <c r="ABW170" s="46"/>
      <c r="ABX170" s="46"/>
      <c r="ABY170" s="46"/>
      <c r="ABZ170" s="46"/>
      <c r="ACA170" s="46"/>
      <c r="ACB170" s="46"/>
      <c r="ACC170" s="46"/>
      <c r="ACD170" s="46"/>
      <c r="ACE170" s="46"/>
      <c r="ACF170" s="46"/>
      <c r="ACG170" s="46"/>
      <c r="ACH170" s="46"/>
      <c r="ACI170" s="46"/>
      <c r="ACJ170" s="46"/>
      <c r="ACK170" s="46"/>
      <c r="ACL170" s="46"/>
      <c r="ACM170" s="46"/>
      <c r="ACN170" s="46"/>
      <c r="ACO170" s="46"/>
      <c r="ACP170" s="46"/>
      <c r="ACQ170" s="46"/>
      <c r="ACR170" s="46"/>
      <c r="ACS170" s="46"/>
      <c r="ACT170" s="46"/>
      <c r="ACU170" s="46"/>
      <c r="ACV170" s="46"/>
      <c r="ACW170" s="46"/>
      <c r="ACX170" s="46"/>
      <c r="ACY170" s="46"/>
      <c r="ACZ170" s="46"/>
      <c r="ADA170" s="46"/>
      <c r="ADB170" s="46"/>
      <c r="ADC170" s="46"/>
      <c r="ADD170" s="46"/>
      <c r="ADE170" s="46"/>
      <c r="ADF170" s="46"/>
      <c r="ADG170" s="46"/>
      <c r="ADH170" s="46"/>
      <c r="ADI170" s="46"/>
      <c r="ADJ170" s="46"/>
      <c r="ADK170" s="46"/>
      <c r="ADL170" s="46"/>
      <c r="ADM170" s="46"/>
      <c r="ADN170" s="46"/>
      <c r="ADO170" s="46"/>
      <c r="ADP170" s="46"/>
      <c r="ADQ170" s="46"/>
      <c r="ADR170" s="46"/>
      <c r="ADS170" s="46"/>
      <c r="ADT170" s="46"/>
      <c r="ADU170" s="46"/>
      <c r="ADV170" s="46"/>
      <c r="ADW170" s="46"/>
      <c r="ADX170" s="46"/>
      <c r="ADY170" s="46"/>
      <c r="ADZ170" s="46"/>
      <c r="AEA170" s="46"/>
      <c r="AEB170" s="46"/>
      <c r="AEC170" s="46"/>
      <c r="AED170" s="46"/>
      <c r="AEE170" s="46"/>
      <c r="AEF170" s="46"/>
      <c r="AEG170" s="46"/>
      <c r="AEH170" s="46"/>
      <c r="AEI170" s="46"/>
      <c r="AEJ170" s="46"/>
      <c r="AEK170" s="46"/>
      <c r="AEL170" s="46"/>
      <c r="AEM170" s="46"/>
      <c r="AEN170" s="46"/>
      <c r="AEO170" s="46"/>
      <c r="AEP170" s="46"/>
      <c r="AEQ170" s="46"/>
      <c r="AER170" s="46"/>
      <c r="AES170" s="46"/>
      <c r="AET170" s="46"/>
      <c r="AEU170" s="46"/>
      <c r="AEV170" s="46"/>
      <c r="AEW170" s="46"/>
      <c r="AEX170" s="46"/>
      <c r="AEY170" s="46"/>
      <c r="AEZ170" s="46"/>
      <c r="AFA170" s="46"/>
      <c r="AFB170" s="46"/>
      <c r="AFC170" s="46"/>
      <c r="AFD170" s="46"/>
      <c r="AFE170" s="46"/>
      <c r="AFF170" s="46"/>
      <c r="AFG170" s="46"/>
      <c r="AFH170" s="46"/>
      <c r="AFI170" s="46"/>
      <c r="AFJ170" s="46"/>
      <c r="AFK170" s="46"/>
      <c r="AFL170" s="46"/>
      <c r="AFM170" s="46"/>
      <c r="AFN170" s="46"/>
      <c r="AFO170" s="46"/>
      <c r="AFP170" s="46"/>
      <c r="AFQ170" s="46"/>
      <c r="AFR170" s="46"/>
      <c r="AFS170" s="46"/>
      <c r="AFT170" s="46"/>
      <c r="AFU170" s="46"/>
      <c r="AFV170" s="46"/>
      <c r="AFW170" s="46"/>
      <c r="AFX170" s="46"/>
      <c r="AFY170" s="46"/>
      <c r="AFZ170" s="46"/>
      <c r="AGA170" s="46"/>
      <c r="AGB170" s="46"/>
      <c r="AGC170" s="46"/>
      <c r="AGD170" s="46"/>
      <c r="AGE170" s="46"/>
      <c r="AGF170" s="46"/>
      <c r="AGG170" s="46"/>
      <c r="AGH170" s="46"/>
      <c r="AGI170" s="46"/>
      <c r="AGJ170" s="46"/>
      <c r="AGK170" s="46"/>
      <c r="AGL170" s="46"/>
      <c r="AGM170" s="46"/>
      <c r="AGN170" s="46"/>
      <c r="AGO170" s="46"/>
      <c r="AGP170" s="46"/>
      <c r="AGQ170" s="46"/>
      <c r="AGR170" s="46"/>
      <c r="AGS170" s="46"/>
      <c r="AGT170" s="46"/>
      <c r="AGU170" s="46"/>
      <c r="AGV170" s="46"/>
      <c r="AGW170" s="46"/>
      <c r="AGX170" s="46"/>
      <c r="AGY170" s="46"/>
      <c r="AGZ170" s="46"/>
      <c r="AHA170" s="46"/>
      <c r="AHB170" s="46"/>
      <c r="AHC170" s="46"/>
      <c r="AHD170" s="46"/>
      <c r="AHE170" s="46"/>
      <c r="AHF170" s="46"/>
      <c r="AHG170" s="46"/>
      <c r="AHH170" s="46"/>
      <c r="AHI170" s="46"/>
      <c r="AHJ170" s="46"/>
      <c r="AHK170" s="46"/>
      <c r="AHL170" s="46"/>
      <c r="AHM170" s="46"/>
      <c r="AHN170" s="46"/>
      <c r="AHO170" s="46"/>
      <c r="AHP170" s="46"/>
      <c r="AHQ170" s="46"/>
      <c r="AHR170" s="46"/>
      <c r="AHS170" s="46"/>
      <c r="AHT170" s="46"/>
      <c r="AHU170" s="46"/>
      <c r="AHV170" s="46"/>
      <c r="AHW170" s="46"/>
      <c r="AHX170" s="46"/>
      <c r="AHY170" s="46"/>
      <c r="AHZ170" s="46"/>
      <c r="AIA170" s="46"/>
      <c r="AIB170" s="46"/>
      <c r="AIC170" s="46"/>
      <c r="AID170" s="46"/>
      <c r="AIE170" s="46"/>
      <c r="AIF170" s="46"/>
      <c r="AIG170" s="46"/>
      <c r="AIH170" s="46"/>
      <c r="AII170" s="46"/>
      <c r="AIJ170" s="46"/>
      <c r="AIK170" s="46"/>
      <c r="AIL170" s="46"/>
      <c r="AIM170" s="46"/>
      <c r="AIN170" s="46"/>
      <c r="AIO170" s="46"/>
      <c r="AIP170" s="46"/>
      <c r="AIQ170" s="46"/>
      <c r="AIR170" s="46"/>
      <c r="AIS170" s="46"/>
      <c r="AIT170" s="46"/>
      <c r="AIU170" s="46"/>
      <c r="AIV170" s="46"/>
      <c r="AIW170" s="46"/>
      <c r="AIX170" s="46"/>
      <c r="AIY170" s="46"/>
      <c r="AIZ170" s="46"/>
      <c r="AJA170" s="46"/>
      <c r="AJB170" s="46"/>
      <c r="AJC170" s="46"/>
      <c r="AJD170" s="46"/>
      <c r="AJE170" s="46"/>
      <c r="AJF170" s="46"/>
      <c r="AJG170" s="46"/>
      <c r="AJH170" s="46"/>
      <c r="AJI170" s="46"/>
      <c r="AJJ170" s="46"/>
      <c r="AJK170" s="46"/>
      <c r="AJL170" s="46"/>
      <c r="AJM170" s="46"/>
      <c r="AJN170" s="46"/>
      <c r="AJO170" s="46"/>
      <c r="AJP170" s="46"/>
      <c r="AJQ170" s="46"/>
      <c r="AJR170" s="46"/>
      <c r="AJS170" s="46"/>
      <c r="AJT170" s="46"/>
      <c r="AJU170" s="46"/>
      <c r="AJV170" s="46"/>
      <c r="AJW170" s="46"/>
      <c r="AJX170" s="46"/>
      <c r="AJY170" s="46"/>
      <c r="AJZ170" s="46"/>
      <c r="AKA170" s="46"/>
      <c r="AKB170" s="46"/>
      <c r="AKC170" s="46"/>
      <c r="AKD170" s="46"/>
      <c r="AKE170" s="46"/>
      <c r="AKF170" s="46"/>
      <c r="AKG170" s="46"/>
      <c r="AKH170" s="46"/>
      <c r="AKI170" s="46"/>
      <c r="AKJ170" s="46"/>
      <c r="AKK170" s="46"/>
      <c r="AKL170" s="46"/>
      <c r="AKM170" s="46"/>
      <c r="AKN170" s="46"/>
      <c r="AKO170" s="46"/>
      <c r="AKP170" s="46"/>
      <c r="AKQ170" s="46"/>
      <c r="AKR170" s="46"/>
      <c r="AKS170" s="46"/>
      <c r="AKT170" s="46"/>
      <c r="AKU170" s="46"/>
      <c r="AKV170" s="46"/>
      <c r="AKW170" s="46"/>
      <c r="AKX170" s="46"/>
      <c r="AKY170" s="46"/>
      <c r="AKZ170" s="46"/>
      <c r="ALA170" s="46"/>
      <c r="ALB170" s="46"/>
      <c r="ALC170" s="46"/>
      <c r="ALD170" s="46"/>
      <c r="ALE170" s="46"/>
      <c r="ALF170" s="46"/>
      <c r="ALG170" s="46"/>
      <c r="ALH170" s="46"/>
      <c r="ALI170" s="46"/>
      <c r="ALJ170" s="46"/>
      <c r="ALK170" s="46"/>
      <c r="ALL170" s="46"/>
      <c r="ALM170" s="46"/>
      <c r="ALN170" s="46"/>
      <c r="ALO170" s="46"/>
      <c r="ALP170" s="46"/>
      <c r="ALQ170" s="46"/>
      <c r="ALR170" s="46"/>
      <c r="ALS170" s="46"/>
      <c r="ALT170" s="46"/>
      <c r="ALU170" s="46"/>
      <c r="ALV170" s="46"/>
      <c r="ALW170" s="46"/>
      <c r="ALX170" s="46"/>
      <c r="ALY170" s="46"/>
      <c r="ALZ170" s="46"/>
      <c r="AMA170" s="46"/>
      <c r="AMB170" s="46"/>
      <c r="AMC170" s="46"/>
      <c r="AMD170" s="46"/>
      <c r="AME170" s="46"/>
      <c r="AMF170" s="46"/>
      <c r="AMG170" s="46"/>
      <c r="AMH170" s="46"/>
      <c r="AMI170" s="46"/>
      <c r="AMJ170" s="46"/>
      <c r="AMK170" s="46"/>
    </row>
    <row r="171" spans="1:1025" x14ac:dyDescent="0.25">
      <c r="A171" s="46"/>
      <c r="B171" s="56"/>
      <c r="C171" s="57"/>
      <c r="D171" s="58"/>
      <c r="E171" s="59"/>
      <c r="F171" s="59"/>
      <c r="G171" s="59"/>
      <c r="H171" s="59"/>
      <c r="I171" s="59"/>
      <c r="J171" s="59"/>
      <c r="K171" s="59"/>
      <c r="L171" s="59"/>
      <c r="M171" s="46"/>
      <c r="N171" s="46"/>
      <c r="O171" s="46"/>
      <c r="P171" s="46"/>
      <c r="Q171" s="46"/>
      <c r="R171" s="46"/>
      <c r="S171" s="46"/>
      <c r="T171" s="46"/>
      <c r="U171" s="46"/>
      <c r="V171" s="46"/>
      <c r="W171" s="46"/>
      <c r="X171" s="46"/>
      <c r="Y171" s="46"/>
      <c r="Z171" s="46"/>
      <c r="AA171" s="46"/>
      <c r="AB171" s="46"/>
      <c r="AC171" s="46"/>
      <c r="AD171" s="46"/>
      <c r="AE171" s="46"/>
      <c r="AF171" s="46"/>
      <c r="AG171" s="46"/>
      <c r="AH171" s="46"/>
      <c r="AI171" s="46"/>
      <c r="AJ171" s="46"/>
      <c r="AK171" s="46"/>
      <c r="AL171" s="46"/>
      <c r="AM171" s="46"/>
      <c r="AN171" s="46"/>
      <c r="AO171" s="46"/>
      <c r="AP171" s="46"/>
      <c r="AQ171" s="46"/>
      <c r="AR171" s="46"/>
      <c r="AS171" s="46"/>
      <c r="AT171" s="46"/>
      <c r="AU171" s="46"/>
      <c r="AV171" s="46"/>
      <c r="AW171" s="46"/>
      <c r="AX171" s="46"/>
      <c r="AY171" s="46"/>
      <c r="AZ171" s="46"/>
      <c r="BA171" s="46"/>
      <c r="BB171" s="46"/>
      <c r="BC171" s="46"/>
      <c r="BD171" s="46"/>
      <c r="BE171" s="46"/>
      <c r="BF171" s="46"/>
      <c r="BG171" s="46"/>
      <c r="BH171" s="46"/>
      <c r="BI171" s="46"/>
      <c r="BJ171" s="46"/>
      <c r="BK171" s="46"/>
      <c r="BL171" s="46"/>
      <c r="BM171" s="46"/>
      <c r="BN171" s="46"/>
      <c r="BO171" s="46"/>
      <c r="BP171" s="46"/>
      <c r="BQ171" s="46"/>
      <c r="BR171" s="46"/>
      <c r="BS171" s="46"/>
      <c r="BT171" s="46"/>
      <c r="BU171" s="46"/>
      <c r="BV171" s="46"/>
      <c r="BW171" s="46"/>
      <c r="BX171" s="46"/>
      <c r="BY171" s="46"/>
      <c r="BZ171" s="46"/>
      <c r="CA171" s="46"/>
      <c r="CB171" s="46"/>
      <c r="CC171" s="46"/>
      <c r="CD171" s="46"/>
      <c r="CE171" s="46"/>
      <c r="CF171" s="46"/>
      <c r="CG171" s="46"/>
      <c r="CH171" s="46"/>
      <c r="CI171" s="46"/>
      <c r="CJ171" s="46"/>
      <c r="CK171" s="46"/>
      <c r="CL171" s="46"/>
      <c r="CM171" s="46"/>
      <c r="CN171" s="46"/>
      <c r="CO171" s="46"/>
      <c r="CP171" s="46"/>
      <c r="CQ171" s="46"/>
      <c r="CR171" s="46"/>
      <c r="CS171" s="46"/>
      <c r="CT171" s="46"/>
      <c r="CU171" s="46"/>
      <c r="CV171" s="46"/>
      <c r="CW171" s="46"/>
      <c r="CX171" s="46"/>
      <c r="CY171" s="46"/>
      <c r="CZ171" s="46"/>
      <c r="DA171" s="46"/>
      <c r="DB171" s="46"/>
      <c r="DC171" s="46"/>
      <c r="DD171" s="46"/>
      <c r="DE171" s="46"/>
      <c r="DF171" s="46"/>
      <c r="DG171" s="46"/>
      <c r="DH171" s="46"/>
      <c r="DI171" s="46"/>
      <c r="DJ171" s="46"/>
      <c r="DK171" s="46"/>
      <c r="DL171" s="46"/>
      <c r="DM171" s="46"/>
      <c r="DN171" s="46"/>
      <c r="DO171" s="46"/>
      <c r="DP171" s="46"/>
      <c r="DQ171" s="46"/>
      <c r="DR171" s="46"/>
      <c r="DS171" s="46"/>
      <c r="DT171" s="46"/>
      <c r="DU171" s="46"/>
      <c r="DV171" s="46"/>
      <c r="DW171" s="46"/>
      <c r="DX171" s="46"/>
      <c r="DY171" s="46"/>
      <c r="DZ171" s="46"/>
      <c r="EA171" s="46"/>
      <c r="EB171" s="46"/>
      <c r="EC171" s="46"/>
      <c r="ED171" s="46"/>
      <c r="EE171" s="46"/>
      <c r="EF171" s="46"/>
      <c r="EG171" s="46"/>
      <c r="EH171" s="46"/>
      <c r="EI171" s="46"/>
      <c r="EJ171" s="46"/>
      <c r="EK171" s="46"/>
      <c r="EL171" s="46"/>
      <c r="EM171" s="46"/>
      <c r="EN171" s="46"/>
      <c r="EO171" s="46"/>
      <c r="EP171" s="46"/>
      <c r="EQ171" s="46"/>
      <c r="ER171" s="46"/>
      <c r="ES171" s="46"/>
      <c r="ET171" s="46"/>
      <c r="EU171" s="46"/>
      <c r="EV171" s="46"/>
      <c r="EW171" s="46"/>
      <c r="EX171" s="46"/>
      <c r="EY171" s="46"/>
      <c r="EZ171" s="46"/>
      <c r="FA171" s="46"/>
      <c r="FB171" s="46"/>
      <c r="FC171" s="46"/>
      <c r="FD171" s="46"/>
      <c r="FE171" s="46"/>
      <c r="FF171" s="46"/>
      <c r="FG171" s="46"/>
      <c r="FH171" s="46"/>
      <c r="FI171" s="46"/>
      <c r="FJ171" s="46"/>
      <c r="FK171" s="46"/>
      <c r="FL171" s="46"/>
      <c r="FM171" s="46"/>
      <c r="FN171" s="46"/>
      <c r="FO171" s="46"/>
      <c r="FP171" s="46"/>
      <c r="FQ171" s="46"/>
      <c r="FR171" s="46"/>
      <c r="FS171" s="46"/>
      <c r="FT171" s="46"/>
      <c r="FU171" s="46"/>
      <c r="FV171" s="46"/>
      <c r="FW171" s="46"/>
      <c r="FX171" s="46"/>
      <c r="FY171" s="46"/>
      <c r="FZ171" s="46"/>
      <c r="GA171" s="46"/>
      <c r="GB171" s="46"/>
      <c r="GC171" s="46"/>
      <c r="GD171" s="46"/>
      <c r="GE171" s="46"/>
      <c r="GF171" s="46"/>
      <c r="GG171" s="46"/>
      <c r="GH171" s="46"/>
      <c r="GI171" s="46"/>
      <c r="GJ171" s="46"/>
      <c r="GK171" s="46"/>
      <c r="GL171" s="46"/>
      <c r="GM171" s="46"/>
      <c r="GN171" s="46"/>
      <c r="GO171" s="46"/>
      <c r="GP171" s="46"/>
      <c r="GQ171" s="46"/>
      <c r="GR171" s="46"/>
      <c r="GS171" s="46"/>
      <c r="GT171" s="46"/>
      <c r="GU171" s="46"/>
      <c r="GV171" s="46"/>
      <c r="GW171" s="46"/>
      <c r="GX171" s="46"/>
      <c r="GY171" s="46"/>
      <c r="GZ171" s="46"/>
      <c r="HA171" s="46"/>
      <c r="HB171" s="46"/>
      <c r="HC171" s="46"/>
      <c r="HD171" s="46"/>
      <c r="HE171" s="46"/>
      <c r="HF171" s="46"/>
      <c r="HG171" s="46"/>
      <c r="HH171" s="46"/>
      <c r="HI171" s="46"/>
      <c r="HJ171" s="46"/>
      <c r="HK171" s="46"/>
      <c r="HL171" s="46"/>
      <c r="HM171" s="46"/>
      <c r="HN171" s="46"/>
      <c r="HO171" s="46"/>
      <c r="HP171" s="46"/>
      <c r="HQ171" s="46"/>
      <c r="HR171" s="46"/>
      <c r="HS171" s="46"/>
      <c r="HT171" s="46"/>
      <c r="HU171" s="46"/>
      <c r="HV171" s="46"/>
      <c r="HW171" s="46"/>
      <c r="HX171" s="46"/>
      <c r="HY171" s="46"/>
      <c r="HZ171" s="46"/>
      <c r="IA171" s="46"/>
      <c r="IB171" s="46"/>
      <c r="IC171" s="46"/>
      <c r="ID171" s="46"/>
      <c r="IE171" s="46"/>
      <c r="IF171" s="46"/>
      <c r="IG171" s="46"/>
      <c r="IH171" s="46"/>
      <c r="II171" s="46"/>
      <c r="IJ171" s="46"/>
      <c r="IK171" s="46"/>
      <c r="IL171" s="46"/>
      <c r="IM171" s="46"/>
      <c r="IN171" s="46"/>
      <c r="IO171" s="46"/>
      <c r="IP171" s="46"/>
      <c r="IQ171" s="46"/>
      <c r="IR171" s="46"/>
      <c r="IS171" s="46"/>
      <c r="IT171" s="46"/>
      <c r="IU171" s="46"/>
      <c r="IV171" s="46"/>
      <c r="IW171" s="46"/>
      <c r="IX171" s="46"/>
      <c r="IY171" s="46"/>
      <c r="IZ171" s="46"/>
      <c r="JA171" s="46"/>
      <c r="JB171" s="46"/>
      <c r="JC171" s="46"/>
      <c r="JD171" s="46"/>
      <c r="JE171" s="46"/>
      <c r="JF171" s="46"/>
      <c r="JG171" s="46"/>
      <c r="JH171" s="46"/>
      <c r="JI171" s="46"/>
      <c r="JJ171" s="46"/>
      <c r="JK171" s="46"/>
      <c r="JL171" s="46"/>
      <c r="JM171" s="46"/>
      <c r="JN171" s="46"/>
      <c r="JO171" s="46"/>
      <c r="JP171" s="46"/>
      <c r="JQ171" s="46"/>
      <c r="JR171" s="46"/>
      <c r="JS171" s="46"/>
      <c r="JT171" s="46"/>
      <c r="JU171" s="46"/>
      <c r="JV171" s="46"/>
      <c r="JW171" s="46"/>
      <c r="JX171" s="46"/>
      <c r="JY171" s="46"/>
      <c r="JZ171" s="46"/>
      <c r="KA171" s="46"/>
      <c r="KB171" s="46"/>
      <c r="KC171" s="46"/>
      <c r="KD171" s="46"/>
      <c r="KE171" s="46"/>
      <c r="KF171" s="46"/>
      <c r="KG171" s="46"/>
      <c r="KH171" s="46"/>
      <c r="KI171" s="46"/>
      <c r="KJ171" s="46"/>
      <c r="KK171" s="46"/>
      <c r="KL171" s="46"/>
      <c r="KM171" s="46"/>
      <c r="KN171" s="46"/>
      <c r="KO171" s="46"/>
      <c r="KP171" s="46"/>
      <c r="KQ171" s="46"/>
      <c r="KR171" s="46"/>
      <c r="KS171" s="46"/>
      <c r="KT171" s="46"/>
      <c r="KU171" s="46"/>
      <c r="KV171" s="46"/>
      <c r="KW171" s="46"/>
      <c r="KX171" s="46"/>
      <c r="KY171" s="46"/>
      <c r="KZ171" s="46"/>
      <c r="LA171" s="46"/>
      <c r="LB171" s="46"/>
      <c r="LC171" s="46"/>
      <c r="LD171" s="46"/>
      <c r="LE171" s="46"/>
      <c r="LF171" s="46"/>
      <c r="LG171" s="46"/>
      <c r="LH171" s="46"/>
      <c r="LI171" s="46"/>
      <c r="LJ171" s="46"/>
      <c r="LK171" s="46"/>
      <c r="LL171" s="46"/>
      <c r="LM171" s="46"/>
      <c r="LN171" s="46"/>
      <c r="LO171" s="46"/>
      <c r="LP171" s="46"/>
      <c r="LQ171" s="46"/>
      <c r="LR171" s="46"/>
      <c r="LS171" s="46"/>
      <c r="LT171" s="46"/>
      <c r="LU171" s="46"/>
      <c r="LV171" s="46"/>
      <c r="LW171" s="46"/>
      <c r="LX171" s="46"/>
      <c r="LY171" s="46"/>
      <c r="LZ171" s="46"/>
      <c r="MA171" s="46"/>
      <c r="MB171" s="46"/>
      <c r="MC171" s="46"/>
      <c r="MD171" s="46"/>
      <c r="ME171" s="46"/>
      <c r="MF171" s="46"/>
      <c r="MG171" s="46"/>
      <c r="MH171" s="46"/>
      <c r="MI171" s="46"/>
      <c r="MJ171" s="46"/>
      <c r="MK171" s="46"/>
      <c r="ML171" s="46"/>
      <c r="MM171" s="46"/>
      <c r="MN171" s="46"/>
      <c r="MO171" s="46"/>
      <c r="MP171" s="46"/>
      <c r="MQ171" s="46"/>
      <c r="MR171" s="46"/>
      <c r="MS171" s="46"/>
      <c r="MT171" s="46"/>
      <c r="MU171" s="46"/>
      <c r="MV171" s="46"/>
      <c r="MW171" s="46"/>
      <c r="MX171" s="46"/>
      <c r="MY171" s="46"/>
      <c r="MZ171" s="46"/>
      <c r="NA171" s="46"/>
      <c r="NB171" s="46"/>
      <c r="NC171" s="46"/>
      <c r="ND171" s="46"/>
      <c r="NE171" s="46"/>
      <c r="NF171" s="46"/>
      <c r="NG171" s="46"/>
      <c r="NH171" s="46"/>
      <c r="NI171" s="46"/>
      <c r="NJ171" s="46"/>
      <c r="NK171" s="46"/>
      <c r="NL171" s="46"/>
      <c r="NM171" s="46"/>
      <c r="NN171" s="46"/>
      <c r="NO171" s="46"/>
      <c r="NP171" s="46"/>
      <c r="NQ171" s="46"/>
      <c r="NR171" s="46"/>
      <c r="NS171" s="46"/>
      <c r="NT171" s="46"/>
      <c r="NU171" s="46"/>
      <c r="NV171" s="46"/>
      <c r="NW171" s="46"/>
      <c r="NX171" s="46"/>
      <c r="NY171" s="46"/>
      <c r="NZ171" s="46"/>
      <c r="OA171" s="46"/>
      <c r="OB171" s="46"/>
      <c r="OC171" s="46"/>
      <c r="OD171" s="46"/>
      <c r="OE171" s="46"/>
      <c r="OF171" s="46"/>
      <c r="OG171" s="46"/>
      <c r="OH171" s="46"/>
      <c r="OI171" s="46"/>
      <c r="OJ171" s="46"/>
      <c r="OK171" s="46"/>
      <c r="OL171" s="46"/>
      <c r="OM171" s="46"/>
      <c r="ON171" s="46"/>
      <c r="OO171" s="46"/>
      <c r="OP171" s="46"/>
      <c r="OQ171" s="46"/>
      <c r="OR171" s="46"/>
      <c r="OS171" s="46"/>
      <c r="OT171" s="46"/>
      <c r="OU171" s="46"/>
      <c r="OV171" s="46"/>
      <c r="OW171" s="46"/>
      <c r="OX171" s="46"/>
      <c r="OY171" s="46"/>
      <c r="OZ171" s="46"/>
      <c r="PA171" s="46"/>
      <c r="PB171" s="46"/>
      <c r="PC171" s="46"/>
      <c r="PD171" s="46"/>
      <c r="PE171" s="46"/>
      <c r="PF171" s="46"/>
      <c r="PG171" s="46"/>
      <c r="PH171" s="46"/>
      <c r="PI171" s="46"/>
      <c r="PJ171" s="46"/>
      <c r="PK171" s="46"/>
      <c r="PL171" s="46"/>
      <c r="PM171" s="46"/>
      <c r="PN171" s="46"/>
      <c r="PO171" s="46"/>
      <c r="PP171" s="46"/>
      <c r="PQ171" s="46"/>
      <c r="PR171" s="46"/>
      <c r="PS171" s="46"/>
      <c r="PT171" s="46"/>
      <c r="PU171" s="46"/>
      <c r="PV171" s="46"/>
      <c r="PW171" s="46"/>
      <c r="PX171" s="46"/>
      <c r="PY171" s="46"/>
      <c r="PZ171" s="46"/>
      <c r="QA171" s="46"/>
      <c r="QB171" s="46"/>
      <c r="QC171" s="46"/>
      <c r="QD171" s="46"/>
      <c r="QE171" s="46"/>
      <c r="QF171" s="46"/>
      <c r="QG171" s="46"/>
      <c r="QH171" s="46"/>
      <c r="QI171" s="46"/>
      <c r="QJ171" s="46"/>
      <c r="QK171" s="46"/>
      <c r="QL171" s="46"/>
      <c r="QM171" s="46"/>
      <c r="QN171" s="46"/>
      <c r="QO171" s="46"/>
      <c r="QP171" s="46"/>
      <c r="QQ171" s="46"/>
      <c r="QR171" s="46"/>
      <c r="QS171" s="46"/>
      <c r="QT171" s="46"/>
      <c r="QU171" s="46"/>
      <c r="QV171" s="46"/>
      <c r="QW171" s="46"/>
      <c r="QX171" s="46"/>
      <c r="QY171" s="46"/>
      <c r="QZ171" s="46"/>
      <c r="RA171" s="46"/>
      <c r="RB171" s="46"/>
      <c r="RC171" s="46"/>
      <c r="RD171" s="46"/>
      <c r="RE171" s="46"/>
      <c r="RF171" s="46"/>
      <c r="RG171" s="46"/>
      <c r="RH171" s="46"/>
      <c r="RI171" s="46"/>
      <c r="RJ171" s="46"/>
      <c r="RK171" s="46"/>
      <c r="RL171" s="46"/>
      <c r="RM171" s="46"/>
      <c r="RN171" s="46"/>
      <c r="RO171" s="46"/>
      <c r="RP171" s="46"/>
      <c r="RQ171" s="46"/>
      <c r="RR171" s="46"/>
      <c r="RS171" s="46"/>
      <c r="RT171" s="46"/>
      <c r="RU171" s="46"/>
      <c r="RV171" s="46"/>
      <c r="RW171" s="46"/>
      <c r="RX171" s="46"/>
      <c r="RY171" s="46"/>
      <c r="RZ171" s="46"/>
      <c r="SA171" s="46"/>
      <c r="SB171" s="46"/>
      <c r="SC171" s="46"/>
      <c r="SD171" s="46"/>
      <c r="SE171" s="46"/>
      <c r="SF171" s="46"/>
      <c r="SG171" s="46"/>
      <c r="SH171" s="46"/>
      <c r="SI171" s="46"/>
      <c r="SJ171" s="46"/>
      <c r="SK171" s="46"/>
      <c r="SL171" s="46"/>
      <c r="SM171" s="46"/>
      <c r="SN171" s="46"/>
      <c r="SO171" s="46"/>
      <c r="SP171" s="46"/>
      <c r="SQ171" s="46"/>
      <c r="SR171" s="46"/>
      <c r="SS171" s="46"/>
      <c r="ST171" s="46"/>
      <c r="SU171" s="46"/>
      <c r="SV171" s="46"/>
      <c r="SW171" s="46"/>
      <c r="SX171" s="46"/>
      <c r="SY171" s="46"/>
      <c r="SZ171" s="46"/>
      <c r="TA171" s="46"/>
      <c r="TB171" s="46"/>
      <c r="TC171" s="46"/>
      <c r="TD171" s="46"/>
      <c r="TE171" s="46"/>
      <c r="TF171" s="46"/>
      <c r="TG171" s="46"/>
      <c r="TH171" s="46"/>
      <c r="TI171" s="46"/>
      <c r="TJ171" s="46"/>
      <c r="TK171" s="46"/>
      <c r="TL171" s="46"/>
      <c r="TM171" s="46"/>
      <c r="TN171" s="46"/>
      <c r="TO171" s="46"/>
      <c r="TP171" s="46"/>
      <c r="TQ171" s="46"/>
      <c r="TR171" s="46"/>
      <c r="TS171" s="46"/>
      <c r="TT171" s="46"/>
      <c r="TU171" s="46"/>
      <c r="TV171" s="46"/>
      <c r="TW171" s="46"/>
      <c r="TX171" s="46"/>
      <c r="TY171" s="46"/>
      <c r="TZ171" s="46"/>
      <c r="UA171" s="46"/>
      <c r="UB171" s="46"/>
      <c r="UC171" s="46"/>
      <c r="UD171" s="46"/>
      <c r="UE171" s="46"/>
      <c r="UF171" s="46"/>
      <c r="UG171" s="46"/>
      <c r="UH171" s="46"/>
      <c r="UI171" s="46"/>
      <c r="UJ171" s="46"/>
      <c r="UK171" s="46"/>
      <c r="UL171" s="46"/>
      <c r="UM171" s="46"/>
      <c r="UN171" s="46"/>
      <c r="UO171" s="46"/>
      <c r="UP171" s="46"/>
      <c r="UQ171" s="46"/>
      <c r="UR171" s="46"/>
      <c r="US171" s="46"/>
      <c r="UT171" s="46"/>
      <c r="UU171" s="46"/>
      <c r="UV171" s="46"/>
      <c r="UW171" s="46"/>
      <c r="UX171" s="46"/>
      <c r="UY171" s="46"/>
      <c r="UZ171" s="46"/>
      <c r="VA171" s="46"/>
      <c r="VB171" s="46"/>
      <c r="VC171" s="46"/>
      <c r="VD171" s="46"/>
      <c r="VE171" s="46"/>
      <c r="VF171" s="46"/>
      <c r="VG171" s="46"/>
      <c r="VH171" s="46"/>
      <c r="VI171" s="46"/>
      <c r="VJ171" s="46"/>
      <c r="VK171" s="46"/>
      <c r="VL171" s="46"/>
      <c r="VM171" s="46"/>
      <c r="VN171" s="46"/>
      <c r="VO171" s="46"/>
      <c r="VP171" s="46"/>
      <c r="VQ171" s="46"/>
      <c r="VR171" s="46"/>
      <c r="VS171" s="46"/>
      <c r="VT171" s="46"/>
      <c r="VU171" s="46"/>
      <c r="VV171" s="46"/>
      <c r="VW171" s="46"/>
      <c r="VX171" s="46"/>
      <c r="VY171" s="46"/>
      <c r="VZ171" s="46"/>
      <c r="WA171" s="46"/>
      <c r="WB171" s="46"/>
      <c r="WC171" s="46"/>
      <c r="WD171" s="46"/>
      <c r="WE171" s="46"/>
      <c r="WF171" s="46"/>
      <c r="WG171" s="46"/>
      <c r="WH171" s="46"/>
      <c r="WI171" s="46"/>
      <c r="WJ171" s="46"/>
      <c r="WK171" s="46"/>
      <c r="WL171" s="46"/>
      <c r="WM171" s="46"/>
      <c r="WN171" s="46"/>
      <c r="WO171" s="46"/>
      <c r="WP171" s="46"/>
      <c r="WQ171" s="46"/>
      <c r="WR171" s="46"/>
      <c r="WS171" s="46"/>
      <c r="WT171" s="46"/>
      <c r="WU171" s="46"/>
      <c r="WV171" s="46"/>
      <c r="WW171" s="46"/>
      <c r="WX171" s="46"/>
      <c r="WY171" s="46"/>
      <c r="WZ171" s="46"/>
      <c r="XA171" s="46"/>
      <c r="XB171" s="46"/>
      <c r="XC171" s="46"/>
      <c r="XD171" s="46"/>
      <c r="XE171" s="46"/>
      <c r="XF171" s="46"/>
      <c r="XG171" s="46"/>
      <c r="XH171" s="46"/>
      <c r="XI171" s="46"/>
      <c r="XJ171" s="46"/>
      <c r="XK171" s="46"/>
      <c r="XL171" s="46"/>
      <c r="XM171" s="46"/>
      <c r="XN171" s="46"/>
      <c r="XO171" s="46"/>
      <c r="XP171" s="46"/>
      <c r="XQ171" s="46"/>
      <c r="XR171" s="46"/>
      <c r="XS171" s="46"/>
      <c r="XT171" s="46"/>
      <c r="XU171" s="46"/>
      <c r="XV171" s="46"/>
      <c r="XW171" s="46"/>
      <c r="XX171" s="46"/>
      <c r="XY171" s="46"/>
      <c r="XZ171" s="46"/>
      <c r="YA171" s="46"/>
      <c r="YB171" s="46"/>
      <c r="YC171" s="46"/>
      <c r="YD171" s="46"/>
      <c r="YE171" s="46"/>
      <c r="YF171" s="46"/>
      <c r="YG171" s="46"/>
      <c r="YH171" s="46"/>
      <c r="YI171" s="46"/>
      <c r="YJ171" s="46"/>
      <c r="YK171" s="46"/>
      <c r="YL171" s="46"/>
      <c r="YM171" s="46"/>
      <c r="YN171" s="46"/>
      <c r="YO171" s="46"/>
      <c r="YP171" s="46"/>
      <c r="YQ171" s="46"/>
      <c r="YR171" s="46"/>
      <c r="YS171" s="46"/>
      <c r="YT171" s="46"/>
      <c r="YU171" s="46"/>
      <c r="YV171" s="46"/>
      <c r="YW171" s="46"/>
      <c r="YX171" s="46"/>
      <c r="YY171" s="46"/>
      <c r="YZ171" s="46"/>
      <c r="ZA171" s="46"/>
      <c r="ZB171" s="46"/>
      <c r="ZC171" s="46"/>
      <c r="ZD171" s="46"/>
      <c r="ZE171" s="46"/>
      <c r="ZF171" s="46"/>
      <c r="ZG171" s="46"/>
      <c r="ZH171" s="46"/>
      <c r="ZI171" s="46"/>
      <c r="ZJ171" s="46"/>
      <c r="ZK171" s="46"/>
      <c r="ZL171" s="46"/>
      <c r="ZM171" s="46"/>
      <c r="ZN171" s="46"/>
      <c r="ZO171" s="46"/>
      <c r="ZP171" s="46"/>
      <c r="ZQ171" s="46"/>
      <c r="ZR171" s="46"/>
      <c r="ZS171" s="46"/>
      <c r="ZT171" s="46"/>
      <c r="ZU171" s="46"/>
      <c r="ZV171" s="46"/>
      <c r="ZW171" s="46"/>
      <c r="ZX171" s="46"/>
      <c r="ZY171" s="46"/>
      <c r="ZZ171" s="46"/>
      <c r="AAA171" s="46"/>
      <c r="AAB171" s="46"/>
      <c r="AAC171" s="46"/>
      <c r="AAD171" s="46"/>
      <c r="AAE171" s="46"/>
      <c r="AAF171" s="46"/>
      <c r="AAG171" s="46"/>
      <c r="AAH171" s="46"/>
      <c r="AAI171" s="46"/>
      <c r="AAJ171" s="46"/>
      <c r="AAK171" s="46"/>
      <c r="AAL171" s="46"/>
      <c r="AAM171" s="46"/>
      <c r="AAN171" s="46"/>
      <c r="AAO171" s="46"/>
      <c r="AAP171" s="46"/>
      <c r="AAQ171" s="46"/>
      <c r="AAR171" s="46"/>
      <c r="AAS171" s="46"/>
      <c r="AAT171" s="46"/>
      <c r="AAU171" s="46"/>
      <c r="AAV171" s="46"/>
      <c r="AAW171" s="46"/>
      <c r="AAX171" s="46"/>
      <c r="AAY171" s="46"/>
      <c r="AAZ171" s="46"/>
      <c r="ABA171" s="46"/>
      <c r="ABB171" s="46"/>
      <c r="ABC171" s="46"/>
      <c r="ABD171" s="46"/>
      <c r="ABE171" s="46"/>
      <c r="ABF171" s="46"/>
      <c r="ABG171" s="46"/>
      <c r="ABH171" s="46"/>
      <c r="ABI171" s="46"/>
      <c r="ABJ171" s="46"/>
      <c r="ABK171" s="46"/>
      <c r="ABL171" s="46"/>
      <c r="ABM171" s="46"/>
      <c r="ABN171" s="46"/>
      <c r="ABO171" s="46"/>
      <c r="ABP171" s="46"/>
      <c r="ABQ171" s="46"/>
      <c r="ABR171" s="46"/>
      <c r="ABS171" s="46"/>
      <c r="ABT171" s="46"/>
      <c r="ABU171" s="46"/>
      <c r="ABV171" s="46"/>
      <c r="ABW171" s="46"/>
      <c r="ABX171" s="46"/>
      <c r="ABY171" s="46"/>
      <c r="ABZ171" s="46"/>
      <c r="ACA171" s="46"/>
      <c r="ACB171" s="46"/>
      <c r="ACC171" s="46"/>
      <c r="ACD171" s="46"/>
      <c r="ACE171" s="46"/>
      <c r="ACF171" s="46"/>
      <c r="ACG171" s="46"/>
      <c r="ACH171" s="46"/>
      <c r="ACI171" s="46"/>
      <c r="ACJ171" s="46"/>
      <c r="ACK171" s="46"/>
      <c r="ACL171" s="46"/>
      <c r="ACM171" s="46"/>
      <c r="ACN171" s="46"/>
      <c r="ACO171" s="46"/>
      <c r="ACP171" s="46"/>
      <c r="ACQ171" s="46"/>
      <c r="ACR171" s="46"/>
      <c r="ACS171" s="46"/>
      <c r="ACT171" s="46"/>
      <c r="ACU171" s="46"/>
      <c r="ACV171" s="46"/>
      <c r="ACW171" s="46"/>
      <c r="ACX171" s="46"/>
      <c r="ACY171" s="46"/>
      <c r="ACZ171" s="46"/>
      <c r="ADA171" s="46"/>
      <c r="ADB171" s="46"/>
      <c r="ADC171" s="46"/>
      <c r="ADD171" s="46"/>
      <c r="ADE171" s="46"/>
      <c r="ADF171" s="46"/>
      <c r="ADG171" s="46"/>
      <c r="ADH171" s="46"/>
      <c r="ADI171" s="46"/>
      <c r="ADJ171" s="46"/>
      <c r="ADK171" s="46"/>
      <c r="ADL171" s="46"/>
      <c r="ADM171" s="46"/>
      <c r="ADN171" s="46"/>
      <c r="ADO171" s="46"/>
      <c r="ADP171" s="46"/>
      <c r="ADQ171" s="46"/>
      <c r="ADR171" s="46"/>
      <c r="ADS171" s="46"/>
      <c r="ADT171" s="46"/>
      <c r="ADU171" s="46"/>
      <c r="ADV171" s="46"/>
      <c r="ADW171" s="46"/>
      <c r="ADX171" s="46"/>
      <c r="ADY171" s="46"/>
      <c r="ADZ171" s="46"/>
      <c r="AEA171" s="46"/>
      <c r="AEB171" s="46"/>
      <c r="AEC171" s="46"/>
      <c r="AED171" s="46"/>
      <c r="AEE171" s="46"/>
      <c r="AEF171" s="46"/>
      <c r="AEG171" s="46"/>
      <c r="AEH171" s="46"/>
      <c r="AEI171" s="46"/>
      <c r="AEJ171" s="46"/>
      <c r="AEK171" s="46"/>
      <c r="AEL171" s="46"/>
      <c r="AEM171" s="46"/>
      <c r="AEN171" s="46"/>
      <c r="AEO171" s="46"/>
      <c r="AEP171" s="46"/>
      <c r="AEQ171" s="46"/>
      <c r="AER171" s="46"/>
      <c r="AES171" s="46"/>
      <c r="AET171" s="46"/>
      <c r="AEU171" s="46"/>
      <c r="AEV171" s="46"/>
      <c r="AEW171" s="46"/>
      <c r="AEX171" s="46"/>
      <c r="AEY171" s="46"/>
      <c r="AEZ171" s="46"/>
      <c r="AFA171" s="46"/>
      <c r="AFB171" s="46"/>
      <c r="AFC171" s="46"/>
      <c r="AFD171" s="46"/>
      <c r="AFE171" s="46"/>
      <c r="AFF171" s="46"/>
      <c r="AFG171" s="46"/>
      <c r="AFH171" s="46"/>
      <c r="AFI171" s="46"/>
      <c r="AFJ171" s="46"/>
      <c r="AFK171" s="46"/>
      <c r="AFL171" s="46"/>
      <c r="AFM171" s="46"/>
      <c r="AFN171" s="46"/>
      <c r="AFO171" s="46"/>
      <c r="AFP171" s="46"/>
      <c r="AFQ171" s="46"/>
      <c r="AFR171" s="46"/>
      <c r="AFS171" s="46"/>
      <c r="AFT171" s="46"/>
      <c r="AFU171" s="46"/>
      <c r="AFV171" s="46"/>
      <c r="AFW171" s="46"/>
      <c r="AFX171" s="46"/>
      <c r="AFY171" s="46"/>
      <c r="AFZ171" s="46"/>
      <c r="AGA171" s="46"/>
      <c r="AGB171" s="46"/>
      <c r="AGC171" s="46"/>
      <c r="AGD171" s="46"/>
      <c r="AGE171" s="46"/>
      <c r="AGF171" s="46"/>
      <c r="AGG171" s="46"/>
      <c r="AGH171" s="46"/>
      <c r="AGI171" s="46"/>
      <c r="AGJ171" s="46"/>
      <c r="AGK171" s="46"/>
      <c r="AGL171" s="46"/>
      <c r="AGM171" s="46"/>
      <c r="AGN171" s="46"/>
      <c r="AGO171" s="46"/>
      <c r="AGP171" s="46"/>
      <c r="AGQ171" s="46"/>
      <c r="AGR171" s="46"/>
      <c r="AGS171" s="46"/>
      <c r="AGT171" s="46"/>
      <c r="AGU171" s="46"/>
      <c r="AGV171" s="46"/>
      <c r="AGW171" s="46"/>
      <c r="AGX171" s="46"/>
      <c r="AGY171" s="46"/>
      <c r="AGZ171" s="46"/>
      <c r="AHA171" s="46"/>
      <c r="AHB171" s="46"/>
      <c r="AHC171" s="46"/>
      <c r="AHD171" s="46"/>
      <c r="AHE171" s="46"/>
      <c r="AHF171" s="46"/>
      <c r="AHG171" s="46"/>
      <c r="AHH171" s="46"/>
      <c r="AHI171" s="46"/>
      <c r="AHJ171" s="46"/>
      <c r="AHK171" s="46"/>
      <c r="AHL171" s="46"/>
      <c r="AHM171" s="46"/>
      <c r="AHN171" s="46"/>
      <c r="AHO171" s="46"/>
      <c r="AHP171" s="46"/>
      <c r="AHQ171" s="46"/>
      <c r="AHR171" s="46"/>
      <c r="AHS171" s="46"/>
      <c r="AHT171" s="46"/>
      <c r="AHU171" s="46"/>
      <c r="AHV171" s="46"/>
      <c r="AHW171" s="46"/>
      <c r="AHX171" s="46"/>
      <c r="AHY171" s="46"/>
      <c r="AHZ171" s="46"/>
      <c r="AIA171" s="46"/>
      <c r="AIB171" s="46"/>
      <c r="AIC171" s="46"/>
      <c r="AID171" s="46"/>
      <c r="AIE171" s="46"/>
      <c r="AIF171" s="46"/>
      <c r="AIG171" s="46"/>
      <c r="AIH171" s="46"/>
      <c r="AII171" s="46"/>
      <c r="AIJ171" s="46"/>
      <c r="AIK171" s="46"/>
      <c r="AIL171" s="46"/>
      <c r="AIM171" s="46"/>
      <c r="AIN171" s="46"/>
      <c r="AIO171" s="46"/>
      <c r="AIP171" s="46"/>
      <c r="AIQ171" s="46"/>
      <c r="AIR171" s="46"/>
      <c r="AIS171" s="46"/>
      <c r="AIT171" s="46"/>
      <c r="AIU171" s="46"/>
      <c r="AIV171" s="46"/>
      <c r="AIW171" s="46"/>
      <c r="AIX171" s="46"/>
      <c r="AIY171" s="46"/>
      <c r="AIZ171" s="46"/>
      <c r="AJA171" s="46"/>
      <c r="AJB171" s="46"/>
      <c r="AJC171" s="46"/>
      <c r="AJD171" s="46"/>
      <c r="AJE171" s="46"/>
      <c r="AJF171" s="46"/>
      <c r="AJG171" s="46"/>
      <c r="AJH171" s="46"/>
      <c r="AJI171" s="46"/>
      <c r="AJJ171" s="46"/>
      <c r="AJK171" s="46"/>
      <c r="AJL171" s="46"/>
      <c r="AJM171" s="46"/>
      <c r="AJN171" s="46"/>
      <c r="AJO171" s="46"/>
      <c r="AJP171" s="46"/>
      <c r="AJQ171" s="46"/>
      <c r="AJR171" s="46"/>
      <c r="AJS171" s="46"/>
      <c r="AJT171" s="46"/>
      <c r="AJU171" s="46"/>
      <c r="AJV171" s="46"/>
      <c r="AJW171" s="46"/>
      <c r="AJX171" s="46"/>
      <c r="AJY171" s="46"/>
      <c r="AJZ171" s="46"/>
      <c r="AKA171" s="46"/>
      <c r="AKB171" s="46"/>
      <c r="AKC171" s="46"/>
      <c r="AKD171" s="46"/>
      <c r="AKE171" s="46"/>
      <c r="AKF171" s="46"/>
      <c r="AKG171" s="46"/>
      <c r="AKH171" s="46"/>
      <c r="AKI171" s="46"/>
      <c r="AKJ171" s="46"/>
      <c r="AKK171" s="46"/>
      <c r="AKL171" s="46"/>
      <c r="AKM171" s="46"/>
      <c r="AKN171" s="46"/>
      <c r="AKO171" s="46"/>
      <c r="AKP171" s="46"/>
      <c r="AKQ171" s="46"/>
      <c r="AKR171" s="46"/>
      <c r="AKS171" s="46"/>
      <c r="AKT171" s="46"/>
      <c r="AKU171" s="46"/>
      <c r="AKV171" s="46"/>
      <c r="AKW171" s="46"/>
      <c r="AKX171" s="46"/>
      <c r="AKY171" s="46"/>
      <c r="AKZ171" s="46"/>
      <c r="ALA171" s="46"/>
      <c r="ALB171" s="46"/>
      <c r="ALC171" s="46"/>
      <c r="ALD171" s="46"/>
      <c r="ALE171" s="46"/>
      <c r="ALF171" s="46"/>
      <c r="ALG171" s="46"/>
      <c r="ALH171" s="46"/>
      <c r="ALI171" s="46"/>
      <c r="ALJ171" s="46"/>
      <c r="ALK171" s="46"/>
      <c r="ALL171" s="46"/>
      <c r="ALM171" s="46"/>
      <c r="ALN171" s="46"/>
      <c r="ALO171" s="46"/>
      <c r="ALP171" s="46"/>
      <c r="ALQ171" s="46"/>
      <c r="ALR171" s="46"/>
      <c r="ALS171" s="46"/>
      <c r="ALT171" s="46"/>
      <c r="ALU171" s="46"/>
      <c r="ALV171" s="46"/>
      <c r="ALW171" s="46"/>
      <c r="ALX171" s="46"/>
      <c r="ALY171" s="46"/>
      <c r="ALZ171" s="46"/>
      <c r="AMA171" s="46"/>
      <c r="AMB171" s="46"/>
      <c r="AMC171" s="46"/>
      <c r="AMD171" s="46"/>
      <c r="AME171" s="46"/>
      <c r="AMF171" s="46"/>
      <c r="AMG171" s="46"/>
      <c r="AMH171" s="46"/>
      <c r="AMI171" s="46"/>
      <c r="AMJ171" s="46"/>
      <c r="AMK171" s="46"/>
    </row>
    <row r="172" spans="1:1025" x14ac:dyDescent="0.25">
      <c r="A172" s="46"/>
      <c r="B172" s="56"/>
      <c r="C172" s="57"/>
      <c r="D172" s="58"/>
      <c r="E172" s="59"/>
      <c r="F172" s="59"/>
      <c r="G172" s="59"/>
      <c r="H172" s="59"/>
      <c r="I172" s="59"/>
      <c r="J172" s="59"/>
      <c r="K172" s="59"/>
      <c r="L172" s="59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  <c r="AA172" s="46"/>
      <c r="AB172" s="46"/>
      <c r="AC172" s="46"/>
      <c r="AD172" s="46"/>
      <c r="AE172" s="46"/>
      <c r="AF172" s="46"/>
      <c r="AG172" s="46"/>
      <c r="AH172" s="46"/>
      <c r="AI172" s="46"/>
      <c r="AJ172" s="46"/>
      <c r="AK172" s="46"/>
      <c r="AL172" s="46"/>
      <c r="AM172" s="46"/>
      <c r="AN172" s="46"/>
      <c r="AO172" s="46"/>
      <c r="AP172" s="46"/>
      <c r="AQ172" s="46"/>
      <c r="AR172" s="46"/>
      <c r="AS172" s="46"/>
      <c r="AT172" s="46"/>
      <c r="AU172" s="46"/>
      <c r="AV172" s="46"/>
      <c r="AW172" s="46"/>
      <c r="AX172" s="46"/>
      <c r="AY172" s="46"/>
      <c r="AZ172" s="46"/>
      <c r="BA172" s="46"/>
      <c r="BB172" s="46"/>
      <c r="BC172" s="46"/>
      <c r="BD172" s="46"/>
      <c r="BE172" s="46"/>
      <c r="BF172" s="46"/>
      <c r="BG172" s="46"/>
      <c r="BH172" s="46"/>
      <c r="BI172" s="46"/>
      <c r="BJ172" s="46"/>
      <c r="BK172" s="46"/>
      <c r="BL172" s="46"/>
      <c r="BM172" s="46"/>
      <c r="BN172" s="46"/>
      <c r="BO172" s="46"/>
      <c r="BP172" s="46"/>
      <c r="BQ172" s="46"/>
      <c r="BR172" s="46"/>
      <c r="BS172" s="46"/>
      <c r="BT172" s="46"/>
      <c r="BU172" s="46"/>
      <c r="BV172" s="46"/>
      <c r="BW172" s="46"/>
      <c r="BX172" s="46"/>
      <c r="BY172" s="46"/>
      <c r="BZ172" s="46"/>
      <c r="CA172" s="46"/>
      <c r="CB172" s="46"/>
      <c r="CC172" s="46"/>
      <c r="CD172" s="46"/>
      <c r="CE172" s="46"/>
      <c r="CF172" s="46"/>
      <c r="CG172" s="46"/>
      <c r="CH172" s="46"/>
      <c r="CI172" s="46"/>
      <c r="CJ172" s="46"/>
      <c r="CK172" s="46"/>
      <c r="CL172" s="46"/>
      <c r="CM172" s="46"/>
      <c r="CN172" s="46"/>
      <c r="CO172" s="46"/>
      <c r="CP172" s="46"/>
      <c r="CQ172" s="46"/>
      <c r="CR172" s="46"/>
      <c r="CS172" s="46"/>
      <c r="CT172" s="46"/>
      <c r="CU172" s="46"/>
      <c r="CV172" s="46"/>
      <c r="CW172" s="46"/>
      <c r="CX172" s="46"/>
      <c r="CY172" s="46"/>
      <c r="CZ172" s="46"/>
      <c r="DA172" s="46"/>
      <c r="DB172" s="46"/>
      <c r="DC172" s="46"/>
      <c r="DD172" s="46"/>
      <c r="DE172" s="46"/>
      <c r="DF172" s="46"/>
      <c r="DG172" s="46"/>
      <c r="DH172" s="46"/>
      <c r="DI172" s="46"/>
      <c r="DJ172" s="46"/>
      <c r="DK172" s="46"/>
      <c r="DL172" s="46"/>
      <c r="DM172" s="46"/>
      <c r="DN172" s="46"/>
      <c r="DO172" s="46"/>
      <c r="DP172" s="46"/>
      <c r="DQ172" s="46"/>
      <c r="DR172" s="46"/>
      <c r="DS172" s="46"/>
      <c r="DT172" s="46"/>
      <c r="DU172" s="46"/>
      <c r="DV172" s="46"/>
      <c r="DW172" s="46"/>
      <c r="DX172" s="46"/>
      <c r="DY172" s="46"/>
      <c r="DZ172" s="46"/>
      <c r="EA172" s="46"/>
      <c r="EB172" s="46"/>
      <c r="EC172" s="46"/>
      <c r="ED172" s="46"/>
      <c r="EE172" s="46"/>
      <c r="EF172" s="46"/>
      <c r="EG172" s="46"/>
      <c r="EH172" s="46"/>
      <c r="EI172" s="46"/>
      <c r="EJ172" s="46"/>
      <c r="EK172" s="46"/>
      <c r="EL172" s="46"/>
      <c r="EM172" s="46"/>
      <c r="EN172" s="46"/>
      <c r="EO172" s="46"/>
      <c r="EP172" s="46"/>
      <c r="EQ172" s="46"/>
      <c r="ER172" s="46"/>
      <c r="ES172" s="46"/>
      <c r="ET172" s="46"/>
      <c r="EU172" s="46"/>
      <c r="EV172" s="46"/>
      <c r="EW172" s="46"/>
      <c r="EX172" s="46"/>
      <c r="EY172" s="46"/>
      <c r="EZ172" s="46"/>
      <c r="FA172" s="46"/>
      <c r="FB172" s="46"/>
      <c r="FC172" s="46"/>
      <c r="FD172" s="46"/>
      <c r="FE172" s="46"/>
      <c r="FF172" s="46"/>
      <c r="FG172" s="46"/>
      <c r="FH172" s="46"/>
      <c r="FI172" s="46"/>
      <c r="FJ172" s="46"/>
      <c r="FK172" s="46"/>
      <c r="FL172" s="46"/>
      <c r="FM172" s="46"/>
      <c r="FN172" s="46"/>
      <c r="FO172" s="46"/>
      <c r="FP172" s="46"/>
      <c r="FQ172" s="46"/>
      <c r="FR172" s="46"/>
      <c r="FS172" s="46"/>
      <c r="FT172" s="46"/>
      <c r="FU172" s="46"/>
      <c r="FV172" s="46"/>
      <c r="FW172" s="46"/>
      <c r="FX172" s="46"/>
      <c r="FY172" s="46"/>
      <c r="FZ172" s="46"/>
      <c r="GA172" s="46"/>
      <c r="GB172" s="46"/>
      <c r="GC172" s="46"/>
      <c r="GD172" s="46"/>
      <c r="GE172" s="46"/>
      <c r="GF172" s="46"/>
      <c r="GG172" s="46"/>
      <c r="GH172" s="46"/>
      <c r="GI172" s="46"/>
      <c r="GJ172" s="46"/>
      <c r="GK172" s="46"/>
      <c r="GL172" s="46"/>
      <c r="GM172" s="46"/>
      <c r="GN172" s="46"/>
      <c r="GO172" s="46"/>
      <c r="GP172" s="46"/>
      <c r="GQ172" s="46"/>
      <c r="GR172" s="46"/>
      <c r="GS172" s="46"/>
      <c r="GT172" s="46"/>
      <c r="GU172" s="46"/>
      <c r="GV172" s="46"/>
      <c r="GW172" s="46"/>
      <c r="GX172" s="46"/>
      <c r="GY172" s="46"/>
      <c r="GZ172" s="46"/>
      <c r="HA172" s="46"/>
      <c r="HB172" s="46"/>
      <c r="HC172" s="46"/>
      <c r="HD172" s="46"/>
      <c r="HE172" s="46"/>
      <c r="HF172" s="46"/>
      <c r="HG172" s="46"/>
      <c r="HH172" s="46"/>
      <c r="HI172" s="46"/>
      <c r="HJ172" s="46"/>
      <c r="HK172" s="46"/>
      <c r="HL172" s="46"/>
      <c r="HM172" s="46"/>
      <c r="HN172" s="46"/>
      <c r="HO172" s="46"/>
      <c r="HP172" s="46"/>
      <c r="HQ172" s="46"/>
      <c r="HR172" s="46"/>
      <c r="HS172" s="46"/>
      <c r="HT172" s="46"/>
      <c r="HU172" s="46"/>
      <c r="HV172" s="46"/>
      <c r="HW172" s="46"/>
      <c r="HX172" s="46"/>
      <c r="HY172" s="46"/>
      <c r="HZ172" s="46"/>
      <c r="IA172" s="46"/>
      <c r="IB172" s="46"/>
      <c r="IC172" s="46"/>
      <c r="ID172" s="46"/>
      <c r="IE172" s="46"/>
      <c r="IF172" s="46"/>
      <c r="IG172" s="46"/>
      <c r="IH172" s="46"/>
      <c r="II172" s="46"/>
      <c r="IJ172" s="46"/>
      <c r="IK172" s="46"/>
      <c r="IL172" s="46"/>
      <c r="IM172" s="46"/>
      <c r="IN172" s="46"/>
      <c r="IO172" s="46"/>
      <c r="IP172" s="46"/>
      <c r="IQ172" s="46"/>
      <c r="IR172" s="46"/>
      <c r="IS172" s="46"/>
      <c r="IT172" s="46"/>
      <c r="IU172" s="46"/>
      <c r="IV172" s="46"/>
      <c r="IW172" s="46"/>
      <c r="IX172" s="46"/>
      <c r="IY172" s="46"/>
      <c r="IZ172" s="46"/>
      <c r="JA172" s="46"/>
      <c r="JB172" s="46"/>
      <c r="JC172" s="46"/>
      <c r="JD172" s="46"/>
      <c r="JE172" s="46"/>
      <c r="JF172" s="46"/>
      <c r="JG172" s="46"/>
      <c r="JH172" s="46"/>
      <c r="JI172" s="46"/>
      <c r="JJ172" s="46"/>
      <c r="JK172" s="46"/>
      <c r="JL172" s="46"/>
      <c r="JM172" s="46"/>
      <c r="JN172" s="46"/>
      <c r="JO172" s="46"/>
      <c r="JP172" s="46"/>
      <c r="JQ172" s="46"/>
      <c r="JR172" s="46"/>
      <c r="JS172" s="46"/>
      <c r="JT172" s="46"/>
      <c r="JU172" s="46"/>
      <c r="JV172" s="46"/>
      <c r="JW172" s="46"/>
      <c r="JX172" s="46"/>
      <c r="JY172" s="46"/>
      <c r="JZ172" s="46"/>
      <c r="KA172" s="46"/>
      <c r="KB172" s="46"/>
      <c r="KC172" s="46"/>
      <c r="KD172" s="46"/>
      <c r="KE172" s="46"/>
      <c r="KF172" s="46"/>
      <c r="KG172" s="46"/>
      <c r="KH172" s="46"/>
      <c r="KI172" s="46"/>
      <c r="KJ172" s="46"/>
      <c r="KK172" s="46"/>
      <c r="KL172" s="46"/>
      <c r="KM172" s="46"/>
      <c r="KN172" s="46"/>
      <c r="KO172" s="46"/>
      <c r="KP172" s="46"/>
      <c r="KQ172" s="46"/>
      <c r="KR172" s="46"/>
      <c r="KS172" s="46"/>
      <c r="KT172" s="46"/>
      <c r="KU172" s="46"/>
      <c r="KV172" s="46"/>
      <c r="KW172" s="46"/>
      <c r="KX172" s="46"/>
      <c r="KY172" s="46"/>
      <c r="KZ172" s="46"/>
      <c r="LA172" s="46"/>
      <c r="LB172" s="46"/>
      <c r="LC172" s="46"/>
      <c r="LD172" s="46"/>
      <c r="LE172" s="46"/>
      <c r="LF172" s="46"/>
      <c r="LG172" s="46"/>
      <c r="LH172" s="46"/>
      <c r="LI172" s="46"/>
      <c r="LJ172" s="46"/>
      <c r="LK172" s="46"/>
      <c r="LL172" s="46"/>
      <c r="LM172" s="46"/>
      <c r="LN172" s="46"/>
      <c r="LO172" s="46"/>
      <c r="LP172" s="46"/>
      <c r="LQ172" s="46"/>
      <c r="LR172" s="46"/>
      <c r="LS172" s="46"/>
      <c r="LT172" s="46"/>
      <c r="LU172" s="46"/>
      <c r="LV172" s="46"/>
      <c r="LW172" s="46"/>
      <c r="LX172" s="46"/>
      <c r="LY172" s="46"/>
      <c r="LZ172" s="46"/>
      <c r="MA172" s="46"/>
      <c r="MB172" s="46"/>
      <c r="MC172" s="46"/>
      <c r="MD172" s="46"/>
      <c r="ME172" s="46"/>
      <c r="MF172" s="46"/>
      <c r="MG172" s="46"/>
      <c r="MH172" s="46"/>
      <c r="MI172" s="46"/>
      <c r="MJ172" s="46"/>
      <c r="MK172" s="46"/>
      <c r="ML172" s="46"/>
      <c r="MM172" s="46"/>
      <c r="MN172" s="46"/>
      <c r="MO172" s="46"/>
      <c r="MP172" s="46"/>
      <c r="MQ172" s="46"/>
      <c r="MR172" s="46"/>
      <c r="MS172" s="46"/>
      <c r="MT172" s="46"/>
      <c r="MU172" s="46"/>
      <c r="MV172" s="46"/>
      <c r="MW172" s="46"/>
      <c r="MX172" s="46"/>
      <c r="MY172" s="46"/>
      <c r="MZ172" s="46"/>
      <c r="NA172" s="46"/>
      <c r="NB172" s="46"/>
      <c r="NC172" s="46"/>
      <c r="ND172" s="46"/>
      <c r="NE172" s="46"/>
      <c r="NF172" s="46"/>
      <c r="NG172" s="46"/>
      <c r="NH172" s="46"/>
      <c r="NI172" s="46"/>
      <c r="NJ172" s="46"/>
      <c r="NK172" s="46"/>
      <c r="NL172" s="46"/>
      <c r="NM172" s="46"/>
      <c r="NN172" s="46"/>
      <c r="NO172" s="46"/>
      <c r="NP172" s="46"/>
      <c r="NQ172" s="46"/>
      <c r="NR172" s="46"/>
      <c r="NS172" s="46"/>
      <c r="NT172" s="46"/>
      <c r="NU172" s="46"/>
      <c r="NV172" s="46"/>
      <c r="NW172" s="46"/>
      <c r="NX172" s="46"/>
      <c r="NY172" s="46"/>
      <c r="NZ172" s="46"/>
      <c r="OA172" s="46"/>
      <c r="OB172" s="46"/>
      <c r="OC172" s="46"/>
      <c r="OD172" s="46"/>
      <c r="OE172" s="46"/>
      <c r="OF172" s="46"/>
      <c r="OG172" s="46"/>
      <c r="OH172" s="46"/>
      <c r="OI172" s="46"/>
      <c r="OJ172" s="46"/>
      <c r="OK172" s="46"/>
      <c r="OL172" s="46"/>
      <c r="OM172" s="46"/>
      <c r="ON172" s="46"/>
      <c r="OO172" s="46"/>
      <c r="OP172" s="46"/>
      <c r="OQ172" s="46"/>
      <c r="OR172" s="46"/>
      <c r="OS172" s="46"/>
      <c r="OT172" s="46"/>
      <c r="OU172" s="46"/>
      <c r="OV172" s="46"/>
      <c r="OW172" s="46"/>
      <c r="OX172" s="46"/>
      <c r="OY172" s="46"/>
      <c r="OZ172" s="46"/>
      <c r="PA172" s="46"/>
      <c r="PB172" s="46"/>
      <c r="PC172" s="46"/>
      <c r="PD172" s="46"/>
      <c r="PE172" s="46"/>
      <c r="PF172" s="46"/>
      <c r="PG172" s="46"/>
      <c r="PH172" s="46"/>
      <c r="PI172" s="46"/>
      <c r="PJ172" s="46"/>
      <c r="PK172" s="46"/>
      <c r="PL172" s="46"/>
      <c r="PM172" s="46"/>
      <c r="PN172" s="46"/>
      <c r="PO172" s="46"/>
      <c r="PP172" s="46"/>
      <c r="PQ172" s="46"/>
      <c r="PR172" s="46"/>
      <c r="PS172" s="46"/>
      <c r="PT172" s="46"/>
      <c r="PU172" s="46"/>
      <c r="PV172" s="46"/>
      <c r="PW172" s="46"/>
      <c r="PX172" s="46"/>
      <c r="PY172" s="46"/>
      <c r="PZ172" s="46"/>
      <c r="QA172" s="46"/>
      <c r="QB172" s="46"/>
      <c r="QC172" s="46"/>
      <c r="QD172" s="46"/>
      <c r="QE172" s="46"/>
      <c r="QF172" s="46"/>
      <c r="QG172" s="46"/>
      <c r="QH172" s="46"/>
      <c r="QI172" s="46"/>
      <c r="QJ172" s="46"/>
      <c r="QK172" s="46"/>
      <c r="QL172" s="46"/>
      <c r="QM172" s="46"/>
      <c r="QN172" s="46"/>
      <c r="QO172" s="46"/>
      <c r="QP172" s="46"/>
      <c r="QQ172" s="46"/>
      <c r="QR172" s="46"/>
      <c r="QS172" s="46"/>
      <c r="QT172" s="46"/>
      <c r="QU172" s="46"/>
      <c r="QV172" s="46"/>
      <c r="QW172" s="46"/>
      <c r="QX172" s="46"/>
      <c r="QY172" s="46"/>
      <c r="QZ172" s="46"/>
      <c r="RA172" s="46"/>
      <c r="RB172" s="46"/>
      <c r="RC172" s="46"/>
      <c r="RD172" s="46"/>
      <c r="RE172" s="46"/>
      <c r="RF172" s="46"/>
      <c r="RG172" s="46"/>
      <c r="RH172" s="46"/>
      <c r="RI172" s="46"/>
      <c r="RJ172" s="46"/>
      <c r="RK172" s="46"/>
      <c r="RL172" s="46"/>
      <c r="RM172" s="46"/>
      <c r="RN172" s="46"/>
      <c r="RO172" s="46"/>
      <c r="RP172" s="46"/>
      <c r="RQ172" s="46"/>
      <c r="RR172" s="46"/>
      <c r="RS172" s="46"/>
      <c r="RT172" s="46"/>
      <c r="RU172" s="46"/>
      <c r="RV172" s="46"/>
      <c r="RW172" s="46"/>
      <c r="RX172" s="46"/>
      <c r="RY172" s="46"/>
      <c r="RZ172" s="46"/>
      <c r="SA172" s="46"/>
      <c r="SB172" s="46"/>
      <c r="SC172" s="46"/>
      <c r="SD172" s="46"/>
      <c r="SE172" s="46"/>
      <c r="SF172" s="46"/>
      <c r="SG172" s="46"/>
      <c r="SH172" s="46"/>
      <c r="SI172" s="46"/>
      <c r="SJ172" s="46"/>
      <c r="SK172" s="46"/>
      <c r="SL172" s="46"/>
      <c r="SM172" s="46"/>
      <c r="SN172" s="46"/>
      <c r="SO172" s="46"/>
      <c r="SP172" s="46"/>
      <c r="SQ172" s="46"/>
      <c r="SR172" s="46"/>
      <c r="SS172" s="46"/>
      <c r="ST172" s="46"/>
      <c r="SU172" s="46"/>
      <c r="SV172" s="46"/>
      <c r="SW172" s="46"/>
      <c r="SX172" s="46"/>
      <c r="SY172" s="46"/>
      <c r="SZ172" s="46"/>
      <c r="TA172" s="46"/>
      <c r="TB172" s="46"/>
      <c r="TC172" s="46"/>
      <c r="TD172" s="46"/>
      <c r="TE172" s="46"/>
      <c r="TF172" s="46"/>
      <c r="TG172" s="46"/>
      <c r="TH172" s="46"/>
      <c r="TI172" s="46"/>
      <c r="TJ172" s="46"/>
      <c r="TK172" s="46"/>
      <c r="TL172" s="46"/>
      <c r="TM172" s="46"/>
      <c r="TN172" s="46"/>
      <c r="TO172" s="46"/>
      <c r="TP172" s="46"/>
      <c r="TQ172" s="46"/>
      <c r="TR172" s="46"/>
      <c r="TS172" s="46"/>
      <c r="TT172" s="46"/>
      <c r="TU172" s="46"/>
      <c r="TV172" s="46"/>
      <c r="TW172" s="46"/>
      <c r="TX172" s="46"/>
      <c r="TY172" s="46"/>
      <c r="TZ172" s="46"/>
      <c r="UA172" s="46"/>
      <c r="UB172" s="46"/>
      <c r="UC172" s="46"/>
      <c r="UD172" s="46"/>
      <c r="UE172" s="46"/>
      <c r="UF172" s="46"/>
      <c r="UG172" s="46"/>
      <c r="UH172" s="46"/>
      <c r="UI172" s="46"/>
      <c r="UJ172" s="46"/>
      <c r="UK172" s="46"/>
      <c r="UL172" s="46"/>
      <c r="UM172" s="46"/>
      <c r="UN172" s="46"/>
      <c r="UO172" s="46"/>
      <c r="UP172" s="46"/>
      <c r="UQ172" s="46"/>
      <c r="UR172" s="46"/>
      <c r="US172" s="46"/>
      <c r="UT172" s="46"/>
      <c r="UU172" s="46"/>
      <c r="UV172" s="46"/>
      <c r="UW172" s="46"/>
      <c r="UX172" s="46"/>
      <c r="UY172" s="46"/>
      <c r="UZ172" s="46"/>
      <c r="VA172" s="46"/>
      <c r="VB172" s="46"/>
      <c r="VC172" s="46"/>
      <c r="VD172" s="46"/>
      <c r="VE172" s="46"/>
      <c r="VF172" s="46"/>
      <c r="VG172" s="46"/>
      <c r="VH172" s="46"/>
      <c r="VI172" s="46"/>
      <c r="VJ172" s="46"/>
      <c r="VK172" s="46"/>
      <c r="VL172" s="46"/>
      <c r="VM172" s="46"/>
      <c r="VN172" s="46"/>
      <c r="VO172" s="46"/>
      <c r="VP172" s="46"/>
      <c r="VQ172" s="46"/>
      <c r="VR172" s="46"/>
      <c r="VS172" s="46"/>
      <c r="VT172" s="46"/>
      <c r="VU172" s="46"/>
      <c r="VV172" s="46"/>
      <c r="VW172" s="46"/>
      <c r="VX172" s="46"/>
      <c r="VY172" s="46"/>
      <c r="VZ172" s="46"/>
      <c r="WA172" s="46"/>
      <c r="WB172" s="46"/>
      <c r="WC172" s="46"/>
      <c r="WD172" s="46"/>
      <c r="WE172" s="46"/>
      <c r="WF172" s="46"/>
      <c r="WG172" s="46"/>
      <c r="WH172" s="46"/>
      <c r="WI172" s="46"/>
      <c r="WJ172" s="46"/>
      <c r="WK172" s="46"/>
      <c r="WL172" s="46"/>
      <c r="WM172" s="46"/>
      <c r="WN172" s="46"/>
      <c r="WO172" s="46"/>
      <c r="WP172" s="46"/>
      <c r="WQ172" s="46"/>
      <c r="WR172" s="46"/>
      <c r="WS172" s="46"/>
      <c r="WT172" s="46"/>
      <c r="WU172" s="46"/>
      <c r="WV172" s="46"/>
      <c r="WW172" s="46"/>
      <c r="WX172" s="46"/>
      <c r="WY172" s="46"/>
      <c r="WZ172" s="46"/>
      <c r="XA172" s="46"/>
      <c r="XB172" s="46"/>
      <c r="XC172" s="46"/>
      <c r="XD172" s="46"/>
      <c r="XE172" s="46"/>
      <c r="XF172" s="46"/>
      <c r="XG172" s="46"/>
      <c r="XH172" s="46"/>
      <c r="XI172" s="46"/>
      <c r="XJ172" s="46"/>
      <c r="XK172" s="46"/>
      <c r="XL172" s="46"/>
      <c r="XM172" s="46"/>
      <c r="XN172" s="46"/>
      <c r="XO172" s="46"/>
      <c r="XP172" s="46"/>
      <c r="XQ172" s="46"/>
      <c r="XR172" s="46"/>
      <c r="XS172" s="46"/>
      <c r="XT172" s="46"/>
      <c r="XU172" s="46"/>
      <c r="XV172" s="46"/>
      <c r="XW172" s="46"/>
      <c r="XX172" s="46"/>
      <c r="XY172" s="46"/>
      <c r="XZ172" s="46"/>
      <c r="YA172" s="46"/>
      <c r="YB172" s="46"/>
      <c r="YC172" s="46"/>
      <c r="YD172" s="46"/>
      <c r="YE172" s="46"/>
      <c r="YF172" s="46"/>
      <c r="YG172" s="46"/>
      <c r="YH172" s="46"/>
      <c r="YI172" s="46"/>
      <c r="YJ172" s="46"/>
      <c r="YK172" s="46"/>
      <c r="YL172" s="46"/>
      <c r="YM172" s="46"/>
      <c r="YN172" s="46"/>
      <c r="YO172" s="46"/>
      <c r="YP172" s="46"/>
      <c r="YQ172" s="46"/>
      <c r="YR172" s="46"/>
      <c r="YS172" s="46"/>
      <c r="YT172" s="46"/>
      <c r="YU172" s="46"/>
      <c r="YV172" s="46"/>
      <c r="YW172" s="46"/>
      <c r="YX172" s="46"/>
      <c r="YY172" s="46"/>
      <c r="YZ172" s="46"/>
      <c r="ZA172" s="46"/>
      <c r="ZB172" s="46"/>
      <c r="ZC172" s="46"/>
      <c r="ZD172" s="46"/>
      <c r="ZE172" s="46"/>
      <c r="ZF172" s="46"/>
      <c r="ZG172" s="46"/>
      <c r="ZH172" s="46"/>
      <c r="ZI172" s="46"/>
      <c r="ZJ172" s="46"/>
      <c r="ZK172" s="46"/>
      <c r="ZL172" s="46"/>
      <c r="ZM172" s="46"/>
      <c r="ZN172" s="46"/>
      <c r="ZO172" s="46"/>
      <c r="ZP172" s="46"/>
      <c r="ZQ172" s="46"/>
      <c r="ZR172" s="46"/>
      <c r="ZS172" s="46"/>
      <c r="ZT172" s="46"/>
      <c r="ZU172" s="46"/>
      <c r="ZV172" s="46"/>
      <c r="ZW172" s="46"/>
      <c r="ZX172" s="46"/>
      <c r="ZY172" s="46"/>
      <c r="ZZ172" s="46"/>
      <c r="AAA172" s="46"/>
      <c r="AAB172" s="46"/>
      <c r="AAC172" s="46"/>
      <c r="AAD172" s="46"/>
      <c r="AAE172" s="46"/>
      <c r="AAF172" s="46"/>
      <c r="AAG172" s="46"/>
      <c r="AAH172" s="46"/>
      <c r="AAI172" s="46"/>
      <c r="AAJ172" s="46"/>
      <c r="AAK172" s="46"/>
      <c r="AAL172" s="46"/>
      <c r="AAM172" s="46"/>
      <c r="AAN172" s="46"/>
      <c r="AAO172" s="46"/>
      <c r="AAP172" s="46"/>
      <c r="AAQ172" s="46"/>
      <c r="AAR172" s="46"/>
      <c r="AAS172" s="46"/>
      <c r="AAT172" s="46"/>
      <c r="AAU172" s="46"/>
      <c r="AAV172" s="46"/>
      <c r="AAW172" s="46"/>
      <c r="AAX172" s="46"/>
      <c r="AAY172" s="46"/>
      <c r="AAZ172" s="46"/>
      <c r="ABA172" s="46"/>
      <c r="ABB172" s="46"/>
      <c r="ABC172" s="46"/>
      <c r="ABD172" s="46"/>
      <c r="ABE172" s="46"/>
      <c r="ABF172" s="46"/>
      <c r="ABG172" s="46"/>
      <c r="ABH172" s="46"/>
      <c r="ABI172" s="46"/>
      <c r="ABJ172" s="46"/>
      <c r="ABK172" s="46"/>
      <c r="ABL172" s="46"/>
      <c r="ABM172" s="46"/>
      <c r="ABN172" s="46"/>
      <c r="ABO172" s="46"/>
      <c r="ABP172" s="46"/>
      <c r="ABQ172" s="46"/>
      <c r="ABR172" s="46"/>
      <c r="ABS172" s="46"/>
      <c r="ABT172" s="46"/>
      <c r="ABU172" s="46"/>
      <c r="ABV172" s="46"/>
      <c r="ABW172" s="46"/>
      <c r="ABX172" s="46"/>
      <c r="ABY172" s="46"/>
      <c r="ABZ172" s="46"/>
      <c r="ACA172" s="46"/>
      <c r="ACB172" s="46"/>
      <c r="ACC172" s="46"/>
      <c r="ACD172" s="46"/>
      <c r="ACE172" s="46"/>
      <c r="ACF172" s="46"/>
      <c r="ACG172" s="46"/>
      <c r="ACH172" s="46"/>
      <c r="ACI172" s="46"/>
      <c r="ACJ172" s="46"/>
      <c r="ACK172" s="46"/>
      <c r="ACL172" s="46"/>
      <c r="ACM172" s="46"/>
      <c r="ACN172" s="46"/>
      <c r="ACO172" s="46"/>
      <c r="ACP172" s="46"/>
      <c r="ACQ172" s="46"/>
      <c r="ACR172" s="46"/>
      <c r="ACS172" s="46"/>
      <c r="ACT172" s="46"/>
      <c r="ACU172" s="46"/>
      <c r="ACV172" s="46"/>
      <c r="ACW172" s="46"/>
      <c r="ACX172" s="46"/>
      <c r="ACY172" s="46"/>
      <c r="ACZ172" s="46"/>
      <c r="ADA172" s="46"/>
      <c r="ADB172" s="46"/>
      <c r="ADC172" s="46"/>
      <c r="ADD172" s="46"/>
      <c r="ADE172" s="46"/>
      <c r="ADF172" s="46"/>
      <c r="ADG172" s="46"/>
      <c r="ADH172" s="46"/>
      <c r="ADI172" s="46"/>
      <c r="ADJ172" s="46"/>
      <c r="ADK172" s="46"/>
      <c r="ADL172" s="46"/>
      <c r="ADM172" s="46"/>
      <c r="ADN172" s="46"/>
      <c r="ADO172" s="46"/>
      <c r="ADP172" s="46"/>
      <c r="ADQ172" s="46"/>
      <c r="ADR172" s="46"/>
      <c r="ADS172" s="46"/>
      <c r="ADT172" s="46"/>
      <c r="ADU172" s="46"/>
      <c r="ADV172" s="46"/>
      <c r="ADW172" s="46"/>
      <c r="ADX172" s="46"/>
      <c r="ADY172" s="46"/>
      <c r="ADZ172" s="46"/>
      <c r="AEA172" s="46"/>
      <c r="AEB172" s="46"/>
      <c r="AEC172" s="46"/>
      <c r="AED172" s="46"/>
      <c r="AEE172" s="46"/>
      <c r="AEF172" s="46"/>
      <c r="AEG172" s="46"/>
      <c r="AEH172" s="46"/>
      <c r="AEI172" s="46"/>
      <c r="AEJ172" s="46"/>
      <c r="AEK172" s="46"/>
      <c r="AEL172" s="46"/>
      <c r="AEM172" s="46"/>
      <c r="AEN172" s="46"/>
      <c r="AEO172" s="46"/>
      <c r="AEP172" s="46"/>
      <c r="AEQ172" s="46"/>
      <c r="AER172" s="46"/>
      <c r="AES172" s="46"/>
      <c r="AET172" s="46"/>
      <c r="AEU172" s="46"/>
      <c r="AEV172" s="46"/>
      <c r="AEW172" s="46"/>
      <c r="AEX172" s="46"/>
      <c r="AEY172" s="46"/>
      <c r="AEZ172" s="46"/>
      <c r="AFA172" s="46"/>
      <c r="AFB172" s="46"/>
      <c r="AFC172" s="46"/>
      <c r="AFD172" s="46"/>
      <c r="AFE172" s="46"/>
      <c r="AFF172" s="46"/>
      <c r="AFG172" s="46"/>
      <c r="AFH172" s="46"/>
      <c r="AFI172" s="46"/>
      <c r="AFJ172" s="46"/>
      <c r="AFK172" s="46"/>
      <c r="AFL172" s="46"/>
      <c r="AFM172" s="46"/>
      <c r="AFN172" s="46"/>
      <c r="AFO172" s="46"/>
      <c r="AFP172" s="46"/>
      <c r="AFQ172" s="46"/>
      <c r="AFR172" s="46"/>
      <c r="AFS172" s="46"/>
      <c r="AFT172" s="46"/>
      <c r="AFU172" s="46"/>
      <c r="AFV172" s="46"/>
      <c r="AFW172" s="46"/>
      <c r="AFX172" s="46"/>
      <c r="AFY172" s="46"/>
      <c r="AFZ172" s="46"/>
      <c r="AGA172" s="46"/>
      <c r="AGB172" s="46"/>
      <c r="AGC172" s="46"/>
      <c r="AGD172" s="46"/>
      <c r="AGE172" s="46"/>
      <c r="AGF172" s="46"/>
      <c r="AGG172" s="46"/>
      <c r="AGH172" s="46"/>
      <c r="AGI172" s="46"/>
      <c r="AGJ172" s="46"/>
      <c r="AGK172" s="46"/>
      <c r="AGL172" s="46"/>
      <c r="AGM172" s="46"/>
      <c r="AGN172" s="46"/>
      <c r="AGO172" s="46"/>
      <c r="AGP172" s="46"/>
      <c r="AGQ172" s="46"/>
      <c r="AGR172" s="46"/>
      <c r="AGS172" s="46"/>
      <c r="AGT172" s="46"/>
      <c r="AGU172" s="46"/>
      <c r="AGV172" s="46"/>
      <c r="AGW172" s="46"/>
      <c r="AGX172" s="46"/>
      <c r="AGY172" s="46"/>
      <c r="AGZ172" s="46"/>
      <c r="AHA172" s="46"/>
      <c r="AHB172" s="46"/>
      <c r="AHC172" s="46"/>
      <c r="AHD172" s="46"/>
      <c r="AHE172" s="46"/>
      <c r="AHF172" s="46"/>
      <c r="AHG172" s="46"/>
      <c r="AHH172" s="46"/>
      <c r="AHI172" s="46"/>
      <c r="AHJ172" s="46"/>
      <c r="AHK172" s="46"/>
      <c r="AHL172" s="46"/>
      <c r="AHM172" s="46"/>
      <c r="AHN172" s="46"/>
      <c r="AHO172" s="46"/>
      <c r="AHP172" s="46"/>
      <c r="AHQ172" s="46"/>
      <c r="AHR172" s="46"/>
      <c r="AHS172" s="46"/>
      <c r="AHT172" s="46"/>
      <c r="AHU172" s="46"/>
      <c r="AHV172" s="46"/>
      <c r="AHW172" s="46"/>
      <c r="AHX172" s="46"/>
      <c r="AHY172" s="46"/>
      <c r="AHZ172" s="46"/>
      <c r="AIA172" s="46"/>
      <c r="AIB172" s="46"/>
      <c r="AIC172" s="46"/>
      <c r="AID172" s="46"/>
      <c r="AIE172" s="46"/>
      <c r="AIF172" s="46"/>
      <c r="AIG172" s="46"/>
      <c r="AIH172" s="46"/>
      <c r="AII172" s="46"/>
      <c r="AIJ172" s="46"/>
      <c r="AIK172" s="46"/>
      <c r="AIL172" s="46"/>
      <c r="AIM172" s="46"/>
      <c r="AIN172" s="46"/>
      <c r="AIO172" s="46"/>
      <c r="AIP172" s="46"/>
      <c r="AIQ172" s="46"/>
      <c r="AIR172" s="46"/>
      <c r="AIS172" s="46"/>
      <c r="AIT172" s="46"/>
      <c r="AIU172" s="46"/>
      <c r="AIV172" s="46"/>
      <c r="AIW172" s="46"/>
      <c r="AIX172" s="46"/>
      <c r="AIY172" s="46"/>
      <c r="AIZ172" s="46"/>
      <c r="AJA172" s="46"/>
      <c r="AJB172" s="46"/>
      <c r="AJC172" s="46"/>
      <c r="AJD172" s="46"/>
      <c r="AJE172" s="46"/>
      <c r="AJF172" s="46"/>
      <c r="AJG172" s="46"/>
      <c r="AJH172" s="46"/>
      <c r="AJI172" s="46"/>
      <c r="AJJ172" s="46"/>
      <c r="AJK172" s="46"/>
      <c r="AJL172" s="46"/>
      <c r="AJM172" s="46"/>
      <c r="AJN172" s="46"/>
      <c r="AJO172" s="46"/>
      <c r="AJP172" s="46"/>
      <c r="AJQ172" s="46"/>
      <c r="AJR172" s="46"/>
      <c r="AJS172" s="46"/>
      <c r="AJT172" s="46"/>
      <c r="AJU172" s="46"/>
      <c r="AJV172" s="46"/>
      <c r="AJW172" s="46"/>
      <c r="AJX172" s="46"/>
      <c r="AJY172" s="46"/>
      <c r="AJZ172" s="46"/>
      <c r="AKA172" s="46"/>
      <c r="AKB172" s="46"/>
      <c r="AKC172" s="46"/>
      <c r="AKD172" s="46"/>
      <c r="AKE172" s="46"/>
      <c r="AKF172" s="46"/>
      <c r="AKG172" s="46"/>
      <c r="AKH172" s="46"/>
      <c r="AKI172" s="46"/>
      <c r="AKJ172" s="46"/>
      <c r="AKK172" s="46"/>
      <c r="AKL172" s="46"/>
      <c r="AKM172" s="46"/>
      <c r="AKN172" s="46"/>
      <c r="AKO172" s="46"/>
      <c r="AKP172" s="46"/>
      <c r="AKQ172" s="46"/>
      <c r="AKR172" s="46"/>
      <c r="AKS172" s="46"/>
      <c r="AKT172" s="46"/>
      <c r="AKU172" s="46"/>
      <c r="AKV172" s="46"/>
      <c r="AKW172" s="46"/>
      <c r="AKX172" s="46"/>
      <c r="AKY172" s="46"/>
      <c r="AKZ172" s="46"/>
      <c r="ALA172" s="46"/>
      <c r="ALB172" s="46"/>
      <c r="ALC172" s="46"/>
      <c r="ALD172" s="46"/>
      <c r="ALE172" s="46"/>
      <c r="ALF172" s="46"/>
      <c r="ALG172" s="46"/>
      <c r="ALH172" s="46"/>
      <c r="ALI172" s="46"/>
      <c r="ALJ172" s="46"/>
      <c r="ALK172" s="46"/>
      <c r="ALL172" s="46"/>
      <c r="ALM172" s="46"/>
      <c r="ALN172" s="46"/>
      <c r="ALO172" s="46"/>
      <c r="ALP172" s="46"/>
      <c r="ALQ172" s="46"/>
      <c r="ALR172" s="46"/>
      <c r="ALS172" s="46"/>
      <c r="ALT172" s="46"/>
      <c r="ALU172" s="46"/>
      <c r="ALV172" s="46"/>
      <c r="ALW172" s="46"/>
      <c r="ALX172" s="46"/>
      <c r="ALY172" s="46"/>
      <c r="ALZ172" s="46"/>
      <c r="AMA172" s="46"/>
      <c r="AMB172" s="46"/>
      <c r="AMC172" s="46"/>
      <c r="AMD172" s="46"/>
      <c r="AME172" s="46"/>
      <c r="AMF172" s="46"/>
      <c r="AMG172" s="46"/>
      <c r="AMH172" s="46"/>
      <c r="AMI172" s="46"/>
      <c r="AMJ172" s="46"/>
      <c r="AMK172" s="46"/>
    </row>
    <row r="173" spans="1:1025" x14ac:dyDescent="0.25">
      <c r="A173" s="46"/>
      <c r="B173" s="56"/>
      <c r="C173" s="57"/>
      <c r="D173" s="58"/>
      <c r="E173" s="59"/>
      <c r="F173" s="59"/>
      <c r="G173" s="59"/>
      <c r="H173" s="59"/>
      <c r="I173" s="59"/>
      <c r="J173" s="59"/>
      <c r="K173" s="59"/>
      <c r="L173" s="59"/>
      <c r="M173" s="46"/>
      <c r="N173" s="46"/>
      <c r="O173" s="46"/>
      <c r="P173" s="46"/>
      <c r="Q173" s="46"/>
      <c r="R173" s="46"/>
      <c r="S173" s="46"/>
      <c r="T173" s="46"/>
      <c r="U173" s="46"/>
      <c r="V173" s="46"/>
      <c r="W173" s="46"/>
      <c r="X173" s="46"/>
      <c r="Y173" s="46"/>
      <c r="Z173" s="46"/>
      <c r="AA173" s="46"/>
      <c r="AB173" s="46"/>
      <c r="AC173" s="46"/>
      <c r="AD173" s="46"/>
      <c r="AE173" s="46"/>
      <c r="AF173" s="46"/>
      <c r="AG173" s="46"/>
      <c r="AH173" s="46"/>
      <c r="AI173" s="46"/>
      <c r="AJ173" s="46"/>
      <c r="AK173" s="46"/>
      <c r="AL173" s="46"/>
      <c r="AM173" s="46"/>
      <c r="AN173" s="46"/>
      <c r="AO173" s="46"/>
      <c r="AP173" s="46"/>
      <c r="AQ173" s="46"/>
      <c r="AR173" s="46"/>
      <c r="AS173" s="46"/>
      <c r="AT173" s="46"/>
      <c r="AU173" s="46"/>
      <c r="AV173" s="46"/>
      <c r="AW173" s="46"/>
      <c r="AX173" s="46"/>
      <c r="AY173" s="46"/>
      <c r="AZ173" s="46"/>
      <c r="BA173" s="46"/>
      <c r="BB173" s="46"/>
      <c r="BC173" s="46"/>
      <c r="BD173" s="46"/>
      <c r="BE173" s="46"/>
      <c r="BF173" s="46"/>
      <c r="BG173" s="46"/>
      <c r="BH173" s="46"/>
      <c r="BI173" s="46"/>
      <c r="BJ173" s="46"/>
      <c r="BK173" s="46"/>
      <c r="BL173" s="46"/>
      <c r="BM173" s="46"/>
      <c r="BN173" s="46"/>
      <c r="BO173" s="46"/>
      <c r="BP173" s="46"/>
      <c r="BQ173" s="46"/>
      <c r="BR173" s="46"/>
      <c r="BS173" s="46"/>
      <c r="BT173" s="46"/>
      <c r="BU173" s="46"/>
      <c r="BV173" s="46"/>
      <c r="BW173" s="46"/>
      <c r="BX173" s="46"/>
      <c r="BY173" s="46"/>
      <c r="BZ173" s="46"/>
      <c r="CA173" s="46"/>
      <c r="CB173" s="46"/>
      <c r="CC173" s="46"/>
      <c r="CD173" s="46"/>
      <c r="CE173" s="46"/>
      <c r="CF173" s="46"/>
      <c r="CG173" s="46"/>
      <c r="CH173" s="46"/>
      <c r="CI173" s="46"/>
      <c r="CJ173" s="46"/>
      <c r="CK173" s="46"/>
      <c r="CL173" s="46"/>
      <c r="CM173" s="46"/>
      <c r="CN173" s="46"/>
      <c r="CO173" s="46"/>
      <c r="CP173" s="46"/>
      <c r="CQ173" s="46"/>
      <c r="CR173" s="46"/>
      <c r="CS173" s="46"/>
      <c r="CT173" s="46"/>
      <c r="CU173" s="46"/>
      <c r="CV173" s="46"/>
      <c r="CW173" s="46"/>
      <c r="CX173" s="46"/>
      <c r="CY173" s="46"/>
      <c r="CZ173" s="46"/>
      <c r="DA173" s="46"/>
      <c r="DB173" s="46"/>
      <c r="DC173" s="46"/>
      <c r="DD173" s="46"/>
      <c r="DE173" s="46"/>
      <c r="DF173" s="46"/>
      <c r="DG173" s="46"/>
      <c r="DH173" s="46"/>
      <c r="DI173" s="46"/>
      <c r="DJ173" s="46"/>
      <c r="DK173" s="46"/>
      <c r="DL173" s="46"/>
      <c r="DM173" s="46"/>
      <c r="DN173" s="46"/>
      <c r="DO173" s="46"/>
      <c r="DP173" s="46"/>
      <c r="DQ173" s="46"/>
      <c r="DR173" s="46"/>
      <c r="DS173" s="46"/>
      <c r="DT173" s="46"/>
      <c r="DU173" s="46"/>
      <c r="DV173" s="46"/>
      <c r="DW173" s="46"/>
      <c r="DX173" s="46"/>
      <c r="DY173" s="46"/>
      <c r="DZ173" s="46"/>
      <c r="EA173" s="46"/>
      <c r="EB173" s="46"/>
      <c r="EC173" s="46"/>
      <c r="ED173" s="46"/>
      <c r="EE173" s="46"/>
      <c r="EF173" s="46"/>
      <c r="EG173" s="46"/>
      <c r="EH173" s="46"/>
      <c r="EI173" s="46"/>
      <c r="EJ173" s="46"/>
      <c r="EK173" s="46"/>
      <c r="EL173" s="46"/>
      <c r="EM173" s="46"/>
      <c r="EN173" s="46"/>
      <c r="EO173" s="46"/>
      <c r="EP173" s="46"/>
      <c r="EQ173" s="46"/>
      <c r="ER173" s="46"/>
      <c r="ES173" s="46"/>
      <c r="ET173" s="46"/>
      <c r="EU173" s="46"/>
      <c r="EV173" s="46"/>
      <c r="EW173" s="46"/>
      <c r="EX173" s="46"/>
      <c r="EY173" s="46"/>
      <c r="EZ173" s="46"/>
      <c r="FA173" s="46"/>
      <c r="FB173" s="46"/>
      <c r="FC173" s="46"/>
      <c r="FD173" s="46"/>
      <c r="FE173" s="46"/>
      <c r="FF173" s="46"/>
      <c r="FG173" s="46"/>
      <c r="FH173" s="46"/>
      <c r="FI173" s="46"/>
      <c r="FJ173" s="46"/>
      <c r="FK173" s="46"/>
      <c r="FL173" s="46"/>
      <c r="FM173" s="46"/>
      <c r="FN173" s="46"/>
      <c r="FO173" s="46"/>
      <c r="FP173" s="46"/>
      <c r="FQ173" s="46"/>
      <c r="FR173" s="46"/>
      <c r="FS173" s="46"/>
      <c r="FT173" s="46"/>
      <c r="FU173" s="46"/>
      <c r="FV173" s="46"/>
      <c r="FW173" s="46"/>
      <c r="FX173" s="46"/>
      <c r="FY173" s="46"/>
      <c r="FZ173" s="46"/>
      <c r="GA173" s="46"/>
      <c r="GB173" s="46"/>
      <c r="GC173" s="46"/>
      <c r="GD173" s="46"/>
      <c r="GE173" s="46"/>
      <c r="GF173" s="46"/>
      <c r="GG173" s="46"/>
      <c r="GH173" s="46"/>
      <c r="GI173" s="46"/>
      <c r="GJ173" s="46"/>
      <c r="GK173" s="46"/>
      <c r="GL173" s="46"/>
      <c r="GM173" s="46"/>
      <c r="GN173" s="46"/>
      <c r="GO173" s="46"/>
      <c r="GP173" s="46"/>
      <c r="GQ173" s="46"/>
      <c r="GR173" s="46"/>
      <c r="GS173" s="46"/>
      <c r="GT173" s="46"/>
      <c r="GU173" s="46"/>
      <c r="GV173" s="46"/>
      <c r="GW173" s="46"/>
      <c r="GX173" s="46"/>
      <c r="GY173" s="46"/>
      <c r="GZ173" s="46"/>
      <c r="HA173" s="46"/>
      <c r="HB173" s="46"/>
      <c r="HC173" s="46"/>
      <c r="HD173" s="46"/>
      <c r="HE173" s="46"/>
      <c r="HF173" s="46"/>
      <c r="HG173" s="46"/>
      <c r="HH173" s="46"/>
      <c r="HI173" s="46"/>
      <c r="HJ173" s="46"/>
      <c r="HK173" s="46"/>
      <c r="HL173" s="46"/>
      <c r="HM173" s="46"/>
      <c r="HN173" s="46"/>
      <c r="HO173" s="46"/>
      <c r="HP173" s="46"/>
      <c r="HQ173" s="46"/>
      <c r="HR173" s="46"/>
      <c r="HS173" s="46"/>
      <c r="HT173" s="46"/>
      <c r="HU173" s="46"/>
      <c r="HV173" s="46"/>
      <c r="HW173" s="46"/>
      <c r="HX173" s="46"/>
      <c r="HY173" s="46"/>
      <c r="HZ173" s="46"/>
      <c r="IA173" s="46"/>
      <c r="IB173" s="46"/>
      <c r="IC173" s="46"/>
      <c r="ID173" s="46"/>
      <c r="IE173" s="46"/>
      <c r="IF173" s="46"/>
      <c r="IG173" s="46"/>
      <c r="IH173" s="46"/>
      <c r="II173" s="46"/>
      <c r="IJ173" s="46"/>
      <c r="IK173" s="46"/>
      <c r="IL173" s="46"/>
      <c r="IM173" s="46"/>
      <c r="IN173" s="46"/>
      <c r="IO173" s="46"/>
      <c r="IP173" s="46"/>
      <c r="IQ173" s="46"/>
      <c r="IR173" s="46"/>
      <c r="IS173" s="46"/>
      <c r="IT173" s="46"/>
      <c r="IU173" s="46"/>
      <c r="IV173" s="46"/>
      <c r="IW173" s="46"/>
      <c r="IX173" s="46"/>
      <c r="IY173" s="46"/>
      <c r="IZ173" s="46"/>
      <c r="JA173" s="46"/>
      <c r="JB173" s="46"/>
      <c r="JC173" s="46"/>
      <c r="JD173" s="46"/>
      <c r="JE173" s="46"/>
      <c r="JF173" s="46"/>
      <c r="JG173" s="46"/>
      <c r="JH173" s="46"/>
      <c r="JI173" s="46"/>
      <c r="JJ173" s="46"/>
      <c r="JK173" s="46"/>
      <c r="JL173" s="46"/>
      <c r="JM173" s="46"/>
      <c r="JN173" s="46"/>
      <c r="JO173" s="46"/>
      <c r="JP173" s="46"/>
      <c r="JQ173" s="46"/>
      <c r="JR173" s="46"/>
      <c r="JS173" s="46"/>
      <c r="JT173" s="46"/>
      <c r="JU173" s="46"/>
      <c r="JV173" s="46"/>
      <c r="JW173" s="46"/>
      <c r="JX173" s="46"/>
      <c r="JY173" s="46"/>
      <c r="JZ173" s="46"/>
      <c r="KA173" s="46"/>
      <c r="KB173" s="46"/>
      <c r="KC173" s="46"/>
      <c r="KD173" s="46"/>
      <c r="KE173" s="46"/>
      <c r="KF173" s="46"/>
      <c r="KG173" s="46"/>
      <c r="KH173" s="46"/>
      <c r="KI173" s="46"/>
      <c r="KJ173" s="46"/>
      <c r="KK173" s="46"/>
      <c r="KL173" s="46"/>
      <c r="KM173" s="46"/>
      <c r="KN173" s="46"/>
      <c r="KO173" s="46"/>
      <c r="KP173" s="46"/>
      <c r="KQ173" s="46"/>
      <c r="KR173" s="46"/>
      <c r="KS173" s="46"/>
      <c r="KT173" s="46"/>
      <c r="KU173" s="46"/>
      <c r="KV173" s="46"/>
      <c r="KW173" s="46"/>
      <c r="KX173" s="46"/>
      <c r="KY173" s="46"/>
      <c r="KZ173" s="46"/>
      <c r="LA173" s="46"/>
      <c r="LB173" s="46"/>
      <c r="LC173" s="46"/>
      <c r="LD173" s="46"/>
      <c r="LE173" s="46"/>
      <c r="LF173" s="46"/>
      <c r="LG173" s="46"/>
      <c r="LH173" s="46"/>
      <c r="LI173" s="46"/>
      <c r="LJ173" s="46"/>
      <c r="LK173" s="46"/>
      <c r="LL173" s="46"/>
      <c r="LM173" s="46"/>
      <c r="LN173" s="46"/>
      <c r="LO173" s="46"/>
      <c r="LP173" s="46"/>
      <c r="LQ173" s="46"/>
      <c r="LR173" s="46"/>
      <c r="LS173" s="46"/>
      <c r="LT173" s="46"/>
      <c r="LU173" s="46"/>
      <c r="LV173" s="46"/>
      <c r="LW173" s="46"/>
      <c r="LX173" s="46"/>
      <c r="LY173" s="46"/>
      <c r="LZ173" s="46"/>
      <c r="MA173" s="46"/>
      <c r="MB173" s="46"/>
      <c r="MC173" s="46"/>
      <c r="MD173" s="46"/>
      <c r="ME173" s="46"/>
      <c r="MF173" s="46"/>
      <c r="MG173" s="46"/>
      <c r="MH173" s="46"/>
      <c r="MI173" s="46"/>
      <c r="MJ173" s="46"/>
      <c r="MK173" s="46"/>
      <c r="ML173" s="46"/>
      <c r="MM173" s="46"/>
      <c r="MN173" s="46"/>
      <c r="MO173" s="46"/>
      <c r="MP173" s="46"/>
      <c r="MQ173" s="46"/>
      <c r="MR173" s="46"/>
      <c r="MS173" s="46"/>
      <c r="MT173" s="46"/>
      <c r="MU173" s="46"/>
      <c r="MV173" s="46"/>
      <c r="MW173" s="46"/>
      <c r="MX173" s="46"/>
      <c r="MY173" s="46"/>
      <c r="MZ173" s="46"/>
      <c r="NA173" s="46"/>
      <c r="NB173" s="46"/>
      <c r="NC173" s="46"/>
      <c r="ND173" s="46"/>
      <c r="NE173" s="46"/>
      <c r="NF173" s="46"/>
      <c r="NG173" s="46"/>
      <c r="NH173" s="46"/>
      <c r="NI173" s="46"/>
      <c r="NJ173" s="46"/>
      <c r="NK173" s="46"/>
      <c r="NL173" s="46"/>
      <c r="NM173" s="46"/>
      <c r="NN173" s="46"/>
      <c r="NO173" s="46"/>
      <c r="NP173" s="46"/>
      <c r="NQ173" s="46"/>
      <c r="NR173" s="46"/>
      <c r="NS173" s="46"/>
      <c r="NT173" s="46"/>
      <c r="NU173" s="46"/>
      <c r="NV173" s="46"/>
      <c r="NW173" s="46"/>
      <c r="NX173" s="46"/>
      <c r="NY173" s="46"/>
      <c r="NZ173" s="46"/>
      <c r="OA173" s="46"/>
      <c r="OB173" s="46"/>
      <c r="OC173" s="46"/>
      <c r="OD173" s="46"/>
      <c r="OE173" s="46"/>
      <c r="OF173" s="46"/>
      <c r="OG173" s="46"/>
      <c r="OH173" s="46"/>
      <c r="OI173" s="46"/>
      <c r="OJ173" s="46"/>
      <c r="OK173" s="46"/>
      <c r="OL173" s="46"/>
      <c r="OM173" s="46"/>
      <c r="ON173" s="46"/>
      <c r="OO173" s="46"/>
      <c r="OP173" s="46"/>
      <c r="OQ173" s="46"/>
      <c r="OR173" s="46"/>
      <c r="OS173" s="46"/>
      <c r="OT173" s="46"/>
      <c r="OU173" s="46"/>
      <c r="OV173" s="46"/>
      <c r="OW173" s="46"/>
      <c r="OX173" s="46"/>
      <c r="OY173" s="46"/>
      <c r="OZ173" s="46"/>
      <c r="PA173" s="46"/>
      <c r="PB173" s="46"/>
      <c r="PC173" s="46"/>
      <c r="PD173" s="46"/>
      <c r="PE173" s="46"/>
      <c r="PF173" s="46"/>
      <c r="PG173" s="46"/>
      <c r="PH173" s="46"/>
      <c r="PI173" s="46"/>
      <c r="PJ173" s="46"/>
      <c r="PK173" s="46"/>
      <c r="PL173" s="46"/>
      <c r="PM173" s="46"/>
      <c r="PN173" s="46"/>
      <c r="PO173" s="46"/>
      <c r="PP173" s="46"/>
      <c r="PQ173" s="46"/>
      <c r="PR173" s="46"/>
      <c r="PS173" s="46"/>
      <c r="PT173" s="46"/>
      <c r="PU173" s="46"/>
      <c r="PV173" s="46"/>
      <c r="PW173" s="46"/>
      <c r="PX173" s="46"/>
      <c r="PY173" s="46"/>
      <c r="PZ173" s="46"/>
      <c r="QA173" s="46"/>
      <c r="QB173" s="46"/>
      <c r="QC173" s="46"/>
      <c r="QD173" s="46"/>
      <c r="QE173" s="46"/>
      <c r="QF173" s="46"/>
      <c r="QG173" s="46"/>
      <c r="QH173" s="46"/>
      <c r="QI173" s="46"/>
      <c r="QJ173" s="46"/>
      <c r="QK173" s="46"/>
      <c r="QL173" s="46"/>
      <c r="QM173" s="46"/>
      <c r="QN173" s="46"/>
      <c r="QO173" s="46"/>
      <c r="QP173" s="46"/>
      <c r="QQ173" s="46"/>
      <c r="QR173" s="46"/>
      <c r="QS173" s="46"/>
      <c r="QT173" s="46"/>
      <c r="QU173" s="46"/>
      <c r="QV173" s="46"/>
      <c r="QW173" s="46"/>
      <c r="QX173" s="46"/>
      <c r="QY173" s="46"/>
      <c r="QZ173" s="46"/>
      <c r="RA173" s="46"/>
      <c r="RB173" s="46"/>
      <c r="RC173" s="46"/>
      <c r="RD173" s="46"/>
      <c r="RE173" s="46"/>
      <c r="RF173" s="46"/>
      <c r="RG173" s="46"/>
      <c r="RH173" s="46"/>
      <c r="RI173" s="46"/>
      <c r="RJ173" s="46"/>
      <c r="RK173" s="46"/>
      <c r="RL173" s="46"/>
      <c r="RM173" s="46"/>
      <c r="RN173" s="46"/>
      <c r="RO173" s="46"/>
      <c r="RP173" s="46"/>
      <c r="RQ173" s="46"/>
      <c r="RR173" s="46"/>
      <c r="RS173" s="46"/>
      <c r="RT173" s="46"/>
      <c r="RU173" s="46"/>
      <c r="RV173" s="46"/>
      <c r="RW173" s="46"/>
      <c r="RX173" s="46"/>
      <c r="RY173" s="46"/>
      <c r="RZ173" s="46"/>
      <c r="SA173" s="46"/>
      <c r="SB173" s="46"/>
      <c r="SC173" s="46"/>
      <c r="SD173" s="46"/>
      <c r="SE173" s="46"/>
      <c r="SF173" s="46"/>
      <c r="SG173" s="46"/>
      <c r="SH173" s="46"/>
      <c r="SI173" s="46"/>
      <c r="SJ173" s="46"/>
      <c r="SK173" s="46"/>
      <c r="SL173" s="46"/>
      <c r="SM173" s="46"/>
      <c r="SN173" s="46"/>
      <c r="SO173" s="46"/>
      <c r="SP173" s="46"/>
      <c r="SQ173" s="46"/>
      <c r="SR173" s="46"/>
      <c r="SS173" s="46"/>
      <c r="ST173" s="46"/>
      <c r="SU173" s="46"/>
      <c r="SV173" s="46"/>
      <c r="SW173" s="46"/>
      <c r="SX173" s="46"/>
      <c r="SY173" s="46"/>
      <c r="SZ173" s="46"/>
      <c r="TA173" s="46"/>
      <c r="TB173" s="46"/>
      <c r="TC173" s="46"/>
      <c r="TD173" s="46"/>
      <c r="TE173" s="46"/>
      <c r="TF173" s="46"/>
      <c r="TG173" s="46"/>
      <c r="TH173" s="46"/>
      <c r="TI173" s="46"/>
      <c r="TJ173" s="46"/>
      <c r="TK173" s="46"/>
      <c r="TL173" s="46"/>
      <c r="TM173" s="46"/>
      <c r="TN173" s="46"/>
      <c r="TO173" s="46"/>
      <c r="TP173" s="46"/>
      <c r="TQ173" s="46"/>
      <c r="TR173" s="46"/>
      <c r="TS173" s="46"/>
      <c r="TT173" s="46"/>
      <c r="TU173" s="46"/>
      <c r="TV173" s="46"/>
      <c r="TW173" s="46"/>
      <c r="TX173" s="46"/>
      <c r="TY173" s="46"/>
      <c r="TZ173" s="46"/>
      <c r="UA173" s="46"/>
      <c r="UB173" s="46"/>
      <c r="UC173" s="46"/>
      <c r="UD173" s="46"/>
      <c r="UE173" s="46"/>
      <c r="UF173" s="46"/>
      <c r="UG173" s="46"/>
      <c r="UH173" s="46"/>
      <c r="UI173" s="46"/>
      <c r="UJ173" s="46"/>
      <c r="UK173" s="46"/>
      <c r="UL173" s="46"/>
      <c r="UM173" s="46"/>
      <c r="UN173" s="46"/>
      <c r="UO173" s="46"/>
      <c r="UP173" s="46"/>
      <c r="UQ173" s="46"/>
      <c r="UR173" s="46"/>
      <c r="US173" s="46"/>
      <c r="UT173" s="46"/>
      <c r="UU173" s="46"/>
      <c r="UV173" s="46"/>
      <c r="UW173" s="46"/>
      <c r="UX173" s="46"/>
      <c r="UY173" s="46"/>
      <c r="UZ173" s="46"/>
      <c r="VA173" s="46"/>
      <c r="VB173" s="46"/>
      <c r="VC173" s="46"/>
      <c r="VD173" s="46"/>
      <c r="VE173" s="46"/>
      <c r="VF173" s="46"/>
      <c r="VG173" s="46"/>
      <c r="VH173" s="46"/>
      <c r="VI173" s="46"/>
      <c r="VJ173" s="46"/>
      <c r="VK173" s="46"/>
      <c r="VL173" s="46"/>
      <c r="VM173" s="46"/>
      <c r="VN173" s="46"/>
      <c r="VO173" s="46"/>
      <c r="VP173" s="46"/>
      <c r="VQ173" s="46"/>
      <c r="VR173" s="46"/>
      <c r="VS173" s="46"/>
      <c r="VT173" s="46"/>
      <c r="VU173" s="46"/>
      <c r="VV173" s="46"/>
      <c r="VW173" s="46"/>
      <c r="VX173" s="46"/>
      <c r="VY173" s="46"/>
      <c r="VZ173" s="46"/>
      <c r="WA173" s="46"/>
      <c r="WB173" s="46"/>
      <c r="WC173" s="46"/>
      <c r="WD173" s="46"/>
      <c r="WE173" s="46"/>
      <c r="WF173" s="46"/>
      <c r="WG173" s="46"/>
      <c r="WH173" s="46"/>
      <c r="WI173" s="46"/>
      <c r="WJ173" s="46"/>
      <c r="WK173" s="46"/>
      <c r="WL173" s="46"/>
      <c r="WM173" s="46"/>
      <c r="WN173" s="46"/>
      <c r="WO173" s="46"/>
      <c r="WP173" s="46"/>
      <c r="WQ173" s="46"/>
      <c r="WR173" s="46"/>
      <c r="WS173" s="46"/>
      <c r="WT173" s="46"/>
      <c r="WU173" s="46"/>
      <c r="WV173" s="46"/>
      <c r="WW173" s="46"/>
      <c r="WX173" s="46"/>
      <c r="WY173" s="46"/>
      <c r="WZ173" s="46"/>
      <c r="XA173" s="46"/>
      <c r="XB173" s="46"/>
      <c r="XC173" s="46"/>
      <c r="XD173" s="46"/>
      <c r="XE173" s="46"/>
      <c r="XF173" s="46"/>
      <c r="XG173" s="46"/>
      <c r="XH173" s="46"/>
      <c r="XI173" s="46"/>
      <c r="XJ173" s="46"/>
      <c r="XK173" s="46"/>
      <c r="XL173" s="46"/>
      <c r="XM173" s="46"/>
      <c r="XN173" s="46"/>
      <c r="XO173" s="46"/>
      <c r="XP173" s="46"/>
      <c r="XQ173" s="46"/>
      <c r="XR173" s="46"/>
      <c r="XS173" s="46"/>
      <c r="XT173" s="46"/>
      <c r="XU173" s="46"/>
      <c r="XV173" s="46"/>
      <c r="XW173" s="46"/>
      <c r="XX173" s="46"/>
      <c r="XY173" s="46"/>
      <c r="XZ173" s="46"/>
      <c r="YA173" s="46"/>
      <c r="YB173" s="46"/>
      <c r="YC173" s="46"/>
      <c r="YD173" s="46"/>
      <c r="YE173" s="46"/>
      <c r="YF173" s="46"/>
      <c r="YG173" s="46"/>
      <c r="YH173" s="46"/>
      <c r="YI173" s="46"/>
      <c r="YJ173" s="46"/>
      <c r="YK173" s="46"/>
      <c r="YL173" s="46"/>
      <c r="YM173" s="46"/>
      <c r="YN173" s="46"/>
      <c r="YO173" s="46"/>
      <c r="YP173" s="46"/>
      <c r="YQ173" s="46"/>
      <c r="YR173" s="46"/>
      <c r="YS173" s="46"/>
      <c r="YT173" s="46"/>
      <c r="YU173" s="46"/>
      <c r="YV173" s="46"/>
      <c r="YW173" s="46"/>
      <c r="YX173" s="46"/>
      <c r="YY173" s="46"/>
      <c r="YZ173" s="46"/>
      <c r="ZA173" s="46"/>
      <c r="ZB173" s="46"/>
      <c r="ZC173" s="46"/>
      <c r="ZD173" s="46"/>
      <c r="ZE173" s="46"/>
      <c r="ZF173" s="46"/>
      <c r="ZG173" s="46"/>
      <c r="ZH173" s="46"/>
      <c r="ZI173" s="46"/>
      <c r="ZJ173" s="46"/>
      <c r="ZK173" s="46"/>
      <c r="ZL173" s="46"/>
      <c r="ZM173" s="46"/>
      <c r="ZN173" s="46"/>
      <c r="ZO173" s="46"/>
      <c r="ZP173" s="46"/>
      <c r="ZQ173" s="46"/>
      <c r="ZR173" s="46"/>
      <c r="ZS173" s="46"/>
      <c r="ZT173" s="46"/>
      <c r="ZU173" s="46"/>
      <c r="ZV173" s="46"/>
      <c r="ZW173" s="46"/>
      <c r="ZX173" s="46"/>
      <c r="ZY173" s="46"/>
      <c r="ZZ173" s="46"/>
      <c r="AAA173" s="46"/>
      <c r="AAB173" s="46"/>
      <c r="AAC173" s="46"/>
      <c r="AAD173" s="46"/>
      <c r="AAE173" s="46"/>
      <c r="AAF173" s="46"/>
      <c r="AAG173" s="46"/>
      <c r="AAH173" s="46"/>
      <c r="AAI173" s="46"/>
      <c r="AAJ173" s="46"/>
      <c r="AAK173" s="46"/>
      <c r="AAL173" s="46"/>
      <c r="AAM173" s="46"/>
      <c r="AAN173" s="46"/>
      <c r="AAO173" s="46"/>
      <c r="AAP173" s="46"/>
      <c r="AAQ173" s="46"/>
      <c r="AAR173" s="46"/>
      <c r="AAS173" s="46"/>
      <c r="AAT173" s="46"/>
      <c r="AAU173" s="46"/>
      <c r="AAV173" s="46"/>
      <c r="AAW173" s="46"/>
      <c r="AAX173" s="46"/>
      <c r="AAY173" s="46"/>
      <c r="AAZ173" s="46"/>
      <c r="ABA173" s="46"/>
      <c r="ABB173" s="46"/>
      <c r="ABC173" s="46"/>
      <c r="ABD173" s="46"/>
      <c r="ABE173" s="46"/>
      <c r="ABF173" s="46"/>
      <c r="ABG173" s="46"/>
      <c r="ABH173" s="46"/>
      <c r="ABI173" s="46"/>
      <c r="ABJ173" s="46"/>
      <c r="ABK173" s="46"/>
      <c r="ABL173" s="46"/>
      <c r="ABM173" s="46"/>
      <c r="ABN173" s="46"/>
      <c r="ABO173" s="46"/>
      <c r="ABP173" s="46"/>
      <c r="ABQ173" s="46"/>
      <c r="ABR173" s="46"/>
      <c r="ABS173" s="46"/>
      <c r="ABT173" s="46"/>
      <c r="ABU173" s="46"/>
      <c r="ABV173" s="46"/>
      <c r="ABW173" s="46"/>
      <c r="ABX173" s="46"/>
      <c r="ABY173" s="46"/>
      <c r="ABZ173" s="46"/>
      <c r="ACA173" s="46"/>
      <c r="ACB173" s="46"/>
      <c r="ACC173" s="46"/>
      <c r="ACD173" s="46"/>
      <c r="ACE173" s="46"/>
      <c r="ACF173" s="46"/>
      <c r="ACG173" s="46"/>
      <c r="ACH173" s="46"/>
      <c r="ACI173" s="46"/>
      <c r="ACJ173" s="46"/>
      <c r="ACK173" s="46"/>
      <c r="ACL173" s="46"/>
      <c r="ACM173" s="46"/>
      <c r="ACN173" s="46"/>
      <c r="ACO173" s="46"/>
      <c r="ACP173" s="46"/>
      <c r="ACQ173" s="46"/>
      <c r="ACR173" s="46"/>
      <c r="ACS173" s="46"/>
      <c r="ACT173" s="46"/>
      <c r="ACU173" s="46"/>
      <c r="ACV173" s="46"/>
      <c r="ACW173" s="46"/>
      <c r="ACX173" s="46"/>
      <c r="ACY173" s="46"/>
      <c r="ACZ173" s="46"/>
      <c r="ADA173" s="46"/>
      <c r="ADB173" s="46"/>
      <c r="ADC173" s="46"/>
      <c r="ADD173" s="46"/>
      <c r="ADE173" s="46"/>
      <c r="ADF173" s="46"/>
      <c r="ADG173" s="46"/>
      <c r="ADH173" s="46"/>
      <c r="ADI173" s="46"/>
      <c r="ADJ173" s="46"/>
      <c r="ADK173" s="46"/>
      <c r="ADL173" s="46"/>
      <c r="ADM173" s="46"/>
      <c r="ADN173" s="46"/>
      <c r="ADO173" s="46"/>
      <c r="ADP173" s="46"/>
      <c r="ADQ173" s="46"/>
      <c r="ADR173" s="46"/>
      <c r="ADS173" s="46"/>
      <c r="ADT173" s="46"/>
      <c r="ADU173" s="46"/>
      <c r="ADV173" s="46"/>
      <c r="ADW173" s="46"/>
      <c r="ADX173" s="46"/>
      <c r="ADY173" s="46"/>
      <c r="ADZ173" s="46"/>
      <c r="AEA173" s="46"/>
      <c r="AEB173" s="46"/>
      <c r="AEC173" s="46"/>
      <c r="AED173" s="46"/>
      <c r="AEE173" s="46"/>
      <c r="AEF173" s="46"/>
      <c r="AEG173" s="46"/>
      <c r="AEH173" s="46"/>
      <c r="AEI173" s="46"/>
      <c r="AEJ173" s="46"/>
      <c r="AEK173" s="46"/>
      <c r="AEL173" s="46"/>
      <c r="AEM173" s="46"/>
      <c r="AEN173" s="46"/>
      <c r="AEO173" s="46"/>
      <c r="AEP173" s="46"/>
      <c r="AEQ173" s="46"/>
      <c r="AER173" s="46"/>
      <c r="AES173" s="46"/>
      <c r="AET173" s="46"/>
      <c r="AEU173" s="46"/>
      <c r="AEV173" s="46"/>
      <c r="AEW173" s="46"/>
      <c r="AEX173" s="46"/>
      <c r="AEY173" s="46"/>
      <c r="AEZ173" s="46"/>
      <c r="AFA173" s="46"/>
      <c r="AFB173" s="46"/>
      <c r="AFC173" s="46"/>
      <c r="AFD173" s="46"/>
      <c r="AFE173" s="46"/>
      <c r="AFF173" s="46"/>
      <c r="AFG173" s="46"/>
      <c r="AFH173" s="46"/>
      <c r="AFI173" s="46"/>
      <c r="AFJ173" s="46"/>
      <c r="AFK173" s="46"/>
      <c r="AFL173" s="46"/>
      <c r="AFM173" s="46"/>
      <c r="AFN173" s="46"/>
      <c r="AFO173" s="46"/>
      <c r="AFP173" s="46"/>
      <c r="AFQ173" s="46"/>
      <c r="AFR173" s="46"/>
      <c r="AFS173" s="46"/>
      <c r="AFT173" s="46"/>
      <c r="AFU173" s="46"/>
      <c r="AFV173" s="46"/>
      <c r="AFW173" s="46"/>
      <c r="AFX173" s="46"/>
      <c r="AFY173" s="46"/>
      <c r="AFZ173" s="46"/>
      <c r="AGA173" s="46"/>
      <c r="AGB173" s="46"/>
      <c r="AGC173" s="46"/>
      <c r="AGD173" s="46"/>
      <c r="AGE173" s="46"/>
      <c r="AGF173" s="46"/>
      <c r="AGG173" s="46"/>
      <c r="AGH173" s="46"/>
      <c r="AGI173" s="46"/>
      <c r="AGJ173" s="46"/>
      <c r="AGK173" s="46"/>
      <c r="AGL173" s="46"/>
      <c r="AGM173" s="46"/>
      <c r="AGN173" s="46"/>
      <c r="AGO173" s="46"/>
      <c r="AGP173" s="46"/>
      <c r="AGQ173" s="46"/>
      <c r="AGR173" s="46"/>
      <c r="AGS173" s="46"/>
      <c r="AGT173" s="46"/>
      <c r="AGU173" s="46"/>
      <c r="AGV173" s="46"/>
      <c r="AGW173" s="46"/>
      <c r="AGX173" s="46"/>
      <c r="AGY173" s="46"/>
      <c r="AGZ173" s="46"/>
      <c r="AHA173" s="46"/>
      <c r="AHB173" s="46"/>
      <c r="AHC173" s="46"/>
      <c r="AHD173" s="46"/>
      <c r="AHE173" s="46"/>
      <c r="AHF173" s="46"/>
      <c r="AHG173" s="46"/>
      <c r="AHH173" s="46"/>
      <c r="AHI173" s="46"/>
      <c r="AHJ173" s="46"/>
      <c r="AHK173" s="46"/>
      <c r="AHL173" s="46"/>
      <c r="AHM173" s="46"/>
      <c r="AHN173" s="46"/>
      <c r="AHO173" s="46"/>
      <c r="AHP173" s="46"/>
      <c r="AHQ173" s="46"/>
      <c r="AHR173" s="46"/>
      <c r="AHS173" s="46"/>
      <c r="AHT173" s="46"/>
      <c r="AHU173" s="46"/>
      <c r="AHV173" s="46"/>
      <c r="AHW173" s="46"/>
      <c r="AHX173" s="46"/>
      <c r="AHY173" s="46"/>
      <c r="AHZ173" s="46"/>
      <c r="AIA173" s="46"/>
      <c r="AIB173" s="46"/>
      <c r="AIC173" s="46"/>
      <c r="AID173" s="46"/>
      <c r="AIE173" s="46"/>
      <c r="AIF173" s="46"/>
      <c r="AIG173" s="46"/>
      <c r="AIH173" s="46"/>
      <c r="AII173" s="46"/>
      <c r="AIJ173" s="46"/>
      <c r="AIK173" s="46"/>
      <c r="AIL173" s="46"/>
      <c r="AIM173" s="46"/>
      <c r="AIN173" s="46"/>
      <c r="AIO173" s="46"/>
      <c r="AIP173" s="46"/>
      <c r="AIQ173" s="46"/>
      <c r="AIR173" s="46"/>
      <c r="AIS173" s="46"/>
      <c r="AIT173" s="46"/>
      <c r="AIU173" s="46"/>
      <c r="AIV173" s="46"/>
      <c r="AIW173" s="46"/>
      <c r="AIX173" s="46"/>
      <c r="AIY173" s="46"/>
      <c r="AIZ173" s="46"/>
      <c r="AJA173" s="46"/>
      <c r="AJB173" s="46"/>
      <c r="AJC173" s="46"/>
      <c r="AJD173" s="46"/>
      <c r="AJE173" s="46"/>
      <c r="AJF173" s="46"/>
      <c r="AJG173" s="46"/>
      <c r="AJH173" s="46"/>
      <c r="AJI173" s="46"/>
      <c r="AJJ173" s="46"/>
      <c r="AJK173" s="46"/>
      <c r="AJL173" s="46"/>
      <c r="AJM173" s="46"/>
      <c r="AJN173" s="46"/>
      <c r="AJO173" s="46"/>
      <c r="AJP173" s="46"/>
      <c r="AJQ173" s="46"/>
      <c r="AJR173" s="46"/>
      <c r="AJS173" s="46"/>
      <c r="AJT173" s="46"/>
      <c r="AJU173" s="46"/>
      <c r="AJV173" s="46"/>
      <c r="AJW173" s="46"/>
      <c r="AJX173" s="46"/>
      <c r="AJY173" s="46"/>
      <c r="AJZ173" s="46"/>
      <c r="AKA173" s="46"/>
      <c r="AKB173" s="46"/>
      <c r="AKC173" s="46"/>
      <c r="AKD173" s="46"/>
      <c r="AKE173" s="46"/>
      <c r="AKF173" s="46"/>
      <c r="AKG173" s="46"/>
      <c r="AKH173" s="46"/>
      <c r="AKI173" s="46"/>
      <c r="AKJ173" s="46"/>
      <c r="AKK173" s="46"/>
      <c r="AKL173" s="46"/>
      <c r="AKM173" s="46"/>
      <c r="AKN173" s="46"/>
      <c r="AKO173" s="46"/>
      <c r="AKP173" s="46"/>
      <c r="AKQ173" s="46"/>
      <c r="AKR173" s="46"/>
      <c r="AKS173" s="46"/>
      <c r="AKT173" s="46"/>
      <c r="AKU173" s="46"/>
      <c r="AKV173" s="46"/>
      <c r="AKW173" s="46"/>
      <c r="AKX173" s="46"/>
      <c r="AKY173" s="46"/>
      <c r="AKZ173" s="46"/>
      <c r="ALA173" s="46"/>
      <c r="ALB173" s="46"/>
      <c r="ALC173" s="46"/>
      <c r="ALD173" s="46"/>
      <c r="ALE173" s="46"/>
      <c r="ALF173" s="46"/>
      <c r="ALG173" s="46"/>
      <c r="ALH173" s="46"/>
      <c r="ALI173" s="46"/>
      <c r="ALJ173" s="46"/>
      <c r="ALK173" s="46"/>
      <c r="ALL173" s="46"/>
      <c r="ALM173" s="46"/>
      <c r="ALN173" s="46"/>
      <c r="ALO173" s="46"/>
      <c r="ALP173" s="46"/>
      <c r="ALQ173" s="46"/>
      <c r="ALR173" s="46"/>
      <c r="ALS173" s="46"/>
      <c r="ALT173" s="46"/>
      <c r="ALU173" s="46"/>
      <c r="ALV173" s="46"/>
      <c r="ALW173" s="46"/>
      <c r="ALX173" s="46"/>
      <c r="ALY173" s="46"/>
      <c r="ALZ173" s="46"/>
      <c r="AMA173" s="46"/>
      <c r="AMB173" s="46"/>
      <c r="AMC173" s="46"/>
      <c r="AMD173" s="46"/>
      <c r="AME173" s="46"/>
      <c r="AMF173" s="46"/>
      <c r="AMG173" s="46"/>
      <c r="AMH173" s="46"/>
      <c r="AMI173" s="46"/>
      <c r="AMJ173" s="46"/>
      <c r="AMK173" s="46"/>
    </row>
    <row r="174" spans="1:1025" x14ac:dyDescent="0.25">
      <c r="A174" s="46"/>
      <c r="B174" s="56"/>
      <c r="C174" s="57"/>
      <c r="D174" s="58"/>
      <c r="E174" s="59"/>
      <c r="F174" s="59"/>
      <c r="G174" s="59"/>
      <c r="H174" s="59"/>
      <c r="I174" s="59"/>
      <c r="J174" s="59"/>
      <c r="K174" s="59"/>
      <c r="L174" s="59"/>
      <c r="M174" s="46"/>
      <c r="N174" s="46"/>
      <c r="O174" s="46"/>
      <c r="P174" s="46"/>
      <c r="Q174" s="46"/>
      <c r="R174" s="46"/>
      <c r="S174" s="46"/>
      <c r="T174" s="46"/>
      <c r="U174" s="46"/>
      <c r="V174" s="46"/>
      <c r="W174" s="46"/>
      <c r="X174" s="46"/>
      <c r="Y174" s="46"/>
      <c r="Z174" s="46"/>
      <c r="AA174" s="46"/>
      <c r="AB174" s="46"/>
      <c r="AC174" s="46"/>
      <c r="AD174" s="46"/>
      <c r="AE174" s="46"/>
      <c r="AF174" s="46"/>
      <c r="AG174" s="46"/>
      <c r="AH174" s="46"/>
      <c r="AI174" s="46"/>
      <c r="AJ174" s="46"/>
      <c r="AK174" s="46"/>
      <c r="AL174" s="46"/>
      <c r="AM174" s="46"/>
      <c r="AN174" s="46"/>
      <c r="AO174" s="46"/>
      <c r="AP174" s="46"/>
      <c r="AQ174" s="46"/>
      <c r="AR174" s="46"/>
      <c r="AS174" s="46"/>
      <c r="AT174" s="46"/>
      <c r="AU174" s="46"/>
      <c r="AV174" s="46"/>
      <c r="AW174" s="46"/>
      <c r="AX174" s="46"/>
      <c r="AY174" s="46"/>
      <c r="AZ174" s="46"/>
      <c r="BA174" s="46"/>
      <c r="BB174" s="46"/>
      <c r="BC174" s="46"/>
      <c r="BD174" s="46"/>
      <c r="BE174" s="46"/>
      <c r="BF174" s="46"/>
      <c r="BG174" s="46"/>
      <c r="BH174" s="46"/>
      <c r="BI174" s="46"/>
      <c r="BJ174" s="46"/>
      <c r="BK174" s="46"/>
      <c r="BL174" s="46"/>
      <c r="BM174" s="46"/>
      <c r="BN174" s="46"/>
      <c r="BO174" s="46"/>
      <c r="BP174" s="46"/>
      <c r="BQ174" s="46"/>
      <c r="BR174" s="46"/>
      <c r="BS174" s="46"/>
      <c r="BT174" s="46"/>
      <c r="BU174" s="46"/>
      <c r="BV174" s="46"/>
      <c r="BW174" s="46"/>
      <c r="BX174" s="46"/>
      <c r="BY174" s="46"/>
      <c r="BZ174" s="46"/>
      <c r="CA174" s="46"/>
      <c r="CB174" s="46"/>
      <c r="CC174" s="46"/>
      <c r="CD174" s="46"/>
      <c r="CE174" s="46"/>
      <c r="CF174" s="46"/>
      <c r="CG174" s="46"/>
      <c r="CH174" s="46"/>
      <c r="CI174" s="46"/>
      <c r="CJ174" s="46"/>
      <c r="CK174" s="46"/>
      <c r="CL174" s="46"/>
      <c r="CM174" s="46"/>
      <c r="CN174" s="46"/>
      <c r="CO174" s="46"/>
      <c r="CP174" s="46"/>
      <c r="CQ174" s="46"/>
      <c r="CR174" s="46"/>
      <c r="CS174" s="46"/>
      <c r="CT174" s="46"/>
      <c r="CU174" s="46"/>
      <c r="CV174" s="46"/>
      <c r="CW174" s="46"/>
      <c r="CX174" s="46"/>
      <c r="CY174" s="46"/>
      <c r="CZ174" s="46"/>
      <c r="DA174" s="46"/>
      <c r="DB174" s="46"/>
      <c r="DC174" s="46"/>
      <c r="DD174" s="46"/>
      <c r="DE174" s="46"/>
      <c r="DF174" s="46"/>
      <c r="DG174" s="46"/>
      <c r="DH174" s="46"/>
      <c r="DI174" s="46"/>
      <c r="DJ174" s="46"/>
      <c r="DK174" s="46"/>
      <c r="DL174" s="46"/>
      <c r="DM174" s="46"/>
      <c r="DN174" s="46"/>
      <c r="DO174" s="46"/>
      <c r="DP174" s="46"/>
      <c r="DQ174" s="46"/>
      <c r="DR174" s="46"/>
      <c r="DS174" s="46"/>
      <c r="DT174" s="46"/>
      <c r="DU174" s="46"/>
      <c r="DV174" s="46"/>
      <c r="DW174" s="46"/>
      <c r="DX174" s="46"/>
      <c r="DY174" s="46"/>
      <c r="DZ174" s="46"/>
      <c r="EA174" s="46"/>
      <c r="EB174" s="46"/>
      <c r="EC174" s="46"/>
      <c r="ED174" s="46"/>
      <c r="EE174" s="46"/>
      <c r="EF174" s="46"/>
      <c r="EG174" s="46"/>
      <c r="EH174" s="46"/>
      <c r="EI174" s="46"/>
      <c r="EJ174" s="46"/>
      <c r="EK174" s="46"/>
      <c r="EL174" s="46"/>
      <c r="EM174" s="46"/>
      <c r="EN174" s="46"/>
      <c r="EO174" s="46"/>
      <c r="EP174" s="46"/>
      <c r="EQ174" s="46"/>
      <c r="ER174" s="46"/>
      <c r="ES174" s="46"/>
      <c r="ET174" s="46"/>
      <c r="EU174" s="46"/>
      <c r="EV174" s="46"/>
      <c r="EW174" s="46"/>
      <c r="EX174" s="46"/>
      <c r="EY174" s="46"/>
      <c r="EZ174" s="46"/>
      <c r="FA174" s="46"/>
      <c r="FB174" s="46"/>
      <c r="FC174" s="46"/>
      <c r="FD174" s="46"/>
      <c r="FE174" s="46"/>
      <c r="FF174" s="46"/>
      <c r="FG174" s="46"/>
      <c r="FH174" s="46"/>
      <c r="FI174" s="46"/>
      <c r="FJ174" s="46"/>
      <c r="FK174" s="46"/>
      <c r="FL174" s="46"/>
      <c r="FM174" s="46"/>
      <c r="FN174" s="46"/>
      <c r="FO174" s="46"/>
      <c r="FP174" s="46"/>
      <c r="FQ174" s="46"/>
      <c r="FR174" s="46"/>
      <c r="FS174" s="46"/>
      <c r="FT174" s="46"/>
      <c r="FU174" s="46"/>
      <c r="FV174" s="46"/>
      <c r="FW174" s="46"/>
      <c r="FX174" s="46"/>
      <c r="FY174" s="46"/>
      <c r="FZ174" s="46"/>
      <c r="GA174" s="46"/>
      <c r="GB174" s="46"/>
      <c r="GC174" s="46"/>
      <c r="GD174" s="46"/>
      <c r="GE174" s="46"/>
      <c r="GF174" s="46"/>
      <c r="GG174" s="46"/>
      <c r="GH174" s="46"/>
      <c r="GI174" s="46"/>
      <c r="GJ174" s="46"/>
      <c r="GK174" s="46"/>
      <c r="GL174" s="46"/>
      <c r="GM174" s="46"/>
      <c r="GN174" s="46"/>
      <c r="GO174" s="46"/>
      <c r="GP174" s="46"/>
      <c r="GQ174" s="46"/>
      <c r="GR174" s="46"/>
      <c r="GS174" s="46"/>
      <c r="GT174" s="46"/>
      <c r="GU174" s="46"/>
      <c r="GV174" s="46"/>
      <c r="GW174" s="46"/>
      <c r="GX174" s="46"/>
      <c r="GY174" s="46"/>
      <c r="GZ174" s="46"/>
      <c r="HA174" s="46"/>
      <c r="HB174" s="46"/>
      <c r="HC174" s="46"/>
      <c r="HD174" s="46"/>
      <c r="HE174" s="46"/>
      <c r="HF174" s="46"/>
      <c r="HG174" s="46"/>
      <c r="HH174" s="46"/>
      <c r="HI174" s="46"/>
      <c r="HJ174" s="46"/>
      <c r="HK174" s="46"/>
      <c r="HL174" s="46"/>
      <c r="HM174" s="46"/>
      <c r="HN174" s="46"/>
      <c r="HO174" s="46"/>
      <c r="HP174" s="46"/>
      <c r="HQ174" s="46"/>
      <c r="HR174" s="46"/>
      <c r="HS174" s="46"/>
      <c r="HT174" s="46"/>
      <c r="HU174" s="46"/>
      <c r="HV174" s="46"/>
      <c r="HW174" s="46"/>
      <c r="HX174" s="46"/>
      <c r="HY174" s="46"/>
      <c r="HZ174" s="46"/>
      <c r="IA174" s="46"/>
      <c r="IB174" s="46"/>
      <c r="IC174" s="46"/>
      <c r="ID174" s="46"/>
      <c r="IE174" s="46"/>
      <c r="IF174" s="46"/>
      <c r="IG174" s="46"/>
      <c r="IH174" s="46"/>
      <c r="II174" s="46"/>
      <c r="IJ174" s="46"/>
      <c r="IK174" s="46"/>
      <c r="IL174" s="46"/>
      <c r="IM174" s="46"/>
      <c r="IN174" s="46"/>
      <c r="IO174" s="46"/>
      <c r="IP174" s="46"/>
      <c r="IQ174" s="46"/>
      <c r="IR174" s="46"/>
      <c r="IS174" s="46"/>
      <c r="IT174" s="46"/>
      <c r="IU174" s="46"/>
      <c r="IV174" s="46"/>
      <c r="IW174" s="46"/>
      <c r="IX174" s="46"/>
      <c r="IY174" s="46"/>
      <c r="IZ174" s="46"/>
      <c r="JA174" s="46"/>
      <c r="JB174" s="46"/>
      <c r="JC174" s="46"/>
      <c r="JD174" s="46"/>
      <c r="JE174" s="46"/>
      <c r="JF174" s="46"/>
      <c r="JG174" s="46"/>
      <c r="JH174" s="46"/>
      <c r="JI174" s="46"/>
      <c r="JJ174" s="46"/>
      <c r="JK174" s="46"/>
      <c r="JL174" s="46"/>
      <c r="JM174" s="46"/>
      <c r="JN174" s="46"/>
      <c r="JO174" s="46"/>
      <c r="JP174" s="46"/>
      <c r="JQ174" s="46"/>
      <c r="JR174" s="46"/>
      <c r="JS174" s="46"/>
      <c r="JT174" s="46"/>
      <c r="JU174" s="46"/>
      <c r="JV174" s="46"/>
      <c r="JW174" s="46"/>
      <c r="JX174" s="46"/>
      <c r="JY174" s="46"/>
      <c r="JZ174" s="46"/>
      <c r="KA174" s="46"/>
      <c r="KB174" s="46"/>
      <c r="KC174" s="46"/>
      <c r="KD174" s="46"/>
      <c r="KE174" s="46"/>
      <c r="KF174" s="46"/>
      <c r="KG174" s="46"/>
      <c r="KH174" s="46"/>
      <c r="KI174" s="46"/>
      <c r="KJ174" s="46"/>
      <c r="KK174" s="46"/>
      <c r="KL174" s="46"/>
      <c r="KM174" s="46"/>
      <c r="KN174" s="46"/>
      <c r="KO174" s="46"/>
      <c r="KP174" s="46"/>
      <c r="KQ174" s="46"/>
      <c r="KR174" s="46"/>
      <c r="KS174" s="46"/>
      <c r="KT174" s="46"/>
      <c r="KU174" s="46"/>
      <c r="KV174" s="46"/>
      <c r="KW174" s="46"/>
      <c r="KX174" s="46"/>
      <c r="KY174" s="46"/>
      <c r="KZ174" s="46"/>
      <c r="LA174" s="46"/>
      <c r="LB174" s="46"/>
      <c r="LC174" s="46"/>
      <c r="LD174" s="46"/>
      <c r="LE174" s="46"/>
      <c r="LF174" s="46"/>
      <c r="LG174" s="46"/>
      <c r="LH174" s="46"/>
      <c r="LI174" s="46"/>
      <c r="LJ174" s="46"/>
      <c r="LK174" s="46"/>
      <c r="LL174" s="46"/>
      <c r="LM174" s="46"/>
      <c r="LN174" s="46"/>
      <c r="LO174" s="46"/>
      <c r="LP174" s="46"/>
      <c r="LQ174" s="46"/>
      <c r="LR174" s="46"/>
      <c r="LS174" s="46"/>
      <c r="LT174" s="46"/>
      <c r="LU174" s="46"/>
      <c r="LV174" s="46"/>
      <c r="LW174" s="46"/>
      <c r="LX174" s="46"/>
      <c r="LY174" s="46"/>
      <c r="LZ174" s="46"/>
      <c r="MA174" s="46"/>
      <c r="MB174" s="46"/>
      <c r="MC174" s="46"/>
      <c r="MD174" s="46"/>
      <c r="ME174" s="46"/>
      <c r="MF174" s="46"/>
      <c r="MG174" s="46"/>
      <c r="MH174" s="46"/>
      <c r="MI174" s="46"/>
      <c r="MJ174" s="46"/>
      <c r="MK174" s="46"/>
      <c r="ML174" s="46"/>
      <c r="MM174" s="46"/>
      <c r="MN174" s="46"/>
      <c r="MO174" s="46"/>
      <c r="MP174" s="46"/>
      <c r="MQ174" s="46"/>
      <c r="MR174" s="46"/>
      <c r="MS174" s="46"/>
      <c r="MT174" s="46"/>
      <c r="MU174" s="46"/>
      <c r="MV174" s="46"/>
      <c r="MW174" s="46"/>
      <c r="MX174" s="46"/>
      <c r="MY174" s="46"/>
      <c r="MZ174" s="46"/>
      <c r="NA174" s="46"/>
      <c r="NB174" s="46"/>
      <c r="NC174" s="46"/>
      <c r="ND174" s="46"/>
      <c r="NE174" s="46"/>
      <c r="NF174" s="46"/>
      <c r="NG174" s="46"/>
      <c r="NH174" s="46"/>
      <c r="NI174" s="46"/>
      <c r="NJ174" s="46"/>
      <c r="NK174" s="46"/>
      <c r="NL174" s="46"/>
      <c r="NM174" s="46"/>
      <c r="NN174" s="46"/>
      <c r="NO174" s="46"/>
      <c r="NP174" s="46"/>
      <c r="NQ174" s="46"/>
      <c r="NR174" s="46"/>
      <c r="NS174" s="46"/>
      <c r="NT174" s="46"/>
      <c r="NU174" s="46"/>
      <c r="NV174" s="46"/>
      <c r="NW174" s="46"/>
      <c r="NX174" s="46"/>
      <c r="NY174" s="46"/>
      <c r="NZ174" s="46"/>
      <c r="OA174" s="46"/>
      <c r="OB174" s="46"/>
      <c r="OC174" s="46"/>
      <c r="OD174" s="46"/>
      <c r="OE174" s="46"/>
      <c r="OF174" s="46"/>
      <c r="OG174" s="46"/>
      <c r="OH174" s="46"/>
      <c r="OI174" s="46"/>
      <c r="OJ174" s="46"/>
      <c r="OK174" s="46"/>
      <c r="OL174" s="46"/>
      <c r="OM174" s="46"/>
      <c r="ON174" s="46"/>
      <c r="OO174" s="46"/>
      <c r="OP174" s="46"/>
      <c r="OQ174" s="46"/>
      <c r="OR174" s="46"/>
      <c r="OS174" s="46"/>
      <c r="OT174" s="46"/>
      <c r="OU174" s="46"/>
      <c r="OV174" s="46"/>
      <c r="OW174" s="46"/>
      <c r="OX174" s="46"/>
      <c r="OY174" s="46"/>
      <c r="OZ174" s="46"/>
      <c r="PA174" s="46"/>
      <c r="PB174" s="46"/>
      <c r="PC174" s="46"/>
      <c r="PD174" s="46"/>
      <c r="PE174" s="46"/>
      <c r="PF174" s="46"/>
      <c r="PG174" s="46"/>
      <c r="PH174" s="46"/>
      <c r="PI174" s="46"/>
      <c r="PJ174" s="46"/>
      <c r="PK174" s="46"/>
      <c r="PL174" s="46"/>
      <c r="PM174" s="46"/>
      <c r="PN174" s="46"/>
      <c r="PO174" s="46"/>
      <c r="PP174" s="46"/>
      <c r="PQ174" s="46"/>
      <c r="PR174" s="46"/>
      <c r="PS174" s="46"/>
      <c r="PT174" s="46"/>
      <c r="PU174" s="46"/>
      <c r="PV174" s="46"/>
      <c r="PW174" s="46"/>
      <c r="PX174" s="46"/>
      <c r="PY174" s="46"/>
      <c r="PZ174" s="46"/>
      <c r="QA174" s="46"/>
      <c r="QB174" s="46"/>
      <c r="QC174" s="46"/>
      <c r="QD174" s="46"/>
      <c r="QE174" s="46"/>
      <c r="QF174" s="46"/>
      <c r="QG174" s="46"/>
      <c r="QH174" s="46"/>
      <c r="QI174" s="46"/>
      <c r="QJ174" s="46"/>
      <c r="QK174" s="46"/>
      <c r="QL174" s="46"/>
      <c r="QM174" s="46"/>
      <c r="QN174" s="46"/>
      <c r="QO174" s="46"/>
      <c r="QP174" s="46"/>
      <c r="QQ174" s="46"/>
      <c r="QR174" s="46"/>
      <c r="QS174" s="46"/>
      <c r="QT174" s="46"/>
      <c r="QU174" s="46"/>
      <c r="QV174" s="46"/>
      <c r="QW174" s="46"/>
      <c r="QX174" s="46"/>
      <c r="QY174" s="46"/>
      <c r="QZ174" s="46"/>
      <c r="RA174" s="46"/>
      <c r="RB174" s="46"/>
      <c r="RC174" s="46"/>
      <c r="RD174" s="46"/>
      <c r="RE174" s="46"/>
      <c r="RF174" s="46"/>
      <c r="RG174" s="46"/>
      <c r="RH174" s="46"/>
      <c r="RI174" s="46"/>
      <c r="RJ174" s="46"/>
      <c r="RK174" s="46"/>
      <c r="RL174" s="46"/>
      <c r="RM174" s="46"/>
      <c r="RN174" s="46"/>
      <c r="RO174" s="46"/>
      <c r="RP174" s="46"/>
      <c r="RQ174" s="46"/>
      <c r="RR174" s="46"/>
      <c r="RS174" s="46"/>
      <c r="RT174" s="46"/>
      <c r="RU174" s="46"/>
      <c r="RV174" s="46"/>
      <c r="RW174" s="46"/>
      <c r="RX174" s="46"/>
      <c r="RY174" s="46"/>
      <c r="RZ174" s="46"/>
      <c r="SA174" s="46"/>
      <c r="SB174" s="46"/>
      <c r="SC174" s="46"/>
      <c r="SD174" s="46"/>
      <c r="SE174" s="46"/>
      <c r="SF174" s="46"/>
      <c r="SG174" s="46"/>
      <c r="SH174" s="46"/>
      <c r="SI174" s="46"/>
      <c r="SJ174" s="46"/>
      <c r="SK174" s="46"/>
      <c r="SL174" s="46"/>
      <c r="SM174" s="46"/>
      <c r="SN174" s="46"/>
      <c r="SO174" s="46"/>
      <c r="SP174" s="46"/>
      <c r="SQ174" s="46"/>
      <c r="SR174" s="46"/>
      <c r="SS174" s="46"/>
      <c r="ST174" s="46"/>
      <c r="SU174" s="46"/>
      <c r="SV174" s="46"/>
      <c r="SW174" s="46"/>
      <c r="SX174" s="46"/>
      <c r="SY174" s="46"/>
      <c r="SZ174" s="46"/>
      <c r="TA174" s="46"/>
      <c r="TB174" s="46"/>
      <c r="TC174" s="46"/>
      <c r="TD174" s="46"/>
      <c r="TE174" s="46"/>
      <c r="TF174" s="46"/>
      <c r="TG174" s="46"/>
      <c r="TH174" s="46"/>
      <c r="TI174" s="46"/>
      <c r="TJ174" s="46"/>
      <c r="TK174" s="46"/>
      <c r="TL174" s="46"/>
      <c r="TM174" s="46"/>
      <c r="TN174" s="46"/>
      <c r="TO174" s="46"/>
      <c r="TP174" s="46"/>
      <c r="TQ174" s="46"/>
      <c r="TR174" s="46"/>
      <c r="TS174" s="46"/>
      <c r="TT174" s="46"/>
      <c r="TU174" s="46"/>
      <c r="TV174" s="46"/>
      <c r="TW174" s="46"/>
      <c r="TX174" s="46"/>
      <c r="TY174" s="46"/>
      <c r="TZ174" s="46"/>
      <c r="UA174" s="46"/>
      <c r="UB174" s="46"/>
      <c r="UC174" s="46"/>
      <c r="UD174" s="46"/>
      <c r="UE174" s="46"/>
      <c r="UF174" s="46"/>
      <c r="UG174" s="46"/>
      <c r="UH174" s="46"/>
      <c r="UI174" s="46"/>
      <c r="UJ174" s="46"/>
      <c r="UK174" s="46"/>
      <c r="UL174" s="46"/>
      <c r="UM174" s="46"/>
      <c r="UN174" s="46"/>
      <c r="UO174" s="46"/>
      <c r="UP174" s="46"/>
      <c r="UQ174" s="46"/>
      <c r="UR174" s="46"/>
      <c r="US174" s="46"/>
      <c r="UT174" s="46"/>
      <c r="UU174" s="46"/>
      <c r="UV174" s="46"/>
      <c r="UW174" s="46"/>
      <c r="UX174" s="46"/>
      <c r="UY174" s="46"/>
      <c r="UZ174" s="46"/>
      <c r="VA174" s="46"/>
      <c r="VB174" s="46"/>
      <c r="VC174" s="46"/>
      <c r="VD174" s="46"/>
      <c r="VE174" s="46"/>
      <c r="VF174" s="46"/>
      <c r="VG174" s="46"/>
      <c r="VH174" s="46"/>
      <c r="VI174" s="46"/>
      <c r="VJ174" s="46"/>
      <c r="VK174" s="46"/>
      <c r="VL174" s="46"/>
      <c r="VM174" s="46"/>
      <c r="VN174" s="46"/>
      <c r="VO174" s="46"/>
      <c r="VP174" s="46"/>
      <c r="VQ174" s="46"/>
      <c r="VR174" s="46"/>
      <c r="VS174" s="46"/>
      <c r="VT174" s="46"/>
      <c r="VU174" s="46"/>
      <c r="VV174" s="46"/>
      <c r="VW174" s="46"/>
      <c r="VX174" s="46"/>
      <c r="VY174" s="46"/>
      <c r="VZ174" s="46"/>
      <c r="WA174" s="46"/>
      <c r="WB174" s="46"/>
      <c r="WC174" s="46"/>
      <c r="WD174" s="46"/>
      <c r="WE174" s="46"/>
      <c r="WF174" s="46"/>
      <c r="WG174" s="46"/>
      <c r="WH174" s="46"/>
      <c r="WI174" s="46"/>
      <c r="WJ174" s="46"/>
      <c r="WK174" s="46"/>
      <c r="WL174" s="46"/>
      <c r="WM174" s="46"/>
      <c r="WN174" s="46"/>
      <c r="WO174" s="46"/>
      <c r="WP174" s="46"/>
      <c r="WQ174" s="46"/>
      <c r="WR174" s="46"/>
      <c r="WS174" s="46"/>
      <c r="WT174" s="46"/>
      <c r="WU174" s="46"/>
      <c r="WV174" s="46"/>
      <c r="WW174" s="46"/>
      <c r="WX174" s="46"/>
      <c r="WY174" s="46"/>
      <c r="WZ174" s="46"/>
      <c r="XA174" s="46"/>
      <c r="XB174" s="46"/>
      <c r="XC174" s="46"/>
      <c r="XD174" s="46"/>
      <c r="XE174" s="46"/>
      <c r="XF174" s="46"/>
      <c r="XG174" s="46"/>
      <c r="XH174" s="46"/>
      <c r="XI174" s="46"/>
      <c r="XJ174" s="46"/>
      <c r="XK174" s="46"/>
      <c r="XL174" s="46"/>
      <c r="XM174" s="46"/>
      <c r="XN174" s="46"/>
      <c r="XO174" s="46"/>
      <c r="XP174" s="46"/>
      <c r="XQ174" s="46"/>
      <c r="XR174" s="46"/>
      <c r="XS174" s="46"/>
      <c r="XT174" s="46"/>
      <c r="XU174" s="46"/>
      <c r="XV174" s="46"/>
      <c r="XW174" s="46"/>
      <c r="XX174" s="46"/>
      <c r="XY174" s="46"/>
      <c r="XZ174" s="46"/>
      <c r="YA174" s="46"/>
      <c r="YB174" s="46"/>
      <c r="YC174" s="46"/>
      <c r="YD174" s="46"/>
      <c r="YE174" s="46"/>
      <c r="YF174" s="46"/>
      <c r="YG174" s="46"/>
      <c r="YH174" s="46"/>
      <c r="YI174" s="46"/>
      <c r="YJ174" s="46"/>
      <c r="YK174" s="46"/>
      <c r="YL174" s="46"/>
      <c r="YM174" s="46"/>
      <c r="YN174" s="46"/>
      <c r="YO174" s="46"/>
      <c r="YP174" s="46"/>
      <c r="YQ174" s="46"/>
      <c r="YR174" s="46"/>
      <c r="YS174" s="46"/>
      <c r="YT174" s="46"/>
      <c r="YU174" s="46"/>
      <c r="YV174" s="46"/>
      <c r="YW174" s="46"/>
      <c r="YX174" s="46"/>
      <c r="YY174" s="46"/>
      <c r="YZ174" s="46"/>
      <c r="ZA174" s="46"/>
      <c r="ZB174" s="46"/>
      <c r="ZC174" s="46"/>
      <c r="ZD174" s="46"/>
      <c r="ZE174" s="46"/>
      <c r="ZF174" s="46"/>
      <c r="ZG174" s="46"/>
      <c r="ZH174" s="46"/>
      <c r="ZI174" s="46"/>
      <c r="ZJ174" s="46"/>
      <c r="ZK174" s="46"/>
      <c r="ZL174" s="46"/>
      <c r="ZM174" s="46"/>
      <c r="ZN174" s="46"/>
      <c r="ZO174" s="46"/>
      <c r="ZP174" s="46"/>
      <c r="ZQ174" s="46"/>
      <c r="ZR174" s="46"/>
      <c r="ZS174" s="46"/>
      <c r="ZT174" s="46"/>
      <c r="ZU174" s="46"/>
      <c r="ZV174" s="46"/>
      <c r="ZW174" s="46"/>
      <c r="ZX174" s="46"/>
      <c r="ZY174" s="46"/>
      <c r="ZZ174" s="46"/>
      <c r="AAA174" s="46"/>
      <c r="AAB174" s="46"/>
      <c r="AAC174" s="46"/>
      <c r="AAD174" s="46"/>
      <c r="AAE174" s="46"/>
      <c r="AAF174" s="46"/>
      <c r="AAG174" s="46"/>
      <c r="AAH174" s="46"/>
      <c r="AAI174" s="46"/>
      <c r="AAJ174" s="46"/>
      <c r="AAK174" s="46"/>
      <c r="AAL174" s="46"/>
      <c r="AAM174" s="46"/>
      <c r="AAN174" s="46"/>
      <c r="AAO174" s="46"/>
      <c r="AAP174" s="46"/>
      <c r="AAQ174" s="46"/>
      <c r="AAR174" s="46"/>
      <c r="AAS174" s="46"/>
      <c r="AAT174" s="46"/>
      <c r="AAU174" s="46"/>
      <c r="AAV174" s="46"/>
      <c r="AAW174" s="46"/>
      <c r="AAX174" s="46"/>
      <c r="AAY174" s="46"/>
      <c r="AAZ174" s="46"/>
      <c r="ABA174" s="46"/>
      <c r="ABB174" s="46"/>
      <c r="ABC174" s="46"/>
      <c r="ABD174" s="46"/>
      <c r="ABE174" s="46"/>
      <c r="ABF174" s="46"/>
      <c r="ABG174" s="46"/>
      <c r="ABH174" s="46"/>
      <c r="ABI174" s="46"/>
      <c r="ABJ174" s="46"/>
      <c r="ABK174" s="46"/>
      <c r="ABL174" s="46"/>
      <c r="ABM174" s="46"/>
      <c r="ABN174" s="46"/>
      <c r="ABO174" s="46"/>
      <c r="ABP174" s="46"/>
      <c r="ABQ174" s="46"/>
      <c r="ABR174" s="46"/>
      <c r="ABS174" s="46"/>
      <c r="ABT174" s="46"/>
      <c r="ABU174" s="46"/>
      <c r="ABV174" s="46"/>
      <c r="ABW174" s="46"/>
      <c r="ABX174" s="46"/>
      <c r="ABY174" s="46"/>
      <c r="ABZ174" s="46"/>
      <c r="ACA174" s="46"/>
      <c r="ACB174" s="46"/>
      <c r="ACC174" s="46"/>
      <c r="ACD174" s="46"/>
      <c r="ACE174" s="46"/>
      <c r="ACF174" s="46"/>
      <c r="ACG174" s="46"/>
      <c r="ACH174" s="46"/>
      <c r="ACI174" s="46"/>
      <c r="ACJ174" s="46"/>
      <c r="ACK174" s="46"/>
      <c r="ACL174" s="46"/>
      <c r="ACM174" s="46"/>
      <c r="ACN174" s="46"/>
      <c r="ACO174" s="46"/>
      <c r="ACP174" s="46"/>
      <c r="ACQ174" s="46"/>
      <c r="ACR174" s="46"/>
      <c r="ACS174" s="46"/>
      <c r="ACT174" s="46"/>
      <c r="ACU174" s="46"/>
      <c r="ACV174" s="46"/>
      <c r="ACW174" s="46"/>
      <c r="ACX174" s="46"/>
      <c r="ACY174" s="46"/>
      <c r="ACZ174" s="46"/>
      <c r="ADA174" s="46"/>
      <c r="ADB174" s="46"/>
      <c r="ADC174" s="46"/>
      <c r="ADD174" s="46"/>
      <c r="ADE174" s="46"/>
      <c r="ADF174" s="46"/>
      <c r="ADG174" s="46"/>
      <c r="ADH174" s="46"/>
      <c r="ADI174" s="46"/>
      <c r="ADJ174" s="46"/>
      <c r="ADK174" s="46"/>
      <c r="ADL174" s="46"/>
      <c r="ADM174" s="46"/>
      <c r="ADN174" s="46"/>
      <c r="ADO174" s="46"/>
      <c r="ADP174" s="46"/>
      <c r="ADQ174" s="46"/>
      <c r="ADR174" s="46"/>
      <c r="ADS174" s="46"/>
      <c r="ADT174" s="46"/>
      <c r="ADU174" s="46"/>
      <c r="ADV174" s="46"/>
      <c r="ADW174" s="46"/>
      <c r="ADX174" s="46"/>
      <c r="ADY174" s="46"/>
      <c r="ADZ174" s="46"/>
      <c r="AEA174" s="46"/>
      <c r="AEB174" s="46"/>
      <c r="AEC174" s="46"/>
      <c r="AED174" s="46"/>
      <c r="AEE174" s="46"/>
      <c r="AEF174" s="46"/>
      <c r="AEG174" s="46"/>
      <c r="AEH174" s="46"/>
      <c r="AEI174" s="46"/>
      <c r="AEJ174" s="46"/>
      <c r="AEK174" s="46"/>
      <c r="AEL174" s="46"/>
      <c r="AEM174" s="46"/>
      <c r="AEN174" s="46"/>
      <c r="AEO174" s="46"/>
      <c r="AEP174" s="46"/>
      <c r="AEQ174" s="46"/>
      <c r="AER174" s="46"/>
      <c r="AES174" s="46"/>
      <c r="AET174" s="46"/>
      <c r="AEU174" s="46"/>
      <c r="AEV174" s="46"/>
      <c r="AEW174" s="46"/>
      <c r="AEX174" s="46"/>
      <c r="AEY174" s="46"/>
      <c r="AEZ174" s="46"/>
      <c r="AFA174" s="46"/>
      <c r="AFB174" s="46"/>
      <c r="AFC174" s="46"/>
      <c r="AFD174" s="46"/>
      <c r="AFE174" s="46"/>
      <c r="AFF174" s="46"/>
      <c r="AFG174" s="46"/>
      <c r="AFH174" s="46"/>
      <c r="AFI174" s="46"/>
      <c r="AFJ174" s="46"/>
      <c r="AFK174" s="46"/>
      <c r="AFL174" s="46"/>
      <c r="AFM174" s="46"/>
      <c r="AFN174" s="46"/>
      <c r="AFO174" s="46"/>
      <c r="AFP174" s="46"/>
      <c r="AFQ174" s="46"/>
      <c r="AFR174" s="46"/>
      <c r="AFS174" s="46"/>
      <c r="AFT174" s="46"/>
      <c r="AFU174" s="46"/>
      <c r="AFV174" s="46"/>
      <c r="AFW174" s="46"/>
      <c r="AFX174" s="46"/>
      <c r="AFY174" s="46"/>
      <c r="AFZ174" s="46"/>
      <c r="AGA174" s="46"/>
      <c r="AGB174" s="46"/>
      <c r="AGC174" s="46"/>
      <c r="AGD174" s="46"/>
      <c r="AGE174" s="46"/>
      <c r="AGF174" s="46"/>
      <c r="AGG174" s="46"/>
      <c r="AGH174" s="46"/>
      <c r="AGI174" s="46"/>
      <c r="AGJ174" s="46"/>
      <c r="AGK174" s="46"/>
      <c r="AGL174" s="46"/>
      <c r="AGM174" s="46"/>
      <c r="AGN174" s="46"/>
      <c r="AGO174" s="46"/>
      <c r="AGP174" s="46"/>
      <c r="AGQ174" s="46"/>
      <c r="AGR174" s="46"/>
      <c r="AGS174" s="46"/>
      <c r="AGT174" s="46"/>
      <c r="AGU174" s="46"/>
      <c r="AGV174" s="46"/>
      <c r="AGW174" s="46"/>
      <c r="AGX174" s="46"/>
      <c r="AGY174" s="46"/>
      <c r="AGZ174" s="46"/>
      <c r="AHA174" s="46"/>
      <c r="AHB174" s="46"/>
      <c r="AHC174" s="46"/>
      <c r="AHD174" s="46"/>
      <c r="AHE174" s="46"/>
      <c r="AHF174" s="46"/>
      <c r="AHG174" s="46"/>
      <c r="AHH174" s="46"/>
      <c r="AHI174" s="46"/>
      <c r="AHJ174" s="46"/>
      <c r="AHK174" s="46"/>
      <c r="AHL174" s="46"/>
      <c r="AHM174" s="46"/>
      <c r="AHN174" s="46"/>
      <c r="AHO174" s="46"/>
      <c r="AHP174" s="46"/>
      <c r="AHQ174" s="46"/>
      <c r="AHR174" s="46"/>
      <c r="AHS174" s="46"/>
      <c r="AHT174" s="46"/>
      <c r="AHU174" s="46"/>
      <c r="AHV174" s="46"/>
      <c r="AHW174" s="46"/>
      <c r="AHX174" s="46"/>
      <c r="AHY174" s="46"/>
      <c r="AHZ174" s="46"/>
      <c r="AIA174" s="46"/>
      <c r="AIB174" s="46"/>
      <c r="AIC174" s="46"/>
      <c r="AID174" s="46"/>
      <c r="AIE174" s="46"/>
      <c r="AIF174" s="46"/>
      <c r="AIG174" s="46"/>
      <c r="AIH174" s="46"/>
      <c r="AII174" s="46"/>
      <c r="AIJ174" s="46"/>
      <c r="AIK174" s="46"/>
      <c r="AIL174" s="46"/>
      <c r="AIM174" s="46"/>
      <c r="AIN174" s="46"/>
      <c r="AIO174" s="46"/>
      <c r="AIP174" s="46"/>
      <c r="AIQ174" s="46"/>
      <c r="AIR174" s="46"/>
      <c r="AIS174" s="46"/>
      <c r="AIT174" s="46"/>
      <c r="AIU174" s="46"/>
      <c r="AIV174" s="46"/>
      <c r="AIW174" s="46"/>
      <c r="AIX174" s="46"/>
      <c r="AIY174" s="46"/>
      <c r="AIZ174" s="46"/>
      <c r="AJA174" s="46"/>
      <c r="AJB174" s="46"/>
      <c r="AJC174" s="46"/>
      <c r="AJD174" s="46"/>
      <c r="AJE174" s="46"/>
      <c r="AJF174" s="46"/>
      <c r="AJG174" s="46"/>
      <c r="AJH174" s="46"/>
      <c r="AJI174" s="46"/>
      <c r="AJJ174" s="46"/>
      <c r="AJK174" s="46"/>
      <c r="AJL174" s="46"/>
      <c r="AJM174" s="46"/>
      <c r="AJN174" s="46"/>
      <c r="AJO174" s="46"/>
      <c r="AJP174" s="46"/>
      <c r="AJQ174" s="46"/>
      <c r="AJR174" s="46"/>
      <c r="AJS174" s="46"/>
      <c r="AJT174" s="46"/>
      <c r="AJU174" s="46"/>
      <c r="AJV174" s="46"/>
      <c r="AJW174" s="46"/>
      <c r="AJX174" s="46"/>
      <c r="AJY174" s="46"/>
      <c r="AJZ174" s="46"/>
      <c r="AKA174" s="46"/>
      <c r="AKB174" s="46"/>
      <c r="AKC174" s="46"/>
      <c r="AKD174" s="46"/>
      <c r="AKE174" s="46"/>
      <c r="AKF174" s="46"/>
      <c r="AKG174" s="46"/>
      <c r="AKH174" s="46"/>
      <c r="AKI174" s="46"/>
      <c r="AKJ174" s="46"/>
      <c r="AKK174" s="46"/>
      <c r="AKL174" s="46"/>
      <c r="AKM174" s="46"/>
      <c r="AKN174" s="46"/>
      <c r="AKO174" s="46"/>
      <c r="AKP174" s="46"/>
      <c r="AKQ174" s="46"/>
      <c r="AKR174" s="46"/>
      <c r="AKS174" s="46"/>
      <c r="AKT174" s="46"/>
      <c r="AKU174" s="46"/>
      <c r="AKV174" s="46"/>
      <c r="AKW174" s="46"/>
      <c r="AKX174" s="46"/>
      <c r="AKY174" s="46"/>
      <c r="AKZ174" s="46"/>
      <c r="ALA174" s="46"/>
      <c r="ALB174" s="46"/>
      <c r="ALC174" s="46"/>
      <c r="ALD174" s="46"/>
      <c r="ALE174" s="46"/>
      <c r="ALF174" s="46"/>
      <c r="ALG174" s="46"/>
      <c r="ALH174" s="46"/>
      <c r="ALI174" s="46"/>
      <c r="ALJ174" s="46"/>
      <c r="ALK174" s="46"/>
      <c r="ALL174" s="46"/>
      <c r="ALM174" s="46"/>
      <c r="ALN174" s="46"/>
      <c r="ALO174" s="46"/>
      <c r="ALP174" s="46"/>
      <c r="ALQ174" s="46"/>
      <c r="ALR174" s="46"/>
      <c r="ALS174" s="46"/>
      <c r="ALT174" s="46"/>
      <c r="ALU174" s="46"/>
      <c r="ALV174" s="46"/>
      <c r="ALW174" s="46"/>
      <c r="ALX174" s="46"/>
      <c r="ALY174" s="46"/>
      <c r="ALZ174" s="46"/>
      <c r="AMA174" s="46"/>
      <c r="AMB174" s="46"/>
      <c r="AMC174" s="46"/>
      <c r="AMD174" s="46"/>
      <c r="AME174" s="46"/>
      <c r="AMF174" s="46"/>
      <c r="AMG174" s="46"/>
      <c r="AMH174" s="46"/>
      <c r="AMI174" s="46"/>
      <c r="AMJ174" s="46"/>
      <c r="AMK174" s="46"/>
    </row>
    <row r="175" spans="1:1025" x14ac:dyDescent="0.25">
      <c r="A175" s="46"/>
      <c r="B175" s="56"/>
      <c r="C175" s="57"/>
      <c r="D175" s="58"/>
      <c r="E175" s="59"/>
      <c r="F175" s="59"/>
      <c r="G175" s="59"/>
      <c r="H175" s="59"/>
      <c r="I175" s="59"/>
      <c r="J175" s="59"/>
      <c r="K175" s="59"/>
      <c r="L175" s="59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  <c r="AA175" s="46"/>
      <c r="AB175" s="46"/>
      <c r="AC175" s="46"/>
      <c r="AD175" s="46"/>
      <c r="AE175" s="46"/>
      <c r="AF175" s="46"/>
      <c r="AG175" s="46"/>
      <c r="AH175" s="46"/>
      <c r="AI175" s="46"/>
      <c r="AJ175" s="46"/>
      <c r="AK175" s="46"/>
      <c r="AL175" s="46"/>
      <c r="AM175" s="46"/>
      <c r="AN175" s="46"/>
      <c r="AO175" s="46"/>
      <c r="AP175" s="46"/>
      <c r="AQ175" s="46"/>
      <c r="AR175" s="46"/>
      <c r="AS175" s="46"/>
      <c r="AT175" s="46"/>
      <c r="AU175" s="46"/>
      <c r="AV175" s="46"/>
      <c r="AW175" s="46"/>
      <c r="AX175" s="46"/>
      <c r="AY175" s="46"/>
      <c r="AZ175" s="46"/>
      <c r="BA175" s="46"/>
      <c r="BB175" s="46"/>
      <c r="BC175" s="46"/>
      <c r="BD175" s="46"/>
      <c r="BE175" s="46"/>
      <c r="BF175" s="46"/>
      <c r="BG175" s="46"/>
      <c r="BH175" s="46"/>
      <c r="BI175" s="46"/>
      <c r="BJ175" s="46"/>
      <c r="BK175" s="46"/>
      <c r="BL175" s="46"/>
      <c r="BM175" s="46"/>
      <c r="BN175" s="46"/>
      <c r="BO175" s="46"/>
      <c r="BP175" s="46"/>
      <c r="BQ175" s="46"/>
      <c r="BR175" s="46"/>
      <c r="BS175" s="46"/>
      <c r="BT175" s="46"/>
      <c r="BU175" s="46"/>
      <c r="BV175" s="46"/>
      <c r="BW175" s="46"/>
      <c r="BX175" s="46"/>
      <c r="BY175" s="46"/>
      <c r="BZ175" s="46"/>
      <c r="CA175" s="46"/>
      <c r="CB175" s="46"/>
      <c r="CC175" s="46"/>
      <c r="CD175" s="46"/>
      <c r="CE175" s="46"/>
      <c r="CF175" s="46"/>
      <c r="CG175" s="46"/>
      <c r="CH175" s="46"/>
      <c r="CI175" s="46"/>
      <c r="CJ175" s="46"/>
      <c r="CK175" s="46"/>
      <c r="CL175" s="46"/>
      <c r="CM175" s="46"/>
      <c r="CN175" s="46"/>
      <c r="CO175" s="46"/>
      <c r="CP175" s="46"/>
      <c r="CQ175" s="46"/>
      <c r="CR175" s="46"/>
      <c r="CS175" s="46"/>
      <c r="CT175" s="46"/>
      <c r="CU175" s="46"/>
      <c r="CV175" s="46"/>
      <c r="CW175" s="46"/>
      <c r="CX175" s="46"/>
      <c r="CY175" s="46"/>
      <c r="CZ175" s="46"/>
      <c r="DA175" s="46"/>
      <c r="DB175" s="46"/>
      <c r="DC175" s="46"/>
      <c r="DD175" s="46"/>
      <c r="DE175" s="46"/>
      <c r="DF175" s="46"/>
      <c r="DG175" s="46"/>
      <c r="DH175" s="46"/>
      <c r="DI175" s="46"/>
      <c r="DJ175" s="46"/>
      <c r="DK175" s="46"/>
      <c r="DL175" s="46"/>
      <c r="DM175" s="46"/>
      <c r="DN175" s="46"/>
      <c r="DO175" s="46"/>
      <c r="DP175" s="46"/>
      <c r="DQ175" s="46"/>
      <c r="DR175" s="46"/>
      <c r="DS175" s="46"/>
      <c r="DT175" s="46"/>
      <c r="DU175" s="46"/>
      <c r="DV175" s="46"/>
      <c r="DW175" s="46"/>
      <c r="DX175" s="46"/>
      <c r="DY175" s="46"/>
      <c r="DZ175" s="46"/>
      <c r="EA175" s="46"/>
      <c r="EB175" s="46"/>
      <c r="EC175" s="46"/>
      <c r="ED175" s="46"/>
      <c r="EE175" s="46"/>
      <c r="EF175" s="46"/>
      <c r="EG175" s="46"/>
      <c r="EH175" s="46"/>
      <c r="EI175" s="46"/>
      <c r="EJ175" s="46"/>
      <c r="EK175" s="46"/>
      <c r="EL175" s="46"/>
      <c r="EM175" s="46"/>
      <c r="EN175" s="46"/>
      <c r="EO175" s="46"/>
      <c r="EP175" s="46"/>
      <c r="EQ175" s="46"/>
      <c r="ER175" s="46"/>
      <c r="ES175" s="46"/>
      <c r="ET175" s="46"/>
      <c r="EU175" s="46"/>
      <c r="EV175" s="46"/>
      <c r="EW175" s="46"/>
      <c r="EX175" s="46"/>
      <c r="EY175" s="46"/>
      <c r="EZ175" s="46"/>
      <c r="FA175" s="46"/>
      <c r="FB175" s="46"/>
      <c r="FC175" s="46"/>
      <c r="FD175" s="46"/>
      <c r="FE175" s="46"/>
      <c r="FF175" s="46"/>
      <c r="FG175" s="46"/>
      <c r="FH175" s="46"/>
      <c r="FI175" s="46"/>
      <c r="FJ175" s="46"/>
      <c r="FK175" s="46"/>
      <c r="FL175" s="46"/>
      <c r="FM175" s="46"/>
      <c r="FN175" s="46"/>
      <c r="FO175" s="46"/>
      <c r="FP175" s="46"/>
      <c r="FQ175" s="46"/>
      <c r="FR175" s="46"/>
      <c r="FS175" s="46"/>
      <c r="FT175" s="46"/>
      <c r="FU175" s="46"/>
      <c r="FV175" s="46"/>
      <c r="FW175" s="46"/>
      <c r="FX175" s="46"/>
      <c r="FY175" s="46"/>
      <c r="FZ175" s="46"/>
      <c r="GA175" s="46"/>
      <c r="GB175" s="46"/>
      <c r="GC175" s="46"/>
      <c r="GD175" s="46"/>
      <c r="GE175" s="46"/>
      <c r="GF175" s="46"/>
      <c r="GG175" s="46"/>
      <c r="GH175" s="46"/>
      <c r="GI175" s="46"/>
      <c r="GJ175" s="46"/>
      <c r="GK175" s="46"/>
      <c r="GL175" s="46"/>
      <c r="GM175" s="46"/>
      <c r="GN175" s="46"/>
      <c r="GO175" s="46"/>
      <c r="GP175" s="46"/>
      <c r="GQ175" s="46"/>
      <c r="GR175" s="46"/>
      <c r="GS175" s="46"/>
      <c r="GT175" s="46"/>
      <c r="GU175" s="46"/>
      <c r="GV175" s="46"/>
      <c r="GW175" s="46"/>
      <c r="GX175" s="46"/>
      <c r="GY175" s="46"/>
      <c r="GZ175" s="46"/>
      <c r="HA175" s="46"/>
      <c r="HB175" s="46"/>
      <c r="HC175" s="46"/>
      <c r="HD175" s="46"/>
      <c r="HE175" s="46"/>
      <c r="HF175" s="46"/>
      <c r="HG175" s="46"/>
      <c r="HH175" s="46"/>
      <c r="HI175" s="46"/>
      <c r="HJ175" s="46"/>
      <c r="HK175" s="46"/>
      <c r="HL175" s="46"/>
      <c r="HM175" s="46"/>
      <c r="HN175" s="46"/>
      <c r="HO175" s="46"/>
      <c r="HP175" s="46"/>
      <c r="HQ175" s="46"/>
      <c r="HR175" s="46"/>
      <c r="HS175" s="46"/>
      <c r="HT175" s="46"/>
      <c r="HU175" s="46"/>
      <c r="HV175" s="46"/>
      <c r="HW175" s="46"/>
      <c r="HX175" s="46"/>
      <c r="HY175" s="46"/>
      <c r="HZ175" s="46"/>
      <c r="IA175" s="46"/>
      <c r="IB175" s="46"/>
      <c r="IC175" s="46"/>
      <c r="ID175" s="46"/>
      <c r="IE175" s="46"/>
      <c r="IF175" s="46"/>
      <c r="IG175" s="46"/>
      <c r="IH175" s="46"/>
      <c r="II175" s="46"/>
      <c r="IJ175" s="46"/>
      <c r="IK175" s="46"/>
      <c r="IL175" s="46"/>
      <c r="IM175" s="46"/>
      <c r="IN175" s="46"/>
      <c r="IO175" s="46"/>
      <c r="IP175" s="46"/>
      <c r="IQ175" s="46"/>
      <c r="IR175" s="46"/>
      <c r="IS175" s="46"/>
      <c r="IT175" s="46"/>
      <c r="IU175" s="46"/>
      <c r="IV175" s="46"/>
      <c r="IW175" s="46"/>
      <c r="IX175" s="46"/>
      <c r="IY175" s="46"/>
      <c r="IZ175" s="46"/>
      <c r="JA175" s="46"/>
      <c r="JB175" s="46"/>
      <c r="JC175" s="46"/>
      <c r="JD175" s="46"/>
      <c r="JE175" s="46"/>
      <c r="JF175" s="46"/>
      <c r="JG175" s="46"/>
      <c r="JH175" s="46"/>
      <c r="JI175" s="46"/>
      <c r="JJ175" s="46"/>
      <c r="JK175" s="46"/>
      <c r="JL175" s="46"/>
      <c r="JM175" s="46"/>
      <c r="JN175" s="46"/>
      <c r="JO175" s="46"/>
      <c r="JP175" s="46"/>
      <c r="JQ175" s="46"/>
      <c r="JR175" s="46"/>
      <c r="JS175" s="46"/>
      <c r="JT175" s="46"/>
      <c r="JU175" s="46"/>
      <c r="JV175" s="46"/>
      <c r="JW175" s="46"/>
      <c r="JX175" s="46"/>
      <c r="JY175" s="46"/>
      <c r="JZ175" s="46"/>
      <c r="KA175" s="46"/>
      <c r="KB175" s="46"/>
      <c r="KC175" s="46"/>
      <c r="KD175" s="46"/>
      <c r="KE175" s="46"/>
      <c r="KF175" s="46"/>
      <c r="KG175" s="46"/>
      <c r="KH175" s="46"/>
      <c r="KI175" s="46"/>
      <c r="KJ175" s="46"/>
      <c r="KK175" s="46"/>
      <c r="KL175" s="46"/>
      <c r="KM175" s="46"/>
      <c r="KN175" s="46"/>
      <c r="KO175" s="46"/>
      <c r="KP175" s="46"/>
      <c r="KQ175" s="46"/>
      <c r="KR175" s="46"/>
      <c r="KS175" s="46"/>
      <c r="KT175" s="46"/>
      <c r="KU175" s="46"/>
      <c r="KV175" s="46"/>
      <c r="KW175" s="46"/>
      <c r="KX175" s="46"/>
      <c r="KY175" s="46"/>
      <c r="KZ175" s="46"/>
      <c r="LA175" s="46"/>
      <c r="LB175" s="46"/>
      <c r="LC175" s="46"/>
      <c r="LD175" s="46"/>
      <c r="LE175" s="46"/>
      <c r="LF175" s="46"/>
      <c r="LG175" s="46"/>
      <c r="LH175" s="46"/>
      <c r="LI175" s="46"/>
      <c r="LJ175" s="46"/>
      <c r="LK175" s="46"/>
      <c r="LL175" s="46"/>
      <c r="LM175" s="46"/>
      <c r="LN175" s="46"/>
      <c r="LO175" s="46"/>
      <c r="LP175" s="46"/>
      <c r="LQ175" s="46"/>
      <c r="LR175" s="46"/>
      <c r="LS175" s="46"/>
      <c r="LT175" s="46"/>
      <c r="LU175" s="46"/>
      <c r="LV175" s="46"/>
      <c r="LW175" s="46"/>
      <c r="LX175" s="46"/>
      <c r="LY175" s="46"/>
      <c r="LZ175" s="46"/>
      <c r="MA175" s="46"/>
      <c r="MB175" s="46"/>
      <c r="MC175" s="46"/>
      <c r="MD175" s="46"/>
      <c r="ME175" s="46"/>
      <c r="MF175" s="46"/>
      <c r="MG175" s="46"/>
      <c r="MH175" s="46"/>
      <c r="MI175" s="46"/>
      <c r="MJ175" s="46"/>
      <c r="MK175" s="46"/>
      <c r="ML175" s="46"/>
      <c r="MM175" s="46"/>
      <c r="MN175" s="46"/>
      <c r="MO175" s="46"/>
      <c r="MP175" s="46"/>
      <c r="MQ175" s="46"/>
      <c r="MR175" s="46"/>
      <c r="MS175" s="46"/>
      <c r="MT175" s="46"/>
      <c r="MU175" s="46"/>
      <c r="MV175" s="46"/>
      <c r="MW175" s="46"/>
      <c r="MX175" s="46"/>
      <c r="MY175" s="46"/>
      <c r="MZ175" s="46"/>
      <c r="NA175" s="46"/>
      <c r="NB175" s="46"/>
      <c r="NC175" s="46"/>
      <c r="ND175" s="46"/>
      <c r="NE175" s="46"/>
      <c r="NF175" s="46"/>
      <c r="NG175" s="46"/>
      <c r="NH175" s="46"/>
      <c r="NI175" s="46"/>
      <c r="NJ175" s="46"/>
      <c r="NK175" s="46"/>
      <c r="NL175" s="46"/>
      <c r="NM175" s="46"/>
      <c r="NN175" s="46"/>
      <c r="NO175" s="46"/>
      <c r="NP175" s="46"/>
      <c r="NQ175" s="46"/>
      <c r="NR175" s="46"/>
      <c r="NS175" s="46"/>
      <c r="NT175" s="46"/>
      <c r="NU175" s="46"/>
      <c r="NV175" s="46"/>
      <c r="NW175" s="46"/>
      <c r="NX175" s="46"/>
      <c r="NY175" s="46"/>
      <c r="NZ175" s="46"/>
      <c r="OA175" s="46"/>
      <c r="OB175" s="46"/>
      <c r="OC175" s="46"/>
      <c r="OD175" s="46"/>
      <c r="OE175" s="46"/>
      <c r="OF175" s="46"/>
      <c r="OG175" s="46"/>
      <c r="OH175" s="46"/>
      <c r="OI175" s="46"/>
      <c r="OJ175" s="46"/>
      <c r="OK175" s="46"/>
      <c r="OL175" s="46"/>
      <c r="OM175" s="46"/>
      <c r="ON175" s="46"/>
      <c r="OO175" s="46"/>
      <c r="OP175" s="46"/>
      <c r="OQ175" s="46"/>
      <c r="OR175" s="46"/>
      <c r="OS175" s="46"/>
      <c r="OT175" s="46"/>
      <c r="OU175" s="46"/>
      <c r="OV175" s="46"/>
      <c r="OW175" s="46"/>
      <c r="OX175" s="46"/>
      <c r="OY175" s="46"/>
      <c r="OZ175" s="46"/>
      <c r="PA175" s="46"/>
      <c r="PB175" s="46"/>
      <c r="PC175" s="46"/>
      <c r="PD175" s="46"/>
      <c r="PE175" s="46"/>
      <c r="PF175" s="46"/>
      <c r="PG175" s="46"/>
      <c r="PH175" s="46"/>
      <c r="PI175" s="46"/>
      <c r="PJ175" s="46"/>
      <c r="PK175" s="46"/>
      <c r="PL175" s="46"/>
      <c r="PM175" s="46"/>
      <c r="PN175" s="46"/>
      <c r="PO175" s="46"/>
      <c r="PP175" s="46"/>
      <c r="PQ175" s="46"/>
      <c r="PR175" s="46"/>
      <c r="PS175" s="46"/>
      <c r="PT175" s="46"/>
      <c r="PU175" s="46"/>
      <c r="PV175" s="46"/>
      <c r="PW175" s="46"/>
      <c r="PX175" s="46"/>
      <c r="PY175" s="46"/>
      <c r="PZ175" s="46"/>
      <c r="QA175" s="46"/>
      <c r="QB175" s="46"/>
      <c r="QC175" s="46"/>
      <c r="QD175" s="46"/>
      <c r="QE175" s="46"/>
      <c r="QF175" s="46"/>
      <c r="QG175" s="46"/>
      <c r="QH175" s="46"/>
      <c r="QI175" s="46"/>
      <c r="QJ175" s="46"/>
      <c r="QK175" s="46"/>
      <c r="QL175" s="46"/>
      <c r="QM175" s="46"/>
      <c r="QN175" s="46"/>
      <c r="QO175" s="46"/>
      <c r="QP175" s="46"/>
      <c r="QQ175" s="46"/>
      <c r="QR175" s="46"/>
      <c r="QS175" s="46"/>
      <c r="QT175" s="46"/>
      <c r="QU175" s="46"/>
      <c r="QV175" s="46"/>
      <c r="QW175" s="46"/>
      <c r="QX175" s="46"/>
      <c r="QY175" s="46"/>
      <c r="QZ175" s="46"/>
      <c r="RA175" s="46"/>
      <c r="RB175" s="46"/>
      <c r="RC175" s="46"/>
      <c r="RD175" s="46"/>
      <c r="RE175" s="46"/>
      <c r="RF175" s="46"/>
      <c r="RG175" s="46"/>
      <c r="RH175" s="46"/>
      <c r="RI175" s="46"/>
      <c r="RJ175" s="46"/>
      <c r="RK175" s="46"/>
      <c r="RL175" s="46"/>
      <c r="RM175" s="46"/>
      <c r="RN175" s="46"/>
      <c r="RO175" s="46"/>
      <c r="RP175" s="46"/>
      <c r="RQ175" s="46"/>
      <c r="RR175" s="46"/>
      <c r="RS175" s="46"/>
      <c r="RT175" s="46"/>
      <c r="RU175" s="46"/>
      <c r="RV175" s="46"/>
      <c r="RW175" s="46"/>
      <c r="RX175" s="46"/>
      <c r="RY175" s="46"/>
      <c r="RZ175" s="46"/>
      <c r="SA175" s="46"/>
      <c r="SB175" s="46"/>
      <c r="SC175" s="46"/>
      <c r="SD175" s="46"/>
      <c r="SE175" s="46"/>
      <c r="SF175" s="46"/>
      <c r="SG175" s="46"/>
      <c r="SH175" s="46"/>
      <c r="SI175" s="46"/>
      <c r="SJ175" s="46"/>
      <c r="SK175" s="46"/>
      <c r="SL175" s="46"/>
      <c r="SM175" s="46"/>
      <c r="SN175" s="46"/>
      <c r="SO175" s="46"/>
      <c r="SP175" s="46"/>
      <c r="SQ175" s="46"/>
      <c r="SR175" s="46"/>
      <c r="SS175" s="46"/>
      <c r="ST175" s="46"/>
      <c r="SU175" s="46"/>
      <c r="SV175" s="46"/>
      <c r="SW175" s="46"/>
      <c r="SX175" s="46"/>
      <c r="SY175" s="46"/>
      <c r="SZ175" s="46"/>
      <c r="TA175" s="46"/>
      <c r="TB175" s="46"/>
      <c r="TC175" s="46"/>
      <c r="TD175" s="46"/>
      <c r="TE175" s="46"/>
      <c r="TF175" s="46"/>
      <c r="TG175" s="46"/>
      <c r="TH175" s="46"/>
      <c r="TI175" s="46"/>
      <c r="TJ175" s="46"/>
      <c r="TK175" s="46"/>
      <c r="TL175" s="46"/>
      <c r="TM175" s="46"/>
      <c r="TN175" s="46"/>
      <c r="TO175" s="46"/>
      <c r="TP175" s="46"/>
      <c r="TQ175" s="46"/>
      <c r="TR175" s="46"/>
      <c r="TS175" s="46"/>
      <c r="TT175" s="46"/>
      <c r="TU175" s="46"/>
      <c r="TV175" s="46"/>
      <c r="TW175" s="46"/>
      <c r="TX175" s="46"/>
      <c r="TY175" s="46"/>
      <c r="TZ175" s="46"/>
      <c r="UA175" s="46"/>
      <c r="UB175" s="46"/>
      <c r="UC175" s="46"/>
      <c r="UD175" s="46"/>
      <c r="UE175" s="46"/>
      <c r="UF175" s="46"/>
      <c r="UG175" s="46"/>
      <c r="UH175" s="46"/>
      <c r="UI175" s="46"/>
      <c r="UJ175" s="46"/>
      <c r="UK175" s="46"/>
      <c r="UL175" s="46"/>
      <c r="UM175" s="46"/>
      <c r="UN175" s="46"/>
      <c r="UO175" s="46"/>
      <c r="UP175" s="46"/>
      <c r="UQ175" s="46"/>
      <c r="UR175" s="46"/>
      <c r="US175" s="46"/>
      <c r="UT175" s="46"/>
      <c r="UU175" s="46"/>
      <c r="UV175" s="46"/>
      <c r="UW175" s="46"/>
      <c r="UX175" s="46"/>
      <c r="UY175" s="46"/>
      <c r="UZ175" s="46"/>
      <c r="VA175" s="46"/>
      <c r="VB175" s="46"/>
      <c r="VC175" s="46"/>
      <c r="VD175" s="46"/>
      <c r="VE175" s="46"/>
      <c r="VF175" s="46"/>
      <c r="VG175" s="46"/>
      <c r="VH175" s="46"/>
      <c r="VI175" s="46"/>
      <c r="VJ175" s="46"/>
      <c r="VK175" s="46"/>
      <c r="VL175" s="46"/>
      <c r="VM175" s="46"/>
      <c r="VN175" s="46"/>
      <c r="VO175" s="46"/>
      <c r="VP175" s="46"/>
      <c r="VQ175" s="46"/>
      <c r="VR175" s="46"/>
      <c r="VS175" s="46"/>
      <c r="VT175" s="46"/>
      <c r="VU175" s="46"/>
      <c r="VV175" s="46"/>
      <c r="VW175" s="46"/>
      <c r="VX175" s="46"/>
      <c r="VY175" s="46"/>
      <c r="VZ175" s="46"/>
      <c r="WA175" s="46"/>
      <c r="WB175" s="46"/>
      <c r="WC175" s="46"/>
      <c r="WD175" s="46"/>
      <c r="WE175" s="46"/>
      <c r="WF175" s="46"/>
      <c r="WG175" s="46"/>
      <c r="WH175" s="46"/>
      <c r="WI175" s="46"/>
      <c r="WJ175" s="46"/>
      <c r="WK175" s="46"/>
      <c r="WL175" s="46"/>
      <c r="WM175" s="46"/>
      <c r="WN175" s="46"/>
      <c r="WO175" s="46"/>
      <c r="WP175" s="46"/>
      <c r="WQ175" s="46"/>
      <c r="WR175" s="46"/>
      <c r="WS175" s="46"/>
      <c r="WT175" s="46"/>
      <c r="WU175" s="46"/>
      <c r="WV175" s="46"/>
      <c r="WW175" s="46"/>
      <c r="WX175" s="46"/>
      <c r="WY175" s="46"/>
      <c r="WZ175" s="46"/>
      <c r="XA175" s="46"/>
      <c r="XB175" s="46"/>
      <c r="XC175" s="46"/>
      <c r="XD175" s="46"/>
      <c r="XE175" s="46"/>
      <c r="XF175" s="46"/>
      <c r="XG175" s="46"/>
      <c r="XH175" s="46"/>
      <c r="XI175" s="46"/>
      <c r="XJ175" s="46"/>
      <c r="XK175" s="46"/>
      <c r="XL175" s="46"/>
      <c r="XM175" s="46"/>
      <c r="XN175" s="46"/>
      <c r="XO175" s="46"/>
      <c r="XP175" s="46"/>
      <c r="XQ175" s="46"/>
      <c r="XR175" s="46"/>
      <c r="XS175" s="46"/>
      <c r="XT175" s="46"/>
      <c r="XU175" s="46"/>
      <c r="XV175" s="46"/>
      <c r="XW175" s="46"/>
      <c r="XX175" s="46"/>
      <c r="XY175" s="46"/>
      <c r="XZ175" s="46"/>
      <c r="YA175" s="46"/>
      <c r="YB175" s="46"/>
      <c r="YC175" s="46"/>
      <c r="YD175" s="46"/>
      <c r="YE175" s="46"/>
      <c r="YF175" s="46"/>
      <c r="YG175" s="46"/>
      <c r="YH175" s="46"/>
      <c r="YI175" s="46"/>
      <c r="YJ175" s="46"/>
      <c r="YK175" s="46"/>
      <c r="YL175" s="46"/>
      <c r="YM175" s="46"/>
      <c r="YN175" s="46"/>
      <c r="YO175" s="46"/>
      <c r="YP175" s="46"/>
      <c r="YQ175" s="46"/>
      <c r="YR175" s="46"/>
      <c r="YS175" s="46"/>
      <c r="YT175" s="46"/>
      <c r="YU175" s="46"/>
      <c r="YV175" s="46"/>
      <c r="YW175" s="46"/>
      <c r="YX175" s="46"/>
      <c r="YY175" s="46"/>
      <c r="YZ175" s="46"/>
      <c r="ZA175" s="46"/>
      <c r="ZB175" s="46"/>
      <c r="ZC175" s="46"/>
      <c r="ZD175" s="46"/>
      <c r="ZE175" s="46"/>
      <c r="ZF175" s="46"/>
      <c r="ZG175" s="46"/>
      <c r="ZH175" s="46"/>
      <c r="ZI175" s="46"/>
      <c r="ZJ175" s="46"/>
      <c r="ZK175" s="46"/>
      <c r="ZL175" s="46"/>
      <c r="ZM175" s="46"/>
      <c r="ZN175" s="46"/>
      <c r="ZO175" s="46"/>
      <c r="ZP175" s="46"/>
      <c r="ZQ175" s="46"/>
      <c r="ZR175" s="46"/>
      <c r="ZS175" s="46"/>
      <c r="ZT175" s="46"/>
      <c r="ZU175" s="46"/>
      <c r="ZV175" s="46"/>
      <c r="ZW175" s="46"/>
      <c r="ZX175" s="46"/>
      <c r="ZY175" s="46"/>
      <c r="ZZ175" s="46"/>
      <c r="AAA175" s="46"/>
      <c r="AAB175" s="46"/>
      <c r="AAC175" s="46"/>
      <c r="AAD175" s="46"/>
      <c r="AAE175" s="46"/>
      <c r="AAF175" s="46"/>
      <c r="AAG175" s="46"/>
      <c r="AAH175" s="46"/>
      <c r="AAI175" s="46"/>
      <c r="AAJ175" s="46"/>
      <c r="AAK175" s="46"/>
      <c r="AAL175" s="46"/>
      <c r="AAM175" s="46"/>
      <c r="AAN175" s="46"/>
      <c r="AAO175" s="46"/>
      <c r="AAP175" s="46"/>
      <c r="AAQ175" s="46"/>
      <c r="AAR175" s="46"/>
      <c r="AAS175" s="46"/>
      <c r="AAT175" s="46"/>
      <c r="AAU175" s="46"/>
      <c r="AAV175" s="46"/>
      <c r="AAW175" s="46"/>
      <c r="AAX175" s="46"/>
      <c r="AAY175" s="46"/>
      <c r="AAZ175" s="46"/>
      <c r="ABA175" s="46"/>
      <c r="ABB175" s="46"/>
      <c r="ABC175" s="46"/>
      <c r="ABD175" s="46"/>
      <c r="ABE175" s="46"/>
      <c r="ABF175" s="46"/>
      <c r="ABG175" s="46"/>
      <c r="ABH175" s="46"/>
      <c r="ABI175" s="46"/>
      <c r="ABJ175" s="46"/>
      <c r="ABK175" s="46"/>
      <c r="ABL175" s="46"/>
      <c r="ABM175" s="46"/>
      <c r="ABN175" s="46"/>
      <c r="ABO175" s="46"/>
      <c r="ABP175" s="46"/>
      <c r="ABQ175" s="46"/>
      <c r="ABR175" s="46"/>
      <c r="ABS175" s="46"/>
      <c r="ABT175" s="46"/>
      <c r="ABU175" s="46"/>
      <c r="ABV175" s="46"/>
      <c r="ABW175" s="46"/>
      <c r="ABX175" s="46"/>
      <c r="ABY175" s="46"/>
      <c r="ABZ175" s="46"/>
      <c r="ACA175" s="46"/>
      <c r="ACB175" s="46"/>
      <c r="ACC175" s="46"/>
      <c r="ACD175" s="46"/>
      <c r="ACE175" s="46"/>
      <c r="ACF175" s="46"/>
      <c r="ACG175" s="46"/>
      <c r="ACH175" s="46"/>
      <c r="ACI175" s="46"/>
      <c r="ACJ175" s="46"/>
      <c r="ACK175" s="46"/>
      <c r="ACL175" s="46"/>
      <c r="ACM175" s="46"/>
      <c r="ACN175" s="46"/>
      <c r="ACO175" s="46"/>
      <c r="ACP175" s="46"/>
      <c r="ACQ175" s="46"/>
      <c r="ACR175" s="46"/>
      <c r="ACS175" s="46"/>
      <c r="ACT175" s="46"/>
      <c r="ACU175" s="46"/>
      <c r="ACV175" s="46"/>
      <c r="ACW175" s="46"/>
      <c r="ACX175" s="46"/>
      <c r="ACY175" s="46"/>
      <c r="ACZ175" s="46"/>
      <c r="ADA175" s="46"/>
      <c r="ADB175" s="46"/>
      <c r="ADC175" s="46"/>
      <c r="ADD175" s="46"/>
      <c r="ADE175" s="46"/>
      <c r="ADF175" s="46"/>
      <c r="ADG175" s="46"/>
      <c r="ADH175" s="46"/>
      <c r="ADI175" s="46"/>
      <c r="ADJ175" s="46"/>
      <c r="ADK175" s="46"/>
      <c r="ADL175" s="46"/>
      <c r="ADM175" s="46"/>
      <c r="ADN175" s="46"/>
      <c r="ADO175" s="46"/>
      <c r="ADP175" s="46"/>
      <c r="ADQ175" s="46"/>
      <c r="ADR175" s="46"/>
      <c r="ADS175" s="46"/>
      <c r="ADT175" s="46"/>
      <c r="ADU175" s="46"/>
      <c r="ADV175" s="46"/>
      <c r="ADW175" s="46"/>
      <c r="ADX175" s="46"/>
      <c r="ADY175" s="46"/>
      <c r="ADZ175" s="46"/>
      <c r="AEA175" s="46"/>
      <c r="AEB175" s="46"/>
      <c r="AEC175" s="46"/>
      <c r="AED175" s="46"/>
      <c r="AEE175" s="46"/>
      <c r="AEF175" s="46"/>
      <c r="AEG175" s="46"/>
      <c r="AEH175" s="46"/>
      <c r="AEI175" s="46"/>
      <c r="AEJ175" s="46"/>
      <c r="AEK175" s="46"/>
      <c r="AEL175" s="46"/>
      <c r="AEM175" s="46"/>
      <c r="AEN175" s="46"/>
      <c r="AEO175" s="46"/>
      <c r="AEP175" s="46"/>
      <c r="AEQ175" s="46"/>
      <c r="AER175" s="46"/>
      <c r="AES175" s="46"/>
      <c r="AET175" s="46"/>
      <c r="AEU175" s="46"/>
      <c r="AEV175" s="46"/>
      <c r="AEW175" s="46"/>
      <c r="AEX175" s="46"/>
      <c r="AEY175" s="46"/>
      <c r="AEZ175" s="46"/>
      <c r="AFA175" s="46"/>
      <c r="AFB175" s="46"/>
      <c r="AFC175" s="46"/>
      <c r="AFD175" s="46"/>
      <c r="AFE175" s="46"/>
      <c r="AFF175" s="46"/>
      <c r="AFG175" s="46"/>
      <c r="AFH175" s="46"/>
      <c r="AFI175" s="46"/>
      <c r="AFJ175" s="46"/>
      <c r="AFK175" s="46"/>
      <c r="AFL175" s="46"/>
      <c r="AFM175" s="46"/>
      <c r="AFN175" s="46"/>
      <c r="AFO175" s="46"/>
      <c r="AFP175" s="46"/>
      <c r="AFQ175" s="46"/>
      <c r="AFR175" s="46"/>
      <c r="AFS175" s="46"/>
      <c r="AFT175" s="46"/>
      <c r="AFU175" s="46"/>
      <c r="AFV175" s="46"/>
      <c r="AFW175" s="46"/>
      <c r="AFX175" s="46"/>
      <c r="AFY175" s="46"/>
      <c r="AFZ175" s="46"/>
      <c r="AGA175" s="46"/>
      <c r="AGB175" s="46"/>
      <c r="AGC175" s="46"/>
      <c r="AGD175" s="46"/>
      <c r="AGE175" s="46"/>
      <c r="AGF175" s="46"/>
      <c r="AGG175" s="46"/>
      <c r="AGH175" s="46"/>
      <c r="AGI175" s="46"/>
      <c r="AGJ175" s="46"/>
      <c r="AGK175" s="46"/>
      <c r="AGL175" s="46"/>
      <c r="AGM175" s="46"/>
      <c r="AGN175" s="46"/>
      <c r="AGO175" s="46"/>
      <c r="AGP175" s="46"/>
      <c r="AGQ175" s="46"/>
      <c r="AGR175" s="46"/>
      <c r="AGS175" s="46"/>
      <c r="AGT175" s="46"/>
      <c r="AGU175" s="46"/>
      <c r="AGV175" s="46"/>
      <c r="AGW175" s="46"/>
      <c r="AGX175" s="46"/>
      <c r="AGY175" s="46"/>
      <c r="AGZ175" s="46"/>
      <c r="AHA175" s="46"/>
      <c r="AHB175" s="46"/>
      <c r="AHC175" s="46"/>
      <c r="AHD175" s="46"/>
      <c r="AHE175" s="46"/>
      <c r="AHF175" s="46"/>
      <c r="AHG175" s="46"/>
      <c r="AHH175" s="46"/>
      <c r="AHI175" s="46"/>
      <c r="AHJ175" s="46"/>
      <c r="AHK175" s="46"/>
      <c r="AHL175" s="46"/>
      <c r="AHM175" s="46"/>
      <c r="AHN175" s="46"/>
      <c r="AHO175" s="46"/>
      <c r="AHP175" s="46"/>
      <c r="AHQ175" s="46"/>
      <c r="AHR175" s="46"/>
      <c r="AHS175" s="46"/>
      <c r="AHT175" s="46"/>
      <c r="AHU175" s="46"/>
      <c r="AHV175" s="46"/>
      <c r="AHW175" s="46"/>
      <c r="AHX175" s="46"/>
      <c r="AHY175" s="46"/>
      <c r="AHZ175" s="46"/>
      <c r="AIA175" s="46"/>
      <c r="AIB175" s="46"/>
      <c r="AIC175" s="46"/>
      <c r="AID175" s="46"/>
      <c r="AIE175" s="46"/>
      <c r="AIF175" s="46"/>
      <c r="AIG175" s="46"/>
      <c r="AIH175" s="46"/>
      <c r="AII175" s="46"/>
      <c r="AIJ175" s="46"/>
      <c r="AIK175" s="46"/>
      <c r="AIL175" s="46"/>
      <c r="AIM175" s="46"/>
      <c r="AIN175" s="46"/>
      <c r="AIO175" s="46"/>
      <c r="AIP175" s="46"/>
      <c r="AIQ175" s="46"/>
      <c r="AIR175" s="46"/>
      <c r="AIS175" s="46"/>
      <c r="AIT175" s="46"/>
      <c r="AIU175" s="46"/>
      <c r="AIV175" s="46"/>
      <c r="AIW175" s="46"/>
      <c r="AIX175" s="46"/>
      <c r="AIY175" s="46"/>
      <c r="AIZ175" s="46"/>
      <c r="AJA175" s="46"/>
      <c r="AJB175" s="46"/>
      <c r="AJC175" s="46"/>
      <c r="AJD175" s="46"/>
      <c r="AJE175" s="46"/>
      <c r="AJF175" s="46"/>
      <c r="AJG175" s="46"/>
      <c r="AJH175" s="46"/>
      <c r="AJI175" s="46"/>
      <c r="AJJ175" s="46"/>
      <c r="AJK175" s="46"/>
      <c r="AJL175" s="46"/>
      <c r="AJM175" s="46"/>
      <c r="AJN175" s="46"/>
      <c r="AJO175" s="46"/>
      <c r="AJP175" s="46"/>
      <c r="AJQ175" s="46"/>
      <c r="AJR175" s="46"/>
      <c r="AJS175" s="46"/>
      <c r="AJT175" s="46"/>
      <c r="AJU175" s="46"/>
      <c r="AJV175" s="46"/>
      <c r="AJW175" s="46"/>
      <c r="AJX175" s="46"/>
      <c r="AJY175" s="46"/>
      <c r="AJZ175" s="46"/>
      <c r="AKA175" s="46"/>
      <c r="AKB175" s="46"/>
      <c r="AKC175" s="46"/>
      <c r="AKD175" s="46"/>
      <c r="AKE175" s="46"/>
      <c r="AKF175" s="46"/>
      <c r="AKG175" s="46"/>
      <c r="AKH175" s="46"/>
      <c r="AKI175" s="46"/>
      <c r="AKJ175" s="46"/>
      <c r="AKK175" s="46"/>
      <c r="AKL175" s="46"/>
      <c r="AKM175" s="46"/>
      <c r="AKN175" s="46"/>
      <c r="AKO175" s="46"/>
      <c r="AKP175" s="46"/>
      <c r="AKQ175" s="46"/>
      <c r="AKR175" s="46"/>
      <c r="AKS175" s="46"/>
      <c r="AKT175" s="46"/>
      <c r="AKU175" s="46"/>
      <c r="AKV175" s="46"/>
      <c r="AKW175" s="46"/>
      <c r="AKX175" s="46"/>
      <c r="AKY175" s="46"/>
      <c r="AKZ175" s="46"/>
      <c r="ALA175" s="46"/>
      <c r="ALB175" s="46"/>
      <c r="ALC175" s="46"/>
      <c r="ALD175" s="46"/>
      <c r="ALE175" s="46"/>
      <c r="ALF175" s="46"/>
      <c r="ALG175" s="46"/>
      <c r="ALH175" s="46"/>
      <c r="ALI175" s="46"/>
      <c r="ALJ175" s="46"/>
      <c r="ALK175" s="46"/>
      <c r="ALL175" s="46"/>
      <c r="ALM175" s="46"/>
      <c r="ALN175" s="46"/>
      <c r="ALO175" s="46"/>
      <c r="ALP175" s="46"/>
      <c r="ALQ175" s="46"/>
      <c r="ALR175" s="46"/>
      <c r="ALS175" s="46"/>
      <c r="ALT175" s="46"/>
      <c r="ALU175" s="46"/>
      <c r="ALV175" s="46"/>
      <c r="ALW175" s="46"/>
      <c r="ALX175" s="46"/>
      <c r="ALY175" s="46"/>
      <c r="ALZ175" s="46"/>
      <c r="AMA175" s="46"/>
      <c r="AMB175" s="46"/>
      <c r="AMC175" s="46"/>
      <c r="AMD175" s="46"/>
      <c r="AME175" s="46"/>
      <c r="AMF175" s="46"/>
      <c r="AMG175" s="46"/>
      <c r="AMH175" s="46"/>
      <c r="AMI175" s="46"/>
      <c r="AMJ175" s="46"/>
      <c r="AMK175" s="46"/>
    </row>
    <row r="176" spans="1:1025" x14ac:dyDescent="0.25">
      <c r="A176" s="46"/>
      <c r="B176" s="56"/>
      <c r="C176" s="57"/>
      <c r="D176" s="58"/>
      <c r="E176" s="59"/>
      <c r="F176" s="59"/>
      <c r="G176" s="59"/>
      <c r="H176" s="59"/>
      <c r="I176" s="59"/>
      <c r="J176" s="59"/>
      <c r="K176" s="59"/>
      <c r="L176" s="59"/>
      <c r="M176" s="46"/>
      <c r="N176" s="46"/>
      <c r="O176" s="46"/>
      <c r="P176" s="46"/>
      <c r="Q176" s="46"/>
      <c r="R176" s="46"/>
      <c r="S176" s="46"/>
      <c r="T176" s="46"/>
      <c r="U176" s="46"/>
      <c r="V176" s="46"/>
      <c r="W176" s="46"/>
      <c r="X176" s="46"/>
      <c r="Y176" s="46"/>
      <c r="Z176" s="46"/>
      <c r="AA176" s="46"/>
      <c r="AB176" s="46"/>
      <c r="AC176" s="46"/>
      <c r="AD176" s="46"/>
      <c r="AE176" s="46"/>
      <c r="AF176" s="46"/>
      <c r="AG176" s="46"/>
      <c r="AH176" s="46"/>
      <c r="AI176" s="46"/>
      <c r="AJ176" s="46"/>
      <c r="AK176" s="46"/>
      <c r="AL176" s="46"/>
      <c r="AM176" s="46"/>
      <c r="AN176" s="46"/>
      <c r="AO176" s="46"/>
      <c r="AP176" s="46"/>
      <c r="AQ176" s="46"/>
      <c r="AR176" s="46"/>
      <c r="AS176" s="46"/>
      <c r="AT176" s="46"/>
      <c r="AU176" s="46"/>
      <c r="AV176" s="46"/>
      <c r="AW176" s="46"/>
      <c r="AX176" s="46"/>
      <c r="AY176" s="46"/>
      <c r="AZ176" s="46"/>
      <c r="BA176" s="46"/>
      <c r="BB176" s="46"/>
      <c r="BC176" s="46"/>
      <c r="BD176" s="46"/>
      <c r="BE176" s="46"/>
      <c r="BF176" s="46"/>
      <c r="BG176" s="46"/>
      <c r="BH176" s="46"/>
      <c r="BI176" s="46"/>
      <c r="BJ176" s="46"/>
      <c r="BK176" s="46"/>
      <c r="BL176" s="46"/>
      <c r="BM176" s="46"/>
      <c r="BN176" s="46"/>
      <c r="BO176" s="46"/>
      <c r="BP176" s="46"/>
      <c r="BQ176" s="46"/>
      <c r="BR176" s="46"/>
      <c r="BS176" s="46"/>
      <c r="BT176" s="46"/>
      <c r="BU176" s="46"/>
      <c r="BV176" s="46"/>
      <c r="BW176" s="46"/>
      <c r="BX176" s="46"/>
      <c r="BY176" s="46"/>
      <c r="BZ176" s="46"/>
      <c r="CA176" s="46"/>
      <c r="CB176" s="46"/>
      <c r="CC176" s="46"/>
      <c r="CD176" s="46"/>
      <c r="CE176" s="46"/>
      <c r="CF176" s="46"/>
      <c r="CG176" s="46"/>
      <c r="CH176" s="46"/>
      <c r="CI176" s="46"/>
      <c r="CJ176" s="46"/>
      <c r="CK176" s="46"/>
      <c r="CL176" s="46"/>
      <c r="CM176" s="46"/>
      <c r="CN176" s="46"/>
      <c r="CO176" s="46"/>
      <c r="CP176" s="46"/>
      <c r="CQ176" s="46"/>
      <c r="CR176" s="46"/>
      <c r="CS176" s="46"/>
      <c r="CT176" s="46"/>
      <c r="CU176" s="46"/>
      <c r="CV176" s="46"/>
      <c r="CW176" s="46"/>
      <c r="CX176" s="46"/>
      <c r="CY176" s="46"/>
      <c r="CZ176" s="46"/>
      <c r="DA176" s="46"/>
      <c r="DB176" s="46"/>
      <c r="DC176" s="46"/>
      <c r="DD176" s="46"/>
      <c r="DE176" s="46"/>
      <c r="DF176" s="46"/>
      <c r="DG176" s="46"/>
      <c r="DH176" s="46"/>
      <c r="DI176" s="46"/>
      <c r="DJ176" s="46"/>
      <c r="DK176" s="46"/>
      <c r="DL176" s="46"/>
      <c r="DM176" s="46"/>
      <c r="DN176" s="46"/>
      <c r="DO176" s="46"/>
      <c r="DP176" s="46"/>
      <c r="DQ176" s="46"/>
      <c r="DR176" s="46"/>
      <c r="DS176" s="46"/>
      <c r="DT176" s="46"/>
      <c r="DU176" s="46"/>
      <c r="DV176" s="46"/>
      <c r="DW176" s="46"/>
      <c r="DX176" s="46"/>
      <c r="DY176" s="46"/>
      <c r="DZ176" s="46"/>
      <c r="EA176" s="46"/>
      <c r="EB176" s="46"/>
      <c r="EC176" s="46"/>
      <c r="ED176" s="46"/>
      <c r="EE176" s="46"/>
      <c r="EF176" s="46"/>
      <c r="EG176" s="46"/>
      <c r="EH176" s="46"/>
      <c r="EI176" s="46"/>
      <c r="EJ176" s="46"/>
      <c r="EK176" s="46"/>
      <c r="EL176" s="46"/>
      <c r="EM176" s="46"/>
      <c r="EN176" s="46"/>
      <c r="EO176" s="46"/>
      <c r="EP176" s="46"/>
      <c r="EQ176" s="46"/>
      <c r="ER176" s="46"/>
      <c r="ES176" s="46"/>
      <c r="ET176" s="46"/>
      <c r="EU176" s="46"/>
      <c r="EV176" s="46"/>
      <c r="EW176" s="46"/>
      <c r="EX176" s="46"/>
      <c r="EY176" s="46"/>
      <c r="EZ176" s="46"/>
      <c r="FA176" s="46"/>
      <c r="FB176" s="46"/>
      <c r="FC176" s="46"/>
      <c r="FD176" s="46"/>
      <c r="FE176" s="46"/>
      <c r="FF176" s="46"/>
      <c r="FG176" s="46"/>
      <c r="FH176" s="46"/>
      <c r="FI176" s="46"/>
      <c r="FJ176" s="46"/>
      <c r="FK176" s="46"/>
      <c r="FL176" s="46"/>
      <c r="FM176" s="46"/>
      <c r="FN176" s="46"/>
      <c r="FO176" s="46"/>
      <c r="FP176" s="46"/>
      <c r="FQ176" s="46"/>
      <c r="FR176" s="46"/>
      <c r="FS176" s="46"/>
      <c r="FT176" s="46"/>
      <c r="FU176" s="46"/>
      <c r="FV176" s="46"/>
      <c r="FW176" s="46"/>
      <c r="FX176" s="46"/>
      <c r="FY176" s="46"/>
      <c r="FZ176" s="46"/>
      <c r="GA176" s="46"/>
      <c r="GB176" s="46"/>
      <c r="GC176" s="46"/>
      <c r="GD176" s="46"/>
      <c r="GE176" s="46"/>
      <c r="GF176" s="46"/>
      <c r="GG176" s="46"/>
      <c r="GH176" s="46"/>
      <c r="GI176" s="46"/>
      <c r="GJ176" s="46"/>
      <c r="GK176" s="46"/>
      <c r="GL176" s="46"/>
      <c r="GM176" s="46"/>
      <c r="GN176" s="46"/>
      <c r="GO176" s="46"/>
      <c r="GP176" s="46"/>
      <c r="GQ176" s="46"/>
      <c r="GR176" s="46"/>
      <c r="GS176" s="46"/>
      <c r="GT176" s="46"/>
      <c r="GU176" s="46"/>
      <c r="GV176" s="46"/>
      <c r="GW176" s="46"/>
      <c r="GX176" s="46"/>
      <c r="GY176" s="46"/>
      <c r="GZ176" s="46"/>
      <c r="HA176" s="46"/>
      <c r="HB176" s="46"/>
      <c r="HC176" s="46"/>
      <c r="HD176" s="46"/>
      <c r="HE176" s="46"/>
      <c r="HF176" s="46"/>
      <c r="HG176" s="46"/>
      <c r="HH176" s="46"/>
      <c r="HI176" s="46"/>
      <c r="HJ176" s="46"/>
      <c r="HK176" s="46"/>
      <c r="HL176" s="46"/>
      <c r="HM176" s="46"/>
      <c r="HN176" s="46"/>
      <c r="HO176" s="46"/>
      <c r="HP176" s="46"/>
      <c r="HQ176" s="46"/>
      <c r="HR176" s="46"/>
      <c r="HS176" s="46"/>
      <c r="HT176" s="46"/>
      <c r="HU176" s="46"/>
      <c r="HV176" s="46"/>
      <c r="HW176" s="46"/>
      <c r="HX176" s="46"/>
      <c r="HY176" s="46"/>
      <c r="HZ176" s="46"/>
      <c r="IA176" s="46"/>
      <c r="IB176" s="46"/>
      <c r="IC176" s="46"/>
      <c r="ID176" s="46"/>
      <c r="IE176" s="46"/>
      <c r="IF176" s="46"/>
      <c r="IG176" s="46"/>
      <c r="IH176" s="46"/>
      <c r="II176" s="46"/>
      <c r="IJ176" s="46"/>
      <c r="IK176" s="46"/>
      <c r="IL176" s="46"/>
      <c r="IM176" s="46"/>
      <c r="IN176" s="46"/>
      <c r="IO176" s="46"/>
      <c r="IP176" s="46"/>
      <c r="IQ176" s="46"/>
      <c r="IR176" s="46"/>
      <c r="IS176" s="46"/>
      <c r="IT176" s="46"/>
      <c r="IU176" s="46"/>
      <c r="IV176" s="46"/>
      <c r="IW176" s="46"/>
      <c r="IX176" s="46"/>
      <c r="IY176" s="46"/>
      <c r="IZ176" s="46"/>
      <c r="JA176" s="46"/>
      <c r="JB176" s="46"/>
      <c r="JC176" s="46"/>
      <c r="JD176" s="46"/>
      <c r="JE176" s="46"/>
      <c r="JF176" s="46"/>
      <c r="JG176" s="46"/>
      <c r="JH176" s="46"/>
      <c r="JI176" s="46"/>
      <c r="JJ176" s="46"/>
      <c r="JK176" s="46"/>
      <c r="JL176" s="46"/>
      <c r="JM176" s="46"/>
      <c r="JN176" s="46"/>
      <c r="JO176" s="46"/>
      <c r="JP176" s="46"/>
      <c r="JQ176" s="46"/>
      <c r="JR176" s="46"/>
      <c r="JS176" s="46"/>
      <c r="JT176" s="46"/>
      <c r="JU176" s="46"/>
      <c r="JV176" s="46"/>
      <c r="JW176" s="46"/>
      <c r="JX176" s="46"/>
      <c r="JY176" s="46"/>
      <c r="JZ176" s="46"/>
      <c r="KA176" s="46"/>
      <c r="KB176" s="46"/>
      <c r="KC176" s="46"/>
      <c r="KD176" s="46"/>
      <c r="KE176" s="46"/>
      <c r="KF176" s="46"/>
      <c r="KG176" s="46"/>
      <c r="KH176" s="46"/>
      <c r="KI176" s="46"/>
      <c r="KJ176" s="46"/>
      <c r="KK176" s="46"/>
      <c r="KL176" s="46"/>
      <c r="KM176" s="46"/>
      <c r="KN176" s="46"/>
      <c r="KO176" s="46"/>
      <c r="KP176" s="46"/>
      <c r="KQ176" s="46"/>
      <c r="KR176" s="46"/>
      <c r="KS176" s="46"/>
      <c r="KT176" s="46"/>
      <c r="KU176" s="46"/>
      <c r="KV176" s="46"/>
      <c r="KW176" s="46"/>
      <c r="KX176" s="46"/>
      <c r="KY176" s="46"/>
      <c r="KZ176" s="46"/>
      <c r="LA176" s="46"/>
      <c r="LB176" s="46"/>
      <c r="LC176" s="46"/>
      <c r="LD176" s="46"/>
      <c r="LE176" s="46"/>
      <c r="LF176" s="46"/>
      <c r="LG176" s="46"/>
      <c r="LH176" s="46"/>
      <c r="LI176" s="46"/>
      <c r="LJ176" s="46"/>
      <c r="LK176" s="46"/>
      <c r="LL176" s="46"/>
      <c r="LM176" s="46"/>
      <c r="LN176" s="46"/>
      <c r="LO176" s="46"/>
      <c r="LP176" s="46"/>
      <c r="LQ176" s="46"/>
      <c r="LR176" s="46"/>
      <c r="LS176" s="46"/>
      <c r="LT176" s="46"/>
      <c r="LU176" s="46"/>
      <c r="LV176" s="46"/>
      <c r="LW176" s="46"/>
      <c r="LX176" s="46"/>
      <c r="LY176" s="46"/>
      <c r="LZ176" s="46"/>
      <c r="MA176" s="46"/>
      <c r="MB176" s="46"/>
      <c r="MC176" s="46"/>
      <c r="MD176" s="46"/>
      <c r="ME176" s="46"/>
      <c r="MF176" s="46"/>
      <c r="MG176" s="46"/>
      <c r="MH176" s="46"/>
      <c r="MI176" s="46"/>
      <c r="MJ176" s="46"/>
      <c r="MK176" s="46"/>
      <c r="ML176" s="46"/>
      <c r="MM176" s="46"/>
      <c r="MN176" s="46"/>
      <c r="MO176" s="46"/>
      <c r="MP176" s="46"/>
      <c r="MQ176" s="46"/>
      <c r="MR176" s="46"/>
      <c r="MS176" s="46"/>
      <c r="MT176" s="46"/>
      <c r="MU176" s="46"/>
      <c r="MV176" s="46"/>
      <c r="MW176" s="46"/>
      <c r="MX176" s="46"/>
      <c r="MY176" s="46"/>
      <c r="MZ176" s="46"/>
      <c r="NA176" s="46"/>
      <c r="NB176" s="46"/>
      <c r="NC176" s="46"/>
      <c r="ND176" s="46"/>
      <c r="NE176" s="46"/>
      <c r="NF176" s="46"/>
      <c r="NG176" s="46"/>
      <c r="NH176" s="46"/>
      <c r="NI176" s="46"/>
      <c r="NJ176" s="46"/>
      <c r="NK176" s="46"/>
      <c r="NL176" s="46"/>
      <c r="NM176" s="46"/>
      <c r="NN176" s="46"/>
      <c r="NO176" s="46"/>
      <c r="NP176" s="46"/>
      <c r="NQ176" s="46"/>
      <c r="NR176" s="46"/>
      <c r="NS176" s="46"/>
      <c r="NT176" s="46"/>
      <c r="NU176" s="46"/>
      <c r="NV176" s="46"/>
      <c r="NW176" s="46"/>
      <c r="NX176" s="46"/>
      <c r="NY176" s="46"/>
      <c r="NZ176" s="46"/>
      <c r="OA176" s="46"/>
      <c r="OB176" s="46"/>
      <c r="OC176" s="46"/>
      <c r="OD176" s="46"/>
      <c r="OE176" s="46"/>
      <c r="OF176" s="46"/>
      <c r="OG176" s="46"/>
      <c r="OH176" s="46"/>
      <c r="OI176" s="46"/>
      <c r="OJ176" s="46"/>
      <c r="OK176" s="46"/>
      <c r="OL176" s="46"/>
      <c r="OM176" s="46"/>
      <c r="ON176" s="46"/>
      <c r="OO176" s="46"/>
      <c r="OP176" s="46"/>
      <c r="OQ176" s="46"/>
      <c r="OR176" s="46"/>
      <c r="OS176" s="46"/>
      <c r="OT176" s="46"/>
      <c r="OU176" s="46"/>
      <c r="OV176" s="46"/>
      <c r="OW176" s="46"/>
      <c r="OX176" s="46"/>
      <c r="OY176" s="46"/>
      <c r="OZ176" s="46"/>
      <c r="PA176" s="46"/>
      <c r="PB176" s="46"/>
      <c r="PC176" s="46"/>
      <c r="PD176" s="46"/>
      <c r="PE176" s="46"/>
      <c r="PF176" s="46"/>
      <c r="PG176" s="46"/>
      <c r="PH176" s="46"/>
      <c r="PI176" s="46"/>
      <c r="PJ176" s="46"/>
      <c r="PK176" s="46"/>
      <c r="PL176" s="46"/>
      <c r="PM176" s="46"/>
      <c r="PN176" s="46"/>
      <c r="PO176" s="46"/>
      <c r="PP176" s="46"/>
      <c r="PQ176" s="46"/>
      <c r="PR176" s="46"/>
      <c r="PS176" s="46"/>
      <c r="PT176" s="46"/>
      <c r="PU176" s="46"/>
      <c r="PV176" s="46"/>
      <c r="PW176" s="46"/>
      <c r="PX176" s="46"/>
      <c r="PY176" s="46"/>
      <c r="PZ176" s="46"/>
      <c r="QA176" s="46"/>
      <c r="QB176" s="46"/>
      <c r="QC176" s="46"/>
      <c r="QD176" s="46"/>
      <c r="QE176" s="46"/>
      <c r="QF176" s="46"/>
      <c r="QG176" s="46"/>
      <c r="QH176" s="46"/>
      <c r="QI176" s="46"/>
      <c r="QJ176" s="46"/>
      <c r="QK176" s="46"/>
      <c r="QL176" s="46"/>
      <c r="QM176" s="46"/>
      <c r="QN176" s="46"/>
      <c r="QO176" s="46"/>
      <c r="QP176" s="46"/>
      <c r="QQ176" s="46"/>
      <c r="QR176" s="46"/>
      <c r="QS176" s="46"/>
      <c r="QT176" s="46"/>
      <c r="QU176" s="46"/>
      <c r="QV176" s="46"/>
      <c r="QW176" s="46"/>
      <c r="QX176" s="46"/>
      <c r="QY176" s="46"/>
      <c r="QZ176" s="46"/>
      <c r="RA176" s="46"/>
      <c r="RB176" s="46"/>
      <c r="RC176" s="46"/>
      <c r="RD176" s="46"/>
      <c r="RE176" s="46"/>
      <c r="RF176" s="46"/>
      <c r="RG176" s="46"/>
      <c r="RH176" s="46"/>
      <c r="RI176" s="46"/>
      <c r="RJ176" s="46"/>
      <c r="RK176" s="46"/>
      <c r="RL176" s="46"/>
      <c r="RM176" s="46"/>
      <c r="RN176" s="46"/>
      <c r="RO176" s="46"/>
      <c r="RP176" s="46"/>
      <c r="RQ176" s="46"/>
      <c r="RR176" s="46"/>
      <c r="RS176" s="46"/>
      <c r="RT176" s="46"/>
      <c r="RU176" s="46"/>
      <c r="RV176" s="46"/>
      <c r="RW176" s="46"/>
      <c r="RX176" s="46"/>
      <c r="RY176" s="46"/>
      <c r="RZ176" s="46"/>
      <c r="SA176" s="46"/>
      <c r="SB176" s="46"/>
      <c r="SC176" s="46"/>
      <c r="SD176" s="46"/>
      <c r="SE176" s="46"/>
      <c r="SF176" s="46"/>
      <c r="SG176" s="46"/>
      <c r="SH176" s="46"/>
      <c r="SI176" s="46"/>
      <c r="SJ176" s="46"/>
      <c r="SK176" s="46"/>
      <c r="SL176" s="46"/>
      <c r="SM176" s="46"/>
      <c r="SN176" s="46"/>
      <c r="SO176" s="46"/>
      <c r="SP176" s="46"/>
      <c r="SQ176" s="46"/>
      <c r="SR176" s="46"/>
      <c r="SS176" s="46"/>
      <c r="ST176" s="46"/>
      <c r="SU176" s="46"/>
      <c r="SV176" s="46"/>
      <c r="SW176" s="46"/>
      <c r="SX176" s="46"/>
      <c r="SY176" s="46"/>
      <c r="SZ176" s="46"/>
      <c r="TA176" s="46"/>
      <c r="TB176" s="46"/>
      <c r="TC176" s="46"/>
      <c r="TD176" s="46"/>
      <c r="TE176" s="46"/>
      <c r="TF176" s="46"/>
      <c r="TG176" s="46"/>
      <c r="TH176" s="46"/>
      <c r="TI176" s="46"/>
      <c r="TJ176" s="46"/>
      <c r="TK176" s="46"/>
      <c r="TL176" s="46"/>
      <c r="TM176" s="46"/>
      <c r="TN176" s="46"/>
      <c r="TO176" s="46"/>
      <c r="TP176" s="46"/>
      <c r="TQ176" s="46"/>
      <c r="TR176" s="46"/>
      <c r="TS176" s="46"/>
      <c r="TT176" s="46"/>
      <c r="TU176" s="46"/>
      <c r="TV176" s="46"/>
      <c r="TW176" s="46"/>
      <c r="TX176" s="46"/>
      <c r="TY176" s="46"/>
      <c r="TZ176" s="46"/>
      <c r="UA176" s="46"/>
      <c r="UB176" s="46"/>
      <c r="UC176" s="46"/>
      <c r="UD176" s="46"/>
      <c r="UE176" s="46"/>
      <c r="UF176" s="46"/>
      <c r="UG176" s="46"/>
      <c r="UH176" s="46"/>
      <c r="UI176" s="46"/>
      <c r="UJ176" s="46"/>
      <c r="UK176" s="46"/>
      <c r="UL176" s="46"/>
      <c r="UM176" s="46"/>
      <c r="UN176" s="46"/>
      <c r="UO176" s="46"/>
      <c r="UP176" s="46"/>
      <c r="UQ176" s="46"/>
      <c r="UR176" s="46"/>
      <c r="US176" s="46"/>
      <c r="UT176" s="46"/>
      <c r="UU176" s="46"/>
      <c r="UV176" s="46"/>
      <c r="UW176" s="46"/>
      <c r="UX176" s="46"/>
      <c r="UY176" s="46"/>
      <c r="UZ176" s="46"/>
      <c r="VA176" s="46"/>
      <c r="VB176" s="46"/>
      <c r="VC176" s="46"/>
      <c r="VD176" s="46"/>
      <c r="VE176" s="46"/>
      <c r="VF176" s="46"/>
      <c r="VG176" s="46"/>
      <c r="VH176" s="46"/>
      <c r="VI176" s="46"/>
      <c r="VJ176" s="46"/>
      <c r="VK176" s="46"/>
      <c r="VL176" s="46"/>
      <c r="VM176" s="46"/>
      <c r="VN176" s="46"/>
      <c r="VO176" s="46"/>
      <c r="VP176" s="46"/>
      <c r="VQ176" s="46"/>
      <c r="VR176" s="46"/>
      <c r="VS176" s="46"/>
      <c r="VT176" s="46"/>
      <c r="VU176" s="46"/>
      <c r="VV176" s="46"/>
      <c r="VW176" s="46"/>
      <c r="VX176" s="46"/>
      <c r="VY176" s="46"/>
      <c r="VZ176" s="46"/>
      <c r="WA176" s="46"/>
      <c r="WB176" s="46"/>
      <c r="WC176" s="46"/>
      <c r="WD176" s="46"/>
      <c r="WE176" s="46"/>
      <c r="WF176" s="46"/>
      <c r="WG176" s="46"/>
      <c r="WH176" s="46"/>
      <c r="WI176" s="46"/>
      <c r="WJ176" s="46"/>
      <c r="WK176" s="46"/>
      <c r="WL176" s="46"/>
      <c r="WM176" s="46"/>
      <c r="WN176" s="46"/>
      <c r="WO176" s="46"/>
      <c r="WP176" s="46"/>
      <c r="WQ176" s="46"/>
      <c r="WR176" s="46"/>
      <c r="WS176" s="46"/>
      <c r="WT176" s="46"/>
      <c r="WU176" s="46"/>
      <c r="WV176" s="46"/>
      <c r="WW176" s="46"/>
      <c r="WX176" s="46"/>
      <c r="WY176" s="46"/>
      <c r="WZ176" s="46"/>
      <c r="XA176" s="46"/>
      <c r="XB176" s="46"/>
      <c r="XC176" s="46"/>
      <c r="XD176" s="46"/>
      <c r="XE176" s="46"/>
      <c r="XF176" s="46"/>
      <c r="XG176" s="46"/>
      <c r="XH176" s="46"/>
      <c r="XI176" s="46"/>
      <c r="XJ176" s="46"/>
      <c r="XK176" s="46"/>
      <c r="XL176" s="46"/>
      <c r="XM176" s="46"/>
      <c r="XN176" s="46"/>
      <c r="XO176" s="46"/>
      <c r="XP176" s="46"/>
      <c r="XQ176" s="46"/>
      <c r="XR176" s="46"/>
      <c r="XS176" s="46"/>
      <c r="XT176" s="46"/>
      <c r="XU176" s="46"/>
      <c r="XV176" s="46"/>
      <c r="XW176" s="46"/>
      <c r="XX176" s="46"/>
      <c r="XY176" s="46"/>
      <c r="XZ176" s="46"/>
      <c r="YA176" s="46"/>
      <c r="YB176" s="46"/>
      <c r="YC176" s="46"/>
      <c r="YD176" s="46"/>
      <c r="YE176" s="46"/>
      <c r="YF176" s="46"/>
      <c r="YG176" s="46"/>
      <c r="YH176" s="46"/>
      <c r="YI176" s="46"/>
      <c r="YJ176" s="46"/>
      <c r="YK176" s="46"/>
      <c r="YL176" s="46"/>
      <c r="YM176" s="46"/>
      <c r="YN176" s="46"/>
      <c r="YO176" s="46"/>
      <c r="YP176" s="46"/>
      <c r="YQ176" s="46"/>
      <c r="YR176" s="46"/>
      <c r="YS176" s="46"/>
      <c r="YT176" s="46"/>
      <c r="YU176" s="46"/>
      <c r="YV176" s="46"/>
      <c r="YW176" s="46"/>
      <c r="YX176" s="46"/>
      <c r="YY176" s="46"/>
      <c r="YZ176" s="46"/>
      <c r="ZA176" s="46"/>
      <c r="ZB176" s="46"/>
      <c r="ZC176" s="46"/>
      <c r="ZD176" s="46"/>
      <c r="ZE176" s="46"/>
      <c r="ZF176" s="46"/>
      <c r="ZG176" s="46"/>
      <c r="ZH176" s="46"/>
      <c r="ZI176" s="46"/>
      <c r="ZJ176" s="46"/>
      <c r="ZK176" s="46"/>
      <c r="ZL176" s="46"/>
      <c r="ZM176" s="46"/>
      <c r="ZN176" s="46"/>
      <c r="ZO176" s="46"/>
      <c r="ZP176" s="46"/>
      <c r="ZQ176" s="46"/>
      <c r="ZR176" s="46"/>
      <c r="ZS176" s="46"/>
      <c r="ZT176" s="46"/>
      <c r="ZU176" s="46"/>
      <c r="ZV176" s="46"/>
      <c r="ZW176" s="46"/>
      <c r="ZX176" s="46"/>
      <c r="ZY176" s="46"/>
      <c r="ZZ176" s="46"/>
      <c r="AAA176" s="46"/>
      <c r="AAB176" s="46"/>
      <c r="AAC176" s="46"/>
      <c r="AAD176" s="46"/>
      <c r="AAE176" s="46"/>
      <c r="AAF176" s="46"/>
      <c r="AAG176" s="46"/>
      <c r="AAH176" s="46"/>
      <c r="AAI176" s="46"/>
      <c r="AAJ176" s="46"/>
      <c r="AAK176" s="46"/>
      <c r="AAL176" s="46"/>
      <c r="AAM176" s="46"/>
      <c r="AAN176" s="46"/>
      <c r="AAO176" s="46"/>
      <c r="AAP176" s="46"/>
      <c r="AAQ176" s="46"/>
      <c r="AAR176" s="46"/>
      <c r="AAS176" s="46"/>
      <c r="AAT176" s="46"/>
      <c r="AAU176" s="46"/>
      <c r="AAV176" s="46"/>
      <c r="AAW176" s="46"/>
      <c r="AAX176" s="46"/>
      <c r="AAY176" s="46"/>
      <c r="AAZ176" s="46"/>
      <c r="ABA176" s="46"/>
      <c r="ABB176" s="46"/>
      <c r="ABC176" s="46"/>
      <c r="ABD176" s="46"/>
      <c r="ABE176" s="46"/>
      <c r="ABF176" s="46"/>
      <c r="ABG176" s="46"/>
      <c r="ABH176" s="46"/>
      <c r="ABI176" s="46"/>
      <c r="ABJ176" s="46"/>
      <c r="ABK176" s="46"/>
      <c r="ABL176" s="46"/>
      <c r="ABM176" s="46"/>
      <c r="ABN176" s="46"/>
      <c r="ABO176" s="46"/>
      <c r="ABP176" s="46"/>
      <c r="ABQ176" s="46"/>
      <c r="ABR176" s="46"/>
      <c r="ABS176" s="46"/>
      <c r="ABT176" s="46"/>
      <c r="ABU176" s="46"/>
      <c r="ABV176" s="46"/>
      <c r="ABW176" s="46"/>
      <c r="ABX176" s="46"/>
      <c r="ABY176" s="46"/>
      <c r="ABZ176" s="46"/>
      <c r="ACA176" s="46"/>
      <c r="ACB176" s="46"/>
      <c r="ACC176" s="46"/>
      <c r="ACD176" s="46"/>
      <c r="ACE176" s="46"/>
      <c r="ACF176" s="46"/>
      <c r="ACG176" s="46"/>
      <c r="ACH176" s="46"/>
      <c r="ACI176" s="46"/>
      <c r="ACJ176" s="46"/>
      <c r="ACK176" s="46"/>
      <c r="ACL176" s="46"/>
      <c r="ACM176" s="46"/>
      <c r="ACN176" s="46"/>
      <c r="ACO176" s="46"/>
      <c r="ACP176" s="46"/>
      <c r="ACQ176" s="46"/>
      <c r="ACR176" s="46"/>
      <c r="ACS176" s="46"/>
      <c r="ACT176" s="46"/>
      <c r="ACU176" s="46"/>
      <c r="ACV176" s="46"/>
      <c r="ACW176" s="46"/>
      <c r="ACX176" s="46"/>
      <c r="ACY176" s="46"/>
      <c r="ACZ176" s="46"/>
      <c r="ADA176" s="46"/>
      <c r="ADB176" s="46"/>
      <c r="ADC176" s="46"/>
      <c r="ADD176" s="46"/>
      <c r="ADE176" s="46"/>
      <c r="ADF176" s="46"/>
      <c r="ADG176" s="46"/>
      <c r="ADH176" s="46"/>
      <c r="ADI176" s="46"/>
      <c r="ADJ176" s="46"/>
      <c r="ADK176" s="46"/>
      <c r="ADL176" s="46"/>
      <c r="ADM176" s="46"/>
      <c r="ADN176" s="46"/>
      <c r="ADO176" s="46"/>
      <c r="ADP176" s="46"/>
      <c r="ADQ176" s="46"/>
      <c r="ADR176" s="46"/>
      <c r="ADS176" s="46"/>
      <c r="ADT176" s="46"/>
      <c r="ADU176" s="46"/>
      <c r="ADV176" s="46"/>
      <c r="ADW176" s="46"/>
      <c r="ADX176" s="46"/>
      <c r="ADY176" s="46"/>
      <c r="ADZ176" s="46"/>
      <c r="AEA176" s="46"/>
      <c r="AEB176" s="46"/>
      <c r="AEC176" s="46"/>
      <c r="AED176" s="46"/>
      <c r="AEE176" s="46"/>
      <c r="AEF176" s="46"/>
      <c r="AEG176" s="46"/>
      <c r="AEH176" s="46"/>
      <c r="AEI176" s="46"/>
      <c r="AEJ176" s="46"/>
      <c r="AEK176" s="46"/>
      <c r="AEL176" s="46"/>
      <c r="AEM176" s="46"/>
      <c r="AEN176" s="46"/>
      <c r="AEO176" s="46"/>
      <c r="AEP176" s="46"/>
      <c r="AEQ176" s="46"/>
      <c r="AER176" s="46"/>
      <c r="AES176" s="46"/>
      <c r="AET176" s="46"/>
      <c r="AEU176" s="46"/>
      <c r="AEV176" s="46"/>
      <c r="AEW176" s="46"/>
      <c r="AEX176" s="46"/>
      <c r="AEY176" s="46"/>
      <c r="AEZ176" s="46"/>
      <c r="AFA176" s="46"/>
      <c r="AFB176" s="46"/>
      <c r="AFC176" s="46"/>
      <c r="AFD176" s="46"/>
      <c r="AFE176" s="46"/>
      <c r="AFF176" s="46"/>
      <c r="AFG176" s="46"/>
      <c r="AFH176" s="46"/>
      <c r="AFI176" s="46"/>
      <c r="AFJ176" s="46"/>
      <c r="AFK176" s="46"/>
      <c r="AFL176" s="46"/>
      <c r="AFM176" s="46"/>
      <c r="AFN176" s="46"/>
      <c r="AFO176" s="46"/>
      <c r="AFP176" s="46"/>
      <c r="AFQ176" s="46"/>
      <c r="AFR176" s="46"/>
      <c r="AFS176" s="46"/>
      <c r="AFT176" s="46"/>
      <c r="AFU176" s="46"/>
      <c r="AFV176" s="46"/>
      <c r="AFW176" s="46"/>
      <c r="AFX176" s="46"/>
      <c r="AFY176" s="46"/>
      <c r="AFZ176" s="46"/>
      <c r="AGA176" s="46"/>
      <c r="AGB176" s="46"/>
      <c r="AGC176" s="46"/>
      <c r="AGD176" s="46"/>
      <c r="AGE176" s="46"/>
      <c r="AGF176" s="46"/>
      <c r="AGG176" s="46"/>
      <c r="AGH176" s="46"/>
      <c r="AGI176" s="46"/>
      <c r="AGJ176" s="46"/>
      <c r="AGK176" s="46"/>
      <c r="AGL176" s="46"/>
      <c r="AGM176" s="46"/>
      <c r="AGN176" s="46"/>
      <c r="AGO176" s="46"/>
      <c r="AGP176" s="46"/>
      <c r="AGQ176" s="46"/>
      <c r="AGR176" s="46"/>
      <c r="AGS176" s="46"/>
      <c r="AGT176" s="46"/>
      <c r="AGU176" s="46"/>
      <c r="AGV176" s="46"/>
      <c r="AGW176" s="46"/>
      <c r="AGX176" s="46"/>
      <c r="AGY176" s="46"/>
      <c r="AGZ176" s="46"/>
      <c r="AHA176" s="46"/>
      <c r="AHB176" s="46"/>
      <c r="AHC176" s="46"/>
      <c r="AHD176" s="46"/>
      <c r="AHE176" s="46"/>
      <c r="AHF176" s="46"/>
      <c r="AHG176" s="46"/>
      <c r="AHH176" s="46"/>
      <c r="AHI176" s="46"/>
      <c r="AHJ176" s="46"/>
      <c r="AHK176" s="46"/>
      <c r="AHL176" s="46"/>
      <c r="AHM176" s="46"/>
      <c r="AHN176" s="46"/>
      <c r="AHO176" s="46"/>
      <c r="AHP176" s="46"/>
      <c r="AHQ176" s="46"/>
      <c r="AHR176" s="46"/>
      <c r="AHS176" s="46"/>
      <c r="AHT176" s="46"/>
      <c r="AHU176" s="46"/>
      <c r="AHV176" s="46"/>
      <c r="AHW176" s="46"/>
      <c r="AHX176" s="46"/>
      <c r="AHY176" s="46"/>
      <c r="AHZ176" s="46"/>
      <c r="AIA176" s="46"/>
      <c r="AIB176" s="46"/>
      <c r="AIC176" s="46"/>
      <c r="AID176" s="46"/>
      <c r="AIE176" s="46"/>
      <c r="AIF176" s="46"/>
      <c r="AIG176" s="46"/>
      <c r="AIH176" s="46"/>
      <c r="AII176" s="46"/>
      <c r="AIJ176" s="46"/>
      <c r="AIK176" s="46"/>
      <c r="AIL176" s="46"/>
      <c r="AIM176" s="46"/>
      <c r="AIN176" s="46"/>
      <c r="AIO176" s="46"/>
      <c r="AIP176" s="46"/>
      <c r="AIQ176" s="46"/>
      <c r="AIR176" s="46"/>
      <c r="AIS176" s="46"/>
      <c r="AIT176" s="46"/>
      <c r="AIU176" s="46"/>
      <c r="AIV176" s="46"/>
      <c r="AIW176" s="46"/>
      <c r="AIX176" s="46"/>
      <c r="AIY176" s="46"/>
      <c r="AIZ176" s="46"/>
      <c r="AJA176" s="46"/>
      <c r="AJB176" s="46"/>
      <c r="AJC176" s="46"/>
      <c r="AJD176" s="46"/>
      <c r="AJE176" s="46"/>
      <c r="AJF176" s="46"/>
      <c r="AJG176" s="46"/>
      <c r="AJH176" s="46"/>
      <c r="AJI176" s="46"/>
      <c r="AJJ176" s="46"/>
      <c r="AJK176" s="46"/>
      <c r="AJL176" s="46"/>
      <c r="AJM176" s="46"/>
      <c r="AJN176" s="46"/>
      <c r="AJO176" s="46"/>
      <c r="AJP176" s="46"/>
      <c r="AJQ176" s="46"/>
      <c r="AJR176" s="46"/>
      <c r="AJS176" s="46"/>
      <c r="AJT176" s="46"/>
      <c r="AJU176" s="46"/>
      <c r="AJV176" s="46"/>
      <c r="AJW176" s="46"/>
      <c r="AJX176" s="46"/>
      <c r="AJY176" s="46"/>
      <c r="AJZ176" s="46"/>
      <c r="AKA176" s="46"/>
      <c r="AKB176" s="46"/>
      <c r="AKC176" s="46"/>
      <c r="AKD176" s="46"/>
      <c r="AKE176" s="46"/>
      <c r="AKF176" s="46"/>
      <c r="AKG176" s="46"/>
      <c r="AKH176" s="46"/>
      <c r="AKI176" s="46"/>
      <c r="AKJ176" s="46"/>
      <c r="AKK176" s="46"/>
      <c r="AKL176" s="46"/>
      <c r="AKM176" s="46"/>
      <c r="AKN176" s="46"/>
      <c r="AKO176" s="46"/>
      <c r="AKP176" s="46"/>
      <c r="AKQ176" s="46"/>
      <c r="AKR176" s="46"/>
      <c r="AKS176" s="46"/>
      <c r="AKT176" s="46"/>
      <c r="AKU176" s="46"/>
      <c r="AKV176" s="46"/>
      <c r="AKW176" s="46"/>
      <c r="AKX176" s="46"/>
      <c r="AKY176" s="46"/>
      <c r="AKZ176" s="46"/>
      <c r="ALA176" s="46"/>
      <c r="ALB176" s="46"/>
      <c r="ALC176" s="46"/>
      <c r="ALD176" s="46"/>
      <c r="ALE176" s="46"/>
      <c r="ALF176" s="46"/>
      <c r="ALG176" s="46"/>
      <c r="ALH176" s="46"/>
      <c r="ALI176" s="46"/>
      <c r="ALJ176" s="46"/>
      <c r="ALK176" s="46"/>
      <c r="ALL176" s="46"/>
      <c r="ALM176" s="46"/>
      <c r="ALN176" s="46"/>
      <c r="ALO176" s="46"/>
      <c r="ALP176" s="46"/>
      <c r="ALQ176" s="46"/>
      <c r="ALR176" s="46"/>
      <c r="ALS176" s="46"/>
      <c r="ALT176" s="46"/>
      <c r="ALU176" s="46"/>
      <c r="ALV176" s="46"/>
      <c r="ALW176" s="46"/>
      <c r="ALX176" s="46"/>
      <c r="ALY176" s="46"/>
      <c r="ALZ176" s="46"/>
      <c r="AMA176" s="46"/>
      <c r="AMB176" s="46"/>
      <c r="AMC176" s="46"/>
      <c r="AMD176" s="46"/>
      <c r="AME176" s="46"/>
      <c r="AMF176" s="46"/>
      <c r="AMG176" s="46"/>
      <c r="AMH176" s="46"/>
      <c r="AMI176" s="46"/>
      <c r="AMJ176" s="46"/>
      <c r="AMK176" s="46"/>
    </row>
    <row r="177" spans="1:1025" x14ac:dyDescent="0.25">
      <c r="A177" s="46"/>
      <c r="B177" s="56"/>
      <c r="C177" s="57"/>
      <c r="D177" s="58"/>
      <c r="E177" s="59"/>
      <c r="F177" s="59"/>
      <c r="G177" s="59"/>
      <c r="H177" s="59"/>
      <c r="I177" s="59"/>
      <c r="J177" s="59"/>
      <c r="K177" s="59"/>
      <c r="L177" s="59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  <c r="AA177" s="46"/>
      <c r="AB177" s="46"/>
      <c r="AC177" s="46"/>
      <c r="AD177" s="46"/>
      <c r="AE177" s="46"/>
      <c r="AF177" s="46"/>
      <c r="AG177" s="46"/>
      <c r="AH177" s="46"/>
      <c r="AI177" s="46"/>
      <c r="AJ177" s="46"/>
      <c r="AK177" s="46"/>
      <c r="AL177" s="46"/>
      <c r="AM177" s="46"/>
      <c r="AN177" s="46"/>
      <c r="AO177" s="46"/>
      <c r="AP177" s="46"/>
      <c r="AQ177" s="46"/>
      <c r="AR177" s="46"/>
      <c r="AS177" s="46"/>
      <c r="AT177" s="46"/>
      <c r="AU177" s="46"/>
      <c r="AV177" s="46"/>
      <c r="AW177" s="46"/>
      <c r="AX177" s="46"/>
      <c r="AY177" s="46"/>
      <c r="AZ177" s="46"/>
      <c r="BA177" s="46"/>
      <c r="BB177" s="46"/>
      <c r="BC177" s="46"/>
      <c r="BD177" s="46"/>
      <c r="BE177" s="46"/>
      <c r="BF177" s="46"/>
      <c r="BG177" s="46"/>
      <c r="BH177" s="46"/>
      <c r="BI177" s="46"/>
      <c r="BJ177" s="46"/>
      <c r="BK177" s="46"/>
      <c r="BL177" s="46"/>
      <c r="BM177" s="46"/>
      <c r="BN177" s="46"/>
      <c r="BO177" s="46"/>
      <c r="BP177" s="46"/>
      <c r="BQ177" s="46"/>
      <c r="BR177" s="46"/>
      <c r="BS177" s="46"/>
      <c r="BT177" s="46"/>
      <c r="BU177" s="46"/>
      <c r="BV177" s="46"/>
      <c r="BW177" s="46"/>
      <c r="BX177" s="46"/>
      <c r="BY177" s="46"/>
      <c r="BZ177" s="46"/>
      <c r="CA177" s="46"/>
      <c r="CB177" s="46"/>
      <c r="CC177" s="46"/>
      <c r="CD177" s="46"/>
      <c r="CE177" s="46"/>
      <c r="CF177" s="46"/>
      <c r="CG177" s="46"/>
      <c r="CH177" s="46"/>
      <c r="CI177" s="46"/>
      <c r="CJ177" s="46"/>
      <c r="CK177" s="46"/>
      <c r="CL177" s="46"/>
      <c r="CM177" s="46"/>
      <c r="CN177" s="46"/>
      <c r="CO177" s="46"/>
      <c r="CP177" s="46"/>
      <c r="CQ177" s="46"/>
      <c r="CR177" s="46"/>
      <c r="CS177" s="46"/>
      <c r="CT177" s="46"/>
      <c r="CU177" s="46"/>
      <c r="CV177" s="46"/>
      <c r="CW177" s="46"/>
      <c r="CX177" s="46"/>
      <c r="CY177" s="46"/>
      <c r="CZ177" s="46"/>
      <c r="DA177" s="46"/>
      <c r="DB177" s="46"/>
      <c r="DC177" s="46"/>
      <c r="DD177" s="46"/>
      <c r="DE177" s="46"/>
      <c r="DF177" s="46"/>
      <c r="DG177" s="46"/>
      <c r="DH177" s="46"/>
      <c r="DI177" s="46"/>
      <c r="DJ177" s="46"/>
      <c r="DK177" s="46"/>
      <c r="DL177" s="46"/>
      <c r="DM177" s="46"/>
      <c r="DN177" s="46"/>
      <c r="DO177" s="46"/>
      <c r="DP177" s="46"/>
      <c r="DQ177" s="46"/>
      <c r="DR177" s="46"/>
      <c r="DS177" s="46"/>
      <c r="DT177" s="46"/>
      <c r="DU177" s="46"/>
      <c r="DV177" s="46"/>
      <c r="DW177" s="46"/>
      <c r="DX177" s="46"/>
      <c r="DY177" s="46"/>
      <c r="DZ177" s="46"/>
      <c r="EA177" s="46"/>
      <c r="EB177" s="46"/>
      <c r="EC177" s="46"/>
      <c r="ED177" s="46"/>
      <c r="EE177" s="46"/>
      <c r="EF177" s="46"/>
      <c r="EG177" s="46"/>
      <c r="EH177" s="46"/>
      <c r="EI177" s="46"/>
      <c r="EJ177" s="46"/>
      <c r="EK177" s="46"/>
      <c r="EL177" s="46"/>
      <c r="EM177" s="46"/>
      <c r="EN177" s="46"/>
      <c r="EO177" s="46"/>
      <c r="EP177" s="46"/>
      <c r="EQ177" s="46"/>
      <c r="ER177" s="46"/>
      <c r="ES177" s="46"/>
      <c r="ET177" s="46"/>
      <c r="EU177" s="46"/>
      <c r="EV177" s="46"/>
      <c r="EW177" s="46"/>
      <c r="EX177" s="46"/>
      <c r="EY177" s="46"/>
      <c r="EZ177" s="46"/>
      <c r="FA177" s="46"/>
      <c r="FB177" s="46"/>
      <c r="FC177" s="46"/>
      <c r="FD177" s="46"/>
      <c r="FE177" s="46"/>
      <c r="FF177" s="46"/>
      <c r="FG177" s="46"/>
      <c r="FH177" s="46"/>
      <c r="FI177" s="46"/>
      <c r="FJ177" s="46"/>
      <c r="FK177" s="46"/>
      <c r="FL177" s="46"/>
      <c r="FM177" s="46"/>
      <c r="FN177" s="46"/>
      <c r="FO177" s="46"/>
      <c r="FP177" s="46"/>
      <c r="FQ177" s="46"/>
      <c r="FR177" s="46"/>
      <c r="FS177" s="46"/>
      <c r="FT177" s="46"/>
      <c r="FU177" s="46"/>
      <c r="FV177" s="46"/>
      <c r="FW177" s="46"/>
      <c r="FX177" s="46"/>
      <c r="FY177" s="46"/>
      <c r="FZ177" s="46"/>
      <c r="GA177" s="46"/>
      <c r="GB177" s="46"/>
      <c r="GC177" s="46"/>
      <c r="GD177" s="46"/>
      <c r="GE177" s="46"/>
      <c r="GF177" s="46"/>
      <c r="GG177" s="46"/>
      <c r="GH177" s="46"/>
      <c r="GI177" s="46"/>
      <c r="GJ177" s="46"/>
      <c r="GK177" s="46"/>
      <c r="GL177" s="46"/>
      <c r="GM177" s="46"/>
      <c r="GN177" s="46"/>
      <c r="GO177" s="46"/>
      <c r="GP177" s="46"/>
      <c r="GQ177" s="46"/>
      <c r="GR177" s="46"/>
      <c r="GS177" s="46"/>
      <c r="GT177" s="46"/>
      <c r="GU177" s="46"/>
      <c r="GV177" s="46"/>
      <c r="GW177" s="46"/>
      <c r="GX177" s="46"/>
      <c r="GY177" s="46"/>
      <c r="GZ177" s="46"/>
      <c r="HA177" s="46"/>
      <c r="HB177" s="46"/>
      <c r="HC177" s="46"/>
      <c r="HD177" s="46"/>
      <c r="HE177" s="46"/>
      <c r="HF177" s="46"/>
      <c r="HG177" s="46"/>
      <c r="HH177" s="46"/>
      <c r="HI177" s="46"/>
      <c r="HJ177" s="46"/>
      <c r="HK177" s="46"/>
      <c r="HL177" s="46"/>
      <c r="HM177" s="46"/>
      <c r="HN177" s="46"/>
      <c r="HO177" s="46"/>
      <c r="HP177" s="46"/>
      <c r="HQ177" s="46"/>
      <c r="HR177" s="46"/>
      <c r="HS177" s="46"/>
      <c r="HT177" s="46"/>
      <c r="HU177" s="46"/>
      <c r="HV177" s="46"/>
      <c r="HW177" s="46"/>
      <c r="HX177" s="46"/>
      <c r="HY177" s="46"/>
      <c r="HZ177" s="46"/>
      <c r="IA177" s="46"/>
      <c r="IB177" s="46"/>
      <c r="IC177" s="46"/>
      <c r="ID177" s="46"/>
      <c r="IE177" s="46"/>
      <c r="IF177" s="46"/>
      <c r="IG177" s="46"/>
      <c r="IH177" s="46"/>
      <c r="II177" s="46"/>
      <c r="IJ177" s="46"/>
      <c r="IK177" s="46"/>
      <c r="IL177" s="46"/>
      <c r="IM177" s="46"/>
      <c r="IN177" s="46"/>
      <c r="IO177" s="46"/>
      <c r="IP177" s="46"/>
      <c r="IQ177" s="46"/>
      <c r="IR177" s="46"/>
      <c r="IS177" s="46"/>
      <c r="IT177" s="46"/>
      <c r="IU177" s="46"/>
      <c r="IV177" s="46"/>
      <c r="IW177" s="46"/>
      <c r="IX177" s="46"/>
      <c r="IY177" s="46"/>
      <c r="IZ177" s="46"/>
      <c r="JA177" s="46"/>
      <c r="JB177" s="46"/>
      <c r="JC177" s="46"/>
      <c r="JD177" s="46"/>
      <c r="JE177" s="46"/>
      <c r="JF177" s="46"/>
      <c r="JG177" s="46"/>
      <c r="JH177" s="46"/>
      <c r="JI177" s="46"/>
      <c r="JJ177" s="46"/>
      <c r="JK177" s="46"/>
      <c r="JL177" s="46"/>
      <c r="JM177" s="46"/>
      <c r="JN177" s="46"/>
      <c r="JO177" s="46"/>
      <c r="JP177" s="46"/>
      <c r="JQ177" s="46"/>
      <c r="JR177" s="46"/>
      <c r="JS177" s="46"/>
      <c r="JT177" s="46"/>
      <c r="JU177" s="46"/>
      <c r="JV177" s="46"/>
      <c r="JW177" s="46"/>
      <c r="JX177" s="46"/>
      <c r="JY177" s="46"/>
      <c r="JZ177" s="46"/>
      <c r="KA177" s="46"/>
      <c r="KB177" s="46"/>
      <c r="KC177" s="46"/>
      <c r="KD177" s="46"/>
      <c r="KE177" s="46"/>
      <c r="KF177" s="46"/>
      <c r="KG177" s="46"/>
      <c r="KH177" s="46"/>
      <c r="KI177" s="46"/>
      <c r="KJ177" s="46"/>
      <c r="KK177" s="46"/>
      <c r="KL177" s="46"/>
      <c r="KM177" s="46"/>
      <c r="KN177" s="46"/>
      <c r="KO177" s="46"/>
      <c r="KP177" s="46"/>
      <c r="KQ177" s="46"/>
      <c r="KR177" s="46"/>
      <c r="KS177" s="46"/>
      <c r="KT177" s="46"/>
      <c r="KU177" s="46"/>
      <c r="KV177" s="46"/>
      <c r="KW177" s="46"/>
      <c r="KX177" s="46"/>
      <c r="KY177" s="46"/>
      <c r="KZ177" s="46"/>
      <c r="LA177" s="46"/>
      <c r="LB177" s="46"/>
      <c r="LC177" s="46"/>
      <c r="LD177" s="46"/>
      <c r="LE177" s="46"/>
      <c r="LF177" s="46"/>
      <c r="LG177" s="46"/>
      <c r="LH177" s="46"/>
      <c r="LI177" s="46"/>
      <c r="LJ177" s="46"/>
      <c r="LK177" s="46"/>
      <c r="LL177" s="46"/>
      <c r="LM177" s="46"/>
      <c r="LN177" s="46"/>
      <c r="LO177" s="46"/>
      <c r="LP177" s="46"/>
      <c r="LQ177" s="46"/>
      <c r="LR177" s="46"/>
      <c r="LS177" s="46"/>
      <c r="LT177" s="46"/>
      <c r="LU177" s="46"/>
      <c r="LV177" s="46"/>
      <c r="LW177" s="46"/>
      <c r="LX177" s="46"/>
      <c r="LY177" s="46"/>
      <c r="LZ177" s="46"/>
      <c r="MA177" s="46"/>
      <c r="MB177" s="46"/>
      <c r="MC177" s="46"/>
      <c r="MD177" s="46"/>
      <c r="ME177" s="46"/>
      <c r="MF177" s="46"/>
      <c r="MG177" s="46"/>
      <c r="MH177" s="46"/>
      <c r="MI177" s="46"/>
      <c r="MJ177" s="46"/>
      <c r="MK177" s="46"/>
      <c r="ML177" s="46"/>
      <c r="MM177" s="46"/>
      <c r="MN177" s="46"/>
      <c r="MO177" s="46"/>
      <c r="MP177" s="46"/>
      <c r="MQ177" s="46"/>
      <c r="MR177" s="46"/>
      <c r="MS177" s="46"/>
      <c r="MT177" s="46"/>
      <c r="MU177" s="46"/>
      <c r="MV177" s="46"/>
      <c r="MW177" s="46"/>
      <c r="MX177" s="46"/>
      <c r="MY177" s="46"/>
      <c r="MZ177" s="46"/>
      <c r="NA177" s="46"/>
      <c r="NB177" s="46"/>
      <c r="NC177" s="46"/>
      <c r="ND177" s="46"/>
      <c r="NE177" s="46"/>
      <c r="NF177" s="46"/>
      <c r="NG177" s="46"/>
      <c r="NH177" s="46"/>
      <c r="NI177" s="46"/>
      <c r="NJ177" s="46"/>
      <c r="NK177" s="46"/>
      <c r="NL177" s="46"/>
      <c r="NM177" s="46"/>
      <c r="NN177" s="46"/>
      <c r="NO177" s="46"/>
      <c r="NP177" s="46"/>
      <c r="NQ177" s="46"/>
      <c r="NR177" s="46"/>
      <c r="NS177" s="46"/>
      <c r="NT177" s="46"/>
      <c r="NU177" s="46"/>
      <c r="NV177" s="46"/>
      <c r="NW177" s="46"/>
      <c r="NX177" s="46"/>
      <c r="NY177" s="46"/>
      <c r="NZ177" s="46"/>
      <c r="OA177" s="46"/>
      <c r="OB177" s="46"/>
      <c r="OC177" s="46"/>
      <c r="OD177" s="46"/>
      <c r="OE177" s="46"/>
      <c r="OF177" s="46"/>
      <c r="OG177" s="46"/>
      <c r="OH177" s="46"/>
      <c r="OI177" s="46"/>
      <c r="OJ177" s="46"/>
      <c r="OK177" s="46"/>
      <c r="OL177" s="46"/>
      <c r="OM177" s="46"/>
      <c r="ON177" s="46"/>
      <c r="OO177" s="46"/>
      <c r="OP177" s="46"/>
      <c r="OQ177" s="46"/>
      <c r="OR177" s="46"/>
      <c r="OS177" s="46"/>
      <c r="OT177" s="46"/>
      <c r="OU177" s="46"/>
      <c r="OV177" s="46"/>
      <c r="OW177" s="46"/>
      <c r="OX177" s="46"/>
      <c r="OY177" s="46"/>
      <c r="OZ177" s="46"/>
      <c r="PA177" s="46"/>
      <c r="PB177" s="46"/>
      <c r="PC177" s="46"/>
      <c r="PD177" s="46"/>
      <c r="PE177" s="46"/>
      <c r="PF177" s="46"/>
      <c r="PG177" s="46"/>
      <c r="PH177" s="46"/>
      <c r="PI177" s="46"/>
      <c r="PJ177" s="46"/>
      <c r="PK177" s="46"/>
      <c r="PL177" s="46"/>
      <c r="PM177" s="46"/>
      <c r="PN177" s="46"/>
      <c r="PO177" s="46"/>
      <c r="PP177" s="46"/>
      <c r="PQ177" s="46"/>
      <c r="PR177" s="46"/>
      <c r="PS177" s="46"/>
      <c r="PT177" s="46"/>
      <c r="PU177" s="46"/>
      <c r="PV177" s="46"/>
      <c r="PW177" s="46"/>
      <c r="PX177" s="46"/>
      <c r="PY177" s="46"/>
      <c r="PZ177" s="46"/>
      <c r="QA177" s="46"/>
      <c r="QB177" s="46"/>
      <c r="QC177" s="46"/>
      <c r="QD177" s="46"/>
      <c r="QE177" s="46"/>
      <c r="QF177" s="46"/>
      <c r="QG177" s="46"/>
      <c r="QH177" s="46"/>
      <c r="QI177" s="46"/>
      <c r="QJ177" s="46"/>
      <c r="QK177" s="46"/>
      <c r="QL177" s="46"/>
      <c r="QM177" s="46"/>
      <c r="QN177" s="46"/>
      <c r="QO177" s="46"/>
      <c r="QP177" s="46"/>
      <c r="QQ177" s="46"/>
      <c r="QR177" s="46"/>
      <c r="QS177" s="46"/>
      <c r="QT177" s="46"/>
      <c r="QU177" s="46"/>
      <c r="QV177" s="46"/>
      <c r="QW177" s="46"/>
      <c r="QX177" s="46"/>
      <c r="QY177" s="46"/>
      <c r="QZ177" s="46"/>
      <c r="RA177" s="46"/>
      <c r="RB177" s="46"/>
      <c r="RC177" s="46"/>
      <c r="RD177" s="46"/>
      <c r="RE177" s="46"/>
      <c r="RF177" s="46"/>
      <c r="RG177" s="46"/>
      <c r="RH177" s="46"/>
      <c r="RI177" s="46"/>
      <c r="RJ177" s="46"/>
      <c r="RK177" s="46"/>
      <c r="RL177" s="46"/>
      <c r="RM177" s="46"/>
      <c r="RN177" s="46"/>
      <c r="RO177" s="46"/>
      <c r="RP177" s="46"/>
      <c r="RQ177" s="46"/>
      <c r="RR177" s="46"/>
      <c r="RS177" s="46"/>
      <c r="RT177" s="46"/>
      <c r="RU177" s="46"/>
      <c r="RV177" s="46"/>
      <c r="RW177" s="46"/>
      <c r="RX177" s="46"/>
      <c r="RY177" s="46"/>
      <c r="RZ177" s="46"/>
      <c r="SA177" s="46"/>
      <c r="SB177" s="46"/>
      <c r="SC177" s="46"/>
      <c r="SD177" s="46"/>
      <c r="SE177" s="46"/>
      <c r="SF177" s="46"/>
      <c r="SG177" s="46"/>
      <c r="SH177" s="46"/>
      <c r="SI177" s="46"/>
      <c r="SJ177" s="46"/>
      <c r="SK177" s="46"/>
      <c r="SL177" s="46"/>
      <c r="SM177" s="46"/>
      <c r="SN177" s="46"/>
      <c r="SO177" s="46"/>
      <c r="SP177" s="46"/>
      <c r="SQ177" s="46"/>
      <c r="SR177" s="46"/>
      <c r="SS177" s="46"/>
      <c r="ST177" s="46"/>
      <c r="SU177" s="46"/>
      <c r="SV177" s="46"/>
      <c r="SW177" s="46"/>
      <c r="SX177" s="46"/>
      <c r="SY177" s="46"/>
      <c r="SZ177" s="46"/>
      <c r="TA177" s="46"/>
      <c r="TB177" s="46"/>
      <c r="TC177" s="46"/>
      <c r="TD177" s="46"/>
      <c r="TE177" s="46"/>
      <c r="TF177" s="46"/>
      <c r="TG177" s="46"/>
      <c r="TH177" s="46"/>
      <c r="TI177" s="46"/>
      <c r="TJ177" s="46"/>
      <c r="TK177" s="46"/>
      <c r="TL177" s="46"/>
      <c r="TM177" s="46"/>
      <c r="TN177" s="46"/>
      <c r="TO177" s="46"/>
      <c r="TP177" s="46"/>
      <c r="TQ177" s="46"/>
      <c r="TR177" s="46"/>
      <c r="TS177" s="46"/>
      <c r="TT177" s="46"/>
      <c r="TU177" s="46"/>
      <c r="TV177" s="46"/>
      <c r="TW177" s="46"/>
      <c r="TX177" s="46"/>
      <c r="TY177" s="46"/>
      <c r="TZ177" s="46"/>
      <c r="UA177" s="46"/>
      <c r="UB177" s="46"/>
      <c r="UC177" s="46"/>
      <c r="UD177" s="46"/>
      <c r="UE177" s="46"/>
      <c r="UF177" s="46"/>
      <c r="UG177" s="46"/>
      <c r="UH177" s="46"/>
      <c r="UI177" s="46"/>
      <c r="UJ177" s="46"/>
      <c r="UK177" s="46"/>
      <c r="UL177" s="46"/>
      <c r="UM177" s="46"/>
      <c r="UN177" s="46"/>
      <c r="UO177" s="46"/>
      <c r="UP177" s="46"/>
      <c r="UQ177" s="46"/>
      <c r="UR177" s="46"/>
      <c r="US177" s="46"/>
      <c r="UT177" s="46"/>
      <c r="UU177" s="46"/>
      <c r="UV177" s="46"/>
      <c r="UW177" s="46"/>
      <c r="UX177" s="46"/>
      <c r="UY177" s="46"/>
      <c r="UZ177" s="46"/>
      <c r="VA177" s="46"/>
      <c r="VB177" s="46"/>
      <c r="VC177" s="46"/>
      <c r="VD177" s="46"/>
      <c r="VE177" s="46"/>
      <c r="VF177" s="46"/>
      <c r="VG177" s="46"/>
      <c r="VH177" s="46"/>
      <c r="VI177" s="46"/>
      <c r="VJ177" s="46"/>
      <c r="VK177" s="46"/>
      <c r="VL177" s="46"/>
      <c r="VM177" s="46"/>
      <c r="VN177" s="46"/>
      <c r="VO177" s="46"/>
      <c r="VP177" s="46"/>
      <c r="VQ177" s="46"/>
      <c r="VR177" s="46"/>
      <c r="VS177" s="46"/>
      <c r="VT177" s="46"/>
      <c r="VU177" s="46"/>
      <c r="VV177" s="46"/>
      <c r="VW177" s="46"/>
      <c r="VX177" s="46"/>
      <c r="VY177" s="46"/>
      <c r="VZ177" s="46"/>
      <c r="WA177" s="46"/>
      <c r="WB177" s="46"/>
      <c r="WC177" s="46"/>
      <c r="WD177" s="46"/>
      <c r="WE177" s="46"/>
      <c r="WF177" s="46"/>
      <c r="WG177" s="46"/>
      <c r="WH177" s="46"/>
      <c r="WI177" s="46"/>
      <c r="WJ177" s="46"/>
      <c r="WK177" s="46"/>
      <c r="WL177" s="46"/>
      <c r="WM177" s="46"/>
      <c r="WN177" s="46"/>
      <c r="WO177" s="46"/>
      <c r="WP177" s="46"/>
      <c r="WQ177" s="46"/>
      <c r="WR177" s="46"/>
      <c r="WS177" s="46"/>
      <c r="WT177" s="46"/>
      <c r="WU177" s="46"/>
      <c r="WV177" s="46"/>
      <c r="WW177" s="46"/>
      <c r="WX177" s="46"/>
      <c r="WY177" s="46"/>
      <c r="WZ177" s="46"/>
      <c r="XA177" s="46"/>
      <c r="XB177" s="46"/>
      <c r="XC177" s="46"/>
      <c r="XD177" s="46"/>
      <c r="XE177" s="46"/>
      <c r="XF177" s="46"/>
      <c r="XG177" s="46"/>
      <c r="XH177" s="46"/>
      <c r="XI177" s="46"/>
      <c r="XJ177" s="46"/>
      <c r="XK177" s="46"/>
      <c r="XL177" s="46"/>
      <c r="XM177" s="46"/>
      <c r="XN177" s="46"/>
      <c r="XO177" s="46"/>
      <c r="XP177" s="46"/>
      <c r="XQ177" s="46"/>
      <c r="XR177" s="46"/>
      <c r="XS177" s="46"/>
      <c r="XT177" s="46"/>
      <c r="XU177" s="46"/>
      <c r="XV177" s="46"/>
      <c r="XW177" s="46"/>
      <c r="XX177" s="46"/>
      <c r="XY177" s="46"/>
      <c r="XZ177" s="46"/>
      <c r="YA177" s="46"/>
      <c r="YB177" s="46"/>
      <c r="YC177" s="46"/>
      <c r="YD177" s="46"/>
      <c r="YE177" s="46"/>
      <c r="YF177" s="46"/>
      <c r="YG177" s="46"/>
      <c r="YH177" s="46"/>
      <c r="YI177" s="46"/>
      <c r="YJ177" s="46"/>
      <c r="YK177" s="46"/>
      <c r="YL177" s="46"/>
      <c r="YM177" s="46"/>
      <c r="YN177" s="46"/>
      <c r="YO177" s="46"/>
      <c r="YP177" s="46"/>
      <c r="YQ177" s="46"/>
      <c r="YR177" s="46"/>
      <c r="YS177" s="46"/>
      <c r="YT177" s="46"/>
      <c r="YU177" s="46"/>
      <c r="YV177" s="46"/>
      <c r="YW177" s="46"/>
      <c r="YX177" s="46"/>
      <c r="YY177" s="46"/>
      <c r="YZ177" s="46"/>
      <c r="ZA177" s="46"/>
      <c r="ZB177" s="46"/>
      <c r="ZC177" s="46"/>
      <c r="ZD177" s="46"/>
      <c r="ZE177" s="46"/>
      <c r="ZF177" s="46"/>
      <c r="ZG177" s="46"/>
      <c r="ZH177" s="46"/>
      <c r="ZI177" s="46"/>
      <c r="ZJ177" s="46"/>
      <c r="ZK177" s="46"/>
      <c r="ZL177" s="46"/>
      <c r="ZM177" s="46"/>
      <c r="ZN177" s="46"/>
      <c r="ZO177" s="46"/>
      <c r="ZP177" s="46"/>
      <c r="ZQ177" s="46"/>
      <c r="ZR177" s="46"/>
      <c r="ZS177" s="46"/>
      <c r="ZT177" s="46"/>
      <c r="ZU177" s="46"/>
      <c r="ZV177" s="46"/>
      <c r="ZW177" s="46"/>
      <c r="ZX177" s="46"/>
      <c r="ZY177" s="46"/>
      <c r="ZZ177" s="46"/>
      <c r="AAA177" s="46"/>
      <c r="AAB177" s="46"/>
      <c r="AAC177" s="46"/>
      <c r="AAD177" s="46"/>
      <c r="AAE177" s="46"/>
      <c r="AAF177" s="46"/>
      <c r="AAG177" s="46"/>
      <c r="AAH177" s="46"/>
      <c r="AAI177" s="46"/>
      <c r="AAJ177" s="46"/>
      <c r="AAK177" s="46"/>
      <c r="AAL177" s="46"/>
      <c r="AAM177" s="46"/>
      <c r="AAN177" s="46"/>
      <c r="AAO177" s="46"/>
      <c r="AAP177" s="46"/>
      <c r="AAQ177" s="46"/>
      <c r="AAR177" s="46"/>
      <c r="AAS177" s="46"/>
      <c r="AAT177" s="46"/>
      <c r="AAU177" s="46"/>
      <c r="AAV177" s="46"/>
      <c r="AAW177" s="46"/>
      <c r="AAX177" s="46"/>
      <c r="AAY177" s="46"/>
      <c r="AAZ177" s="46"/>
      <c r="ABA177" s="46"/>
      <c r="ABB177" s="46"/>
      <c r="ABC177" s="46"/>
      <c r="ABD177" s="46"/>
      <c r="ABE177" s="46"/>
      <c r="ABF177" s="46"/>
      <c r="ABG177" s="46"/>
      <c r="ABH177" s="46"/>
      <c r="ABI177" s="46"/>
      <c r="ABJ177" s="46"/>
      <c r="ABK177" s="46"/>
      <c r="ABL177" s="46"/>
      <c r="ABM177" s="46"/>
      <c r="ABN177" s="46"/>
      <c r="ABO177" s="46"/>
      <c r="ABP177" s="46"/>
      <c r="ABQ177" s="46"/>
      <c r="ABR177" s="46"/>
      <c r="ABS177" s="46"/>
      <c r="ABT177" s="46"/>
      <c r="ABU177" s="46"/>
      <c r="ABV177" s="46"/>
      <c r="ABW177" s="46"/>
      <c r="ABX177" s="46"/>
      <c r="ABY177" s="46"/>
      <c r="ABZ177" s="46"/>
      <c r="ACA177" s="46"/>
      <c r="ACB177" s="46"/>
      <c r="ACC177" s="46"/>
      <c r="ACD177" s="46"/>
      <c r="ACE177" s="46"/>
      <c r="ACF177" s="46"/>
      <c r="ACG177" s="46"/>
      <c r="ACH177" s="46"/>
      <c r="ACI177" s="46"/>
      <c r="ACJ177" s="46"/>
      <c r="ACK177" s="46"/>
      <c r="ACL177" s="46"/>
      <c r="ACM177" s="46"/>
      <c r="ACN177" s="46"/>
      <c r="ACO177" s="46"/>
      <c r="ACP177" s="46"/>
      <c r="ACQ177" s="46"/>
      <c r="ACR177" s="46"/>
      <c r="ACS177" s="46"/>
      <c r="ACT177" s="46"/>
      <c r="ACU177" s="46"/>
      <c r="ACV177" s="46"/>
      <c r="ACW177" s="46"/>
      <c r="ACX177" s="46"/>
      <c r="ACY177" s="46"/>
      <c r="ACZ177" s="46"/>
      <c r="ADA177" s="46"/>
      <c r="ADB177" s="46"/>
      <c r="ADC177" s="46"/>
      <c r="ADD177" s="46"/>
      <c r="ADE177" s="46"/>
      <c r="ADF177" s="46"/>
      <c r="ADG177" s="46"/>
      <c r="ADH177" s="46"/>
      <c r="ADI177" s="46"/>
      <c r="ADJ177" s="46"/>
      <c r="ADK177" s="46"/>
      <c r="ADL177" s="46"/>
      <c r="ADM177" s="46"/>
      <c r="ADN177" s="46"/>
      <c r="ADO177" s="46"/>
      <c r="ADP177" s="46"/>
      <c r="ADQ177" s="46"/>
      <c r="ADR177" s="46"/>
      <c r="ADS177" s="46"/>
      <c r="ADT177" s="46"/>
      <c r="ADU177" s="46"/>
      <c r="ADV177" s="46"/>
      <c r="ADW177" s="46"/>
      <c r="ADX177" s="46"/>
      <c r="ADY177" s="46"/>
      <c r="ADZ177" s="46"/>
      <c r="AEA177" s="46"/>
      <c r="AEB177" s="46"/>
      <c r="AEC177" s="46"/>
      <c r="AED177" s="46"/>
      <c r="AEE177" s="46"/>
      <c r="AEF177" s="46"/>
      <c r="AEG177" s="46"/>
      <c r="AEH177" s="46"/>
      <c r="AEI177" s="46"/>
      <c r="AEJ177" s="46"/>
      <c r="AEK177" s="46"/>
      <c r="AEL177" s="46"/>
      <c r="AEM177" s="46"/>
      <c r="AEN177" s="46"/>
      <c r="AEO177" s="46"/>
      <c r="AEP177" s="46"/>
      <c r="AEQ177" s="46"/>
      <c r="AER177" s="46"/>
      <c r="AES177" s="46"/>
      <c r="AET177" s="46"/>
      <c r="AEU177" s="46"/>
      <c r="AEV177" s="46"/>
      <c r="AEW177" s="46"/>
      <c r="AEX177" s="46"/>
      <c r="AEY177" s="46"/>
      <c r="AEZ177" s="46"/>
      <c r="AFA177" s="46"/>
      <c r="AFB177" s="46"/>
      <c r="AFC177" s="46"/>
      <c r="AFD177" s="46"/>
      <c r="AFE177" s="46"/>
      <c r="AFF177" s="46"/>
      <c r="AFG177" s="46"/>
      <c r="AFH177" s="46"/>
      <c r="AFI177" s="46"/>
      <c r="AFJ177" s="46"/>
      <c r="AFK177" s="46"/>
      <c r="AFL177" s="46"/>
      <c r="AFM177" s="46"/>
      <c r="AFN177" s="46"/>
      <c r="AFO177" s="46"/>
      <c r="AFP177" s="46"/>
      <c r="AFQ177" s="46"/>
      <c r="AFR177" s="46"/>
      <c r="AFS177" s="46"/>
      <c r="AFT177" s="46"/>
      <c r="AFU177" s="46"/>
      <c r="AFV177" s="46"/>
      <c r="AFW177" s="46"/>
      <c r="AFX177" s="46"/>
      <c r="AFY177" s="46"/>
      <c r="AFZ177" s="46"/>
      <c r="AGA177" s="46"/>
      <c r="AGB177" s="46"/>
      <c r="AGC177" s="46"/>
      <c r="AGD177" s="46"/>
      <c r="AGE177" s="46"/>
      <c r="AGF177" s="46"/>
      <c r="AGG177" s="46"/>
      <c r="AGH177" s="46"/>
      <c r="AGI177" s="46"/>
      <c r="AGJ177" s="46"/>
      <c r="AGK177" s="46"/>
      <c r="AGL177" s="46"/>
      <c r="AGM177" s="46"/>
      <c r="AGN177" s="46"/>
      <c r="AGO177" s="46"/>
      <c r="AGP177" s="46"/>
      <c r="AGQ177" s="46"/>
      <c r="AGR177" s="46"/>
      <c r="AGS177" s="46"/>
      <c r="AGT177" s="46"/>
      <c r="AGU177" s="46"/>
      <c r="AGV177" s="46"/>
      <c r="AGW177" s="46"/>
      <c r="AGX177" s="46"/>
      <c r="AGY177" s="46"/>
      <c r="AGZ177" s="46"/>
      <c r="AHA177" s="46"/>
      <c r="AHB177" s="46"/>
      <c r="AHC177" s="46"/>
      <c r="AHD177" s="46"/>
      <c r="AHE177" s="46"/>
      <c r="AHF177" s="46"/>
      <c r="AHG177" s="46"/>
      <c r="AHH177" s="46"/>
      <c r="AHI177" s="46"/>
      <c r="AHJ177" s="46"/>
      <c r="AHK177" s="46"/>
      <c r="AHL177" s="46"/>
      <c r="AHM177" s="46"/>
      <c r="AHN177" s="46"/>
      <c r="AHO177" s="46"/>
      <c r="AHP177" s="46"/>
      <c r="AHQ177" s="46"/>
      <c r="AHR177" s="46"/>
      <c r="AHS177" s="46"/>
      <c r="AHT177" s="46"/>
      <c r="AHU177" s="46"/>
      <c r="AHV177" s="46"/>
      <c r="AHW177" s="46"/>
      <c r="AHX177" s="46"/>
      <c r="AHY177" s="46"/>
      <c r="AHZ177" s="46"/>
      <c r="AIA177" s="46"/>
      <c r="AIB177" s="46"/>
      <c r="AIC177" s="46"/>
      <c r="AID177" s="46"/>
      <c r="AIE177" s="46"/>
      <c r="AIF177" s="46"/>
      <c r="AIG177" s="46"/>
      <c r="AIH177" s="46"/>
      <c r="AII177" s="46"/>
      <c r="AIJ177" s="46"/>
      <c r="AIK177" s="46"/>
      <c r="AIL177" s="46"/>
      <c r="AIM177" s="46"/>
      <c r="AIN177" s="46"/>
      <c r="AIO177" s="46"/>
      <c r="AIP177" s="46"/>
      <c r="AIQ177" s="46"/>
      <c r="AIR177" s="46"/>
      <c r="AIS177" s="46"/>
      <c r="AIT177" s="46"/>
      <c r="AIU177" s="46"/>
      <c r="AIV177" s="46"/>
      <c r="AIW177" s="46"/>
      <c r="AIX177" s="46"/>
      <c r="AIY177" s="46"/>
      <c r="AIZ177" s="46"/>
      <c r="AJA177" s="46"/>
      <c r="AJB177" s="46"/>
      <c r="AJC177" s="46"/>
      <c r="AJD177" s="46"/>
      <c r="AJE177" s="46"/>
      <c r="AJF177" s="46"/>
      <c r="AJG177" s="46"/>
      <c r="AJH177" s="46"/>
      <c r="AJI177" s="46"/>
      <c r="AJJ177" s="46"/>
      <c r="AJK177" s="46"/>
      <c r="AJL177" s="46"/>
      <c r="AJM177" s="46"/>
      <c r="AJN177" s="46"/>
      <c r="AJO177" s="46"/>
      <c r="AJP177" s="46"/>
      <c r="AJQ177" s="46"/>
      <c r="AJR177" s="46"/>
      <c r="AJS177" s="46"/>
      <c r="AJT177" s="46"/>
      <c r="AJU177" s="46"/>
      <c r="AJV177" s="46"/>
      <c r="AJW177" s="46"/>
      <c r="AJX177" s="46"/>
      <c r="AJY177" s="46"/>
      <c r="AJZ177" s="46"/>
      <c r="AKA177" s="46"/>
      <c r="AKB177" s="46"/>
      <c r="AKC177" s="46"/>
      <c r="AKD177" s="46"/>
      <c r="AKE177" s="46"/>
      <c r="AKF177" s="46"/>
      <c r="AKG177" s="46"/>
      <c r="AKH177" s="46"/>
      <c r="AKI177" s="46"/>
      <c r="AKJ177" s="46"/>
      <c r="AKK177" s="46"/>
      <c r="AKL177" s="46"/>
      <c r="AKM177" s="46"/>
      <c r="AKN177" s="46"/>
      <c r="AKO177" s="46"/>
      <c r="AKP177" s="46"/>
      <c r="AKQ177" s="46"/>
      <c r="AKR177" s="46"/>
      <c r="AKS177" s="46"/>
      <c r="AKT177" s="46"/>
      <c r="AKU177" s="46"/>
      <c r="AKV177" s="46"/>
      <c r="AKW177" s="46"/>
      <c r="AKX177" s="46"/>
      <c r="AKY177" s="46"/>
      <c r="AKZ177" s="46"/>
      <c r="ALA177" s="46"/>
      <c r="ALB177" s="46"/>
      <c r="ALC177" s="46"/>
      <c r="ALD177" s="46"/>
      <c r="ALE177" s="46"/>
      <c r="ALF177" s="46"/>
      <c r="ALG177" s="46"/>
      <c r="ALH177" s="46"/>
      <c r="ALI177" s="46"/>
      <c r="ALJ177" s="46"/>
      <c r="ALK177" s="46"/>
      <c r="ALL177" s="46"/>
      <c r="ALM177" s="46"/>
      <c r="ALN177" s="46"/>
      <c r="ALO177" s="46"/>
      <c r="ALP177" s="46"/>
      <c r="ALQ177" s="46"/>
      <c r="ALR177" s="46"/>
      <c r="ALS177" s="46"/>
      <c r="ALT177" s="46"/>
      <c r="ALU177" s="46"/>
      <c r="ALV177" s="46"/>
      <c r="ALW177" s="46"/>
      <c r="ALX177" s="46"/>
      <c r="ALY177" s="46"/>
      <c r="ALZ177" s="46"/>
      <c r="AMA177" s="46"/>
      <c r="AMB177" s="46"/>
      <c r="AMC177" s="46"/>
      <c r="AMD177" s="46"/>
      <c r="AME177" s="46"/>
      <c r="AMF177" s="46"/>
      <c r="AMG177" s="46"/>
      <c r="AMH177" s="46"/>
      <c r="AMI177" s="46"/>
      <c r="AMJ177" s="46"/>
      <c r="AMK177" s="46"/>
    </row>
    <row r="178" spans="1:1025" x14ac:dyDescent="0.25">
      <c r="A178" s="46"/>
      <c r="B178" s="56"/>
      <c r="C178" s="57"/>
      <c r="D178" s="58"/>
      <c r="E178" s="59"/>
      <c r="F178" s="59"/>
      <c r="G178" s="59"/>
      <c r="H178" s="59"/>
      <c r="I178" s="59"/>
      <c r="J178" s="59"/>
      <c r="K178" s="59"/>
      <c r="L178" s="59"/>
      <c r="M178" s="46"/>
      <c r="N178" s="46"/>
      <c r="O178" s="46"/>
      <c r="P178" s="46"/>
      <c r="Q178" s="46"/>
      <c r="R178" s="46"/>
      <c r="S178" s="46"/>
      <c r="T178" s="46"/>
      <c r="U178" s="46"/>
      <c r="V178" s="46"/>
      <c r="W178" s="46"/>
      <c r="X178" s="46"/>
      <c r="Y178" s="46"/>
      <c r="Z178" s="46"/>
      <c r="AA178" s="46"/>
      <c r="AB178" s="46"/>
      <c r="AC178" s="46"/>
      <c r="AD178" s="46"/>
      <c r="AE178" s="46"/>
      <c r="AF178" s="46"/>
      <c r="AG178" s="46"/>
      <c r="AH178" s="46"/>
      <c r="AI178" s="46"/>
      <c r="AJ178" s="46"/>
      <c r="AK178" s="46"/>
      <c r="AL178" s="46"/>
      <c r="AM178" s="46"/>
      <c r="AN178" s="46"/>
      <c r="AO178" s="46"/>
      <c r="AP178" s="46"/>
      <c r="AQ178" s="46"/>
      <c r="AR178" s="46"/>
      <c r="AS178" s="46"/>
      <c r="AT178" s="46"/>
      <c r="AU178" s="46"/>
      <c r="AV178" s="46"/>
      <c r="AW178" s="46"/>
      <c r="AX178" s="46"/>
      <c r="AY178" s="46"/>
      <c r="AZ178" s="46"/>
      <c r="BA178" s="46"/>
      <c r="BB178" s="46"/>
      <c r="BC178" s="46"/>
      <c r="BD178" s="46"/>
      <c r="BE178" s="46"/>
      <c r="BF178" s="46"/>
      <c r="BG178" s="46"/>
      <c r="BH178" s="46"/>
      <c r="BI178" s="46"/>
      <c r="BJ178" s="46"/>
      <c r="BK178" s="46"/>
      <c r="BL178" s="46"/>
      <c r="BM178" s="46"/>
      <c r="BN178" s="46"/>
      <c r="BO178" s="46"/>
      <c r="BP178" s="46"/>
      <c r="BQ178" s="46"/>
      <c r="BR178" s="46"/>
      <c r="BS178" s="46"/>
      <c r="BT178" s="46"/>
      <c r="BU178" s="46"/>
      <c r="BV178" s="46"/>
      <c r="BW178" s="46"/>
      <c r="BX178" s="46"/>
      <c r="BY178" s="46"/>
      <c r="BZ178" s="46"/>
      <c r="CA178" s="46"/>
      <c r="CB178" s="46"/>
      <c r="CC178" s="46"/>
      <c r="CD178" s="46"/>
      <c r="CE178" s="46"/>
      <c r="CF178" s="46"/>
      <c r="CG178" s="46"/>
      <c r="CH178" s="46"/>
      <c r="CI178" s="46"/>
      <c r="CJ178" s="46"/>
      <c r="CK178" s="46"/>
      <c r="CL178" s="46"/>
      <c r="CM178" s="46"/>
      <c r="CN178" s="46"/>
      <c r="CO178" s="46"/>
      <c r="CP178" s="46"/>
      <c r="CQ178" s="46"/>
      <c r="CR178" s="46"/>
      <c r="CS178" s="46"/>
      <c r="CT178" s="46"/>
      <c r="CU178" s="46"/>
      <c r="CV178" s="46"/>
      <c r="CW178" s="46"/>
      <c r="CX178" s="46"/>
      <c r="CY178" s="46"/>
      <c r="CZ178" s="46"/>
      <c r="DA178" s="46"/>
      <c r="DB178" s="46"/>
      <c r="DC178" s="46"/>
      <c r="DD178" s="46"/>
      <c r="DE178" s="46"/>
      <c r="DF178" s="46"/>
      <c r="DG178" s="46"/>
      <c r="DH178" s="46"/>
      <c r="DI178" s="46"/>
      <c r="DJ178" s="46"/>
      <c r="DK178" s="46"/>
      <c r="DL178" s="46"/>
      <c r="DM178" s="46"/>
      <c r="DN178" s="46"/>
      <c r="DO178" s="46"/>
      <c r="DP178" s="46"/>
      <c r="DQ178" s="46"/>
      <c r="DR178" s="46"/>
      <c r="DS178" s="46"/>
      <c r="DT178" s="46"/>
      <c r="DU178" s="46"/>
      <c r="DV178" s="46"/>
      <c r="DW178" s="46"/>
      <c r="DX178" s="46"/>
      <c r="DY178" s="46"/>
      <c r="DZ178" s="46"/>
      <c r="EA178" s="46"/>
      <c r="EB178" s="46"/>
      <c r="EC178" s="46"/>
      <c r="ED178" s="46"/>
      <c r="EE178" s="46"/>
      <c r="EF178" s="46"/>
      <c r="EG178" s="46"/>
      <c r="EH178" s="46"/>
      <c r="EI178" s="46"/>
      <c r="EJ178" s="46"/>
      <c r="EK178" s="46"/>
      <c r="EL178" s="46"/>
      <c r="EM178" s="46"/>
      <c r="EN178" s="46"/>
      <c r="EO178" s="46"/>
      <c r="EP178" s="46"/>
      <c r="EQ178" s="46"/>
      <c r="ER178" s="46"/>
      <c r="ES178" s="46"/>
      <c r="ET178" s="46"/>
      <c r="EU178" s="46"/>
      <c r="EV178" s="46"/>
      <c r="EW178" s="46"/>
      <c r="EX178" s="46"/>
      <c r="EY178" s="46"/>
      <c r="EZ178" s="46"/>
      <c r="FA178" s="46"/>
      <c r="FB178" s="46"/>
      <c r="FC178" s="46"/>
      <c r="FD178" s="46"/>
      <c r="FE178" s="46"/>
      <c r="FF178" s="46"/>
      <c r="FG178" s="46"/>
      <c r="FH178" s="46"/>
      <c r="FI178" s="46"/>
      <c r="FJ178" s="46"/>
      <c r="FK178" s="46"/>
      <c r="FL178" s="46"/>
      <c r="FM178" s="46"/>
      <c r="FN178" s="46"/>
      <c r="FO178" s="46"/>
      <c r="FP178" s="46"/>
      <c r="FQ178" s="46"/>
      <c r="FR178" s="46"/>
      <c r="FS178" s="46"/>
      <c r="FT178" s="46"/>
      <c r="FU178" s="46"/>
      <c r="FV178" s="46"/>
      <c r="FW178" s="46"/>
      <c r="FX178" s="46"/>
      <c r="FY178" s="46"/>
      <c r="FZ178" s="46"/>
      <c r="GA178" s="46"/>
      <c r="GB178" s="46"/>
      <c r="GC178" s="46"/>
      <c r="GD178" s="46"/>
      <c r="GE178" s="46"/>
      <c r="GF178" s="46"/>
      <c r="GG178" s="46"/>
      <c r="GH178" s="46"/>
      <c r="GI178" s="46"/>
      <c r="GJ178" s="46"/>
      <c r="GK178" s="46"/>
      <c r="GL178" s="46"/>
      <c r="GM178" s="46"/>
      <c r="GN178" s="46"/>
      <c r="GO178" s="46"/>
      <c r="GP178" s="46"/>
      <c r="GQ178" s="46"/>
      <c r="GR178" s="46"/>
      <c r="GS178" s="46"/>
      <c r="GT178" s="46"/>
      <c r="GU178" s="46"/>
      <c r="GV178" s="46"/>
      <c r="GW178" s="46"/>
      <c r="GX178" s="46"/>
      <c r="GY178" s="46"/>
      <c r="GZ178" s="46"/>
      <c r="HA178" s="46"/>
      <c r="HB178" s="46"/>
      <c r="HC178" s="46"/>
      <c r="HD178" s="46"/>
      <c r="HE178" s="46"/>
      <c r="HF178" s="46"/>
      <c r="HG178" s="46"/>
      <c r="HH178" s="46"/>
      <c r="HI178" s="46"/>
      <c r="HJ178" s="46"/>
      <c r="HK178" s="46"/>
      <c r="HL178" s="46"/>
      <c r="HM178" s="46"/>
      <c r="HN178" s="46"/>
      <c r="HO178" s="46"/>
      <c r="HP178" s="46"/>
      <c r="HQ178" s="46"/>
      <c r="HR178" s="46"/>
      <c r="HS178" s="46"/>
      <c r="HT178" s="46"/>
      <c r="HU178" s="46"/>
      <c r="HV178" s="46"/>
      <c r="HW178" s="46"/>
      <c r="HX178" s="46"/>
      <c r="HY178" s="46"/>
      <c r="HZ178" s="46"/>
      <c r="IA178" s="46"/>
      <c r="IB178" s="46"/>
      <c r="IC178" s="46"/>
      <c r="ID178" s="46"/>
      <c r="IE178" s="46"/>
      <c r="IF178" s="46"/>
      <c r="IG178" s="46"/>
      <c r="IH178" s="46"/>
      <c r="II178" s="46"/>
      <c r="IJ178" s="46"/>
      <c r="IK178" s="46"/>
      <c r="IL178" s="46"/>
      <c r="IM178" s="46"/>
      <c r="IN178" s="46"/>
      <c r="IO178" s="46"/>
      <c r="IP178" s="46"/>
      <c r="IQ178" s="46"/>
      <c r="IR178" s="46"/>
      <c r="IS178" s="46"/>
      <c r="IT178" s="46"/>
      <c r="IU178" s="46"/>
      <c r="IV178" s="46"/>
      <c r="IW178" s="46"/>
      <c r="IX178" s="46"/>
      <c r="IY178" s="46"/>
      <c r="IZ178" s="46"/>
      <c r="JA178" s="46"/>
      <c r="JB178" s="46"/>
      <c r="JC178" s="46"/>
      <c r="JD178" s="46"/>
      <c r="JE178" s="46"/>
      <c r="JF178" s="46"/>
      <c r="JG178" s="46"/>
      <c r="JH178" s="46"/>
      <c r="JI178" s="46"/>
      <c r="JJ178" s="46"/>
      <c r="JK178" s="46"/>
      <c r="JL178" s="46"/>
      <c r="JM178" s="46"/>
      <c r="JN178" s="46"/>
      <c r="JO178" s="46"/>
      <c r="JP178" s="46"/>
      <c r="JQ178" s="46"/>
      <c r="JR178" s="46"/>
      <c r="JS178" s="46"/>
      <c r="JT178" s="46"/>
      <c r="JU178" s="46"/>
      <c r="JV178" s="46"/>
      <c r="JW178" s="46"/>
      <c r="JX178" s="46"/>
      <c r="JY178" s="46"/>
      <c r="JZ178" s="46"/>
      <c r="KA178" s="46"/>
      <c r="KB178" s="46"/>
      <c r="KC178" s="46"/>
      <c r="KD178" s="46"/>
      <c r="KE178" s="46"/>
      <c r="KF178" s="46"/>
      <c r="KG178" s="46"/>
      <c r="KH178" s="46"/>
      <c r="KI178" s="46"/>
      <c r="KJ178" s="46"/>
      <c r="KK178" s="46"/>
      <c r="KL178" s="46"/>
      <c r="KM178" s="46"/>
      <c r="KN178" s="46"/>
      <c r="KO178" s="46"/>
      <c r="KP178" s="46"/>
      <c r="KQ178" s="46"/>
      <c r="KR178" s="46"/>
      <c r="KS178" s="46"/>
      <c r="KT178" s="46"/>
      <c r="KU178" s="46"/>
      <c r="KV178" s="46"/>
      <c r="KW178" s="46"/>
      <c r="KX178" s="46"/>
      <c r="KY178" s="46"/>
      <c r="KZ178" s="46"/>
      <c r="LA178" s="46"/>
      <c r="LB178" s="46"/>
      <c r="LC178" s="46"/>
      <c r="LD178" s="46"/>
      <c r="LE178" s="46"/>
      <c r="LF178" s="46"/>
      <c r="LG178" s="46"/>
      <c r="LH178" s="46"/>
      <c r="LI178" s="46"/>
      <c r="LJ178" s="46"/>
      <c r="LK178" s="46"/>
      <c r="LL178" s="46"/>
      <c r="LM178" s="46"/>
      <c r="LN178" s="46"/>
      <c r="LO178" s="46"/>
      <c r="LP178" s="46"/>
      <c r="LQ178" s="46"/>
      <c r="LR178" s="46"/>
      <c r="LS178" s="46"/>
      <c r="LT178" s="46"/>
      <c r="LU178" s="46"/>
      <c r="LV178" s="46"/>
      <c r="LW178" s="46"/>
      <c r="LX178" s="46"/>
      <c r="LY178" s="46"/>
      <c r="LZ178" s="46"/>
      <c r="MA178" s="46"/>
      <c r="MB178" s="46"/>
      <c r="MC178" s="46"/>
      <c r="MD178" s="46"/>
      <c r="ME178" s="46"/>
      <c r="MF178" s="46"/>
      <c r="MG178" s="46"/>
      <c r="MH178" s="46"/>
      <c r="MI178" s="46"/>
      <c r="MJ178" s="46"/>
      <c r="MK178" s="46"/>
      <c r="ML178" s="46"/>
      <c r="MM178" s="46"/>
      <c r="MN178" s="46"/>
      <c r="MO178" s="46"/>
      <c r="MP178" s="46"/>
      <c r="MQ178" s="46"/>
      <c r="MR178" s="46"/>
      <c r="MS178" s="46"/>
      <c r="MT178" s="46"/>
      <c r="MU178" s="46"/>
      <c r="MV178" s="46"/>
      <c r="MW178" s="46"/>
      <c r="MX178" s="46"/>
      <c r="MY178" s="46"/>
      <c r="MZ178" s="46"/>
      <c r="NA178" s="46"/>
      <c r="NB178" s="46"/>
      <c r="NC178" s="46"/>
      <c r="ND178" s="46"/>
      <c r="NE178" s="46"/>
      <c r="NF178" s="46"/>
      <c r="NG178" s="46"/>
      <c r="NH178" s="46"/>
      <c r="NI178" s="46"/>
      <c r="NJ178" s="46"/>
      <c r="NK178" s="46"/>
      <c r="NL178" s="46"/>
      <c r="NM178" s="46"/>
      <c r="NN178" s="46"/>
      <c r="NO178" s="46"/>
      <c r="NP178" s="46"/>
      <c r="NQ178" s="46"/>
      <c r="NR178" s="46"/>
      <c r="NS178" s="46"/>
      <c r="NT178" s="46"/>
      <c r="NU178" s="46"/>
      <c r="NV178" s="46"/>
      <c r="NW178" s="46"/>
      <c r="NX178" s="46"/>
      <c r="NY178" s="46"/>
      <c r="NZ178" s="46"/>
      <c r="OA178" s="46"/>
      <c r="OB178" s="46"/>
      <c r="OC178" s="46"/>
      <c r="OD178" s="46"/>
      <c r="OE178" s="46"/>
      <c r="OF178" s="46"/>
      <c r="OG178" s="46"/>
      <c r="OH178" s="46"/>
      <c r="OI178" s="46"/>
      <c r="OJ178" s="46"/>
      <c r="OK178" s="46"/>
      <c r="OL178" s="46"/>
      <c r="OM178" s="46"/>
      <c r="ON178" s="46"/>
      <c r="OO178" s="46"/>
      <c r="OP178" s="46"/>
      <c r="OQ178" s="46"/>
      <c r="OR178" s="46"/>
      <c r="OS178" s="46"/>
      <c r="OT178" s="46"/>
      <c r="OU178" s="46"/>
      <c r="OV178" s="46"/>
      <c r="OW178" s="46"/>
      <c r="OX178" s="46"/>
      <c r="OY178" s="46"/>
      <c r="OZ178" s="46"/>
      <c r="PA178" s="46"/>
      <c r="PB178" s="46"/>
      <c r="PC178" s="46"/>
      <c r="PD178" s="46"/>
      <c r="PE178" s="46"/>
      <c r="PF178" s="46"/>
      <c r="PG178" s="46"/>
      <c r="PH178" s="46"/>
      <c r="PI178" s="46"/>
      <c r="PJ178" s="46"/>
      <c r="PK178" s="46"/>
      <c r="PL178" s="46"/>
      <c r="PM178" s="46"/>
      <c r="PN178" s="46"/>
      <c r="PO178" s="46"/>
      <c r="PP178" s="46"/>
      <c r="PQ178" s="46"/>
      <c r="PR178" s="46"/>
      <c r="PS178" s="46"/>
      <c r="PT178" s="46"/>
      <c r="PU178" s="46"/>
      <c r="PV178" s="46"/>
      <c r="PW178" s="46"/>
      <c r="PX178" s="46"/>
      <c r="PY178" s="46"/>
      <c r="PZ178" s="46"/>
      <c r="QA178" s="46"/>
      <c r="QB178" s="46"/>
      <c r="QC178" s="46"/>
      <c r="QD178" s="46"/>
      <c r="QE178" s="46"/>
      <c r="QF178" s="46"/>
      <c r="QG178" s="46"/>
      <c r="QH178" s="46"/>
      <c r="QI178" s="46"/>
      <c r="QJ178" s="46"/>
      <c r="QK178" s="46"/>
      <c r="QL178" s="46"/>
      <c r="QM178" s="46"/>
      <c r="QN178" s="46"/>
      <c r="QO178" s="46"/>
      <c r="QP178" s="46"/>
      <c r="QQ178" s="46"/>
      <c r="QR178" s="46"/>
      <c r="QS178" s="46"/>
      <c r="QT178" s="46"/>
      <c r="QU178" s="46"/>
      <c r="QV178" s="46"/>
      <c r="QW178" s="46"/>
      <c r="QX178" s="46"/>
      <c r="QY178" s="46"/>
      <c r="QZ178" s="46"/>
      <c r="RA178" s="46"/>
      <c r="RB178" s="46"/>
      <c r="RC178" s="46"/>
      <c r="RD178" s="46"/>
      <c r="RE178" s="46"/>
      <c r="RF178" s="46"/>
      <c r="RG178" s="46"/>
      <c r="RH178" s="46"/>
      <c r="RI178" s="46"/>
      <c r="RJ178" s="46"/>
      <c r="RK178" s="46"/>
      <c r="RL178" s="46"/>
      <c r="RM178" s="46"/>
      <c r="RN178" s="46"/>
      <c r="RO178" s="46"/>
      <c r="RP178" s="46"/>
      <c r="RQ178" s="46"/>
      <c r="RR178" s="46"/>
      <c r="RS178" s="46"/>
      <c r="RT178" s="46"/>
      <c r="RU178" s="46"/>
      <c r="RV178" s="46"/>
      <c r="RW178" s="46"/>
      <c r="RX178" s="46"/>
      <c r="RY178" s="46"/>
      <c r="RZ178" s="46"/>
      <c r="SA178" s="46"/>
      <c r="SB178" s="46"/>
      <c r="SC178" s="46"/>
      <c r="SD178" s="46"/>
      <c r="SE178" s="46"/>
      <c r="SF178" s="46"/>
      <c r="SG178" s="46"/>
      <c r="SH178" s="46"/>
      <c r="SI178" s="46"/>
      <c r="SJ178" s="46"/>
      <c r="SK178" s="46"/>
      <c r="SL178" s="46"/>
      <c r="SM178" s="46"/>
      <c r="SN178" s="46"/>
      <c r="SO178" s="46"/>
      <c r="SP178" s="46"/>
      <c r="SQ178" s="46"/>
      <c r="SR178" s="46"/>
      <c r="SS178" s="46"/>
      <c r="ST178" s="46"/>
      <c r="SU178" s="46"/>
      <c r="SV178" s="46"/>
      <c r="SW178" s="46"/>
      <c r="SX178" s="46"/>
      <c r="SY178" s="46"/>
      <c r="SZ178" s="46"/>
      <c r="TA178" s="46"/>
      <c r="TB178" s="46"/>
      <c r="TC178" s="46"/>
      <c r="TD178" s="46"/>
      <c r="TE178" s="46"/>
      <c r="TF178" s="46"/>
      <c r="TG178" s="46"/>
      <c r="TH178" s="46"/>
      <c r="TI178" s="46"/>
      <c r="TJ178" s="46"/>
      <c r="TK178" s="46"/>
      <c r="TL178" s="46"/>
      <c r="TM178" s="46"/>
      <c r="TN178" s="46"/>
      <c r="TO178" s="46"/>
      <c r="TP178" s="46"/>
      <c r="TQ178" s="46"/>
      <c r="TR178" s="46"/>
      <c r="TS178" s="46"/>
      <c r="TT178" s="46"/>
      <c r="TU178" s="46"/>
      <c r="TV178" s="46"/>
      <c r="TW178" s="46"/>
      <c r="TX178" s="46"/>
      <c r="TY178" s="46"/>
      <c r="TZ178" s="46"/>
      <c r="UA178" s="46"/>
      <c r="UB178" s="46"/>
      <c r="UC178" s="46"/>
      <c r="UD178" s="46"/>
      <c r="UE178" s="46"/>
      <c r="UF178" s="46"/>
      <c r="UG178" s="46"/>
      <c r="UH178" s="46"/>
      <c r="UI178" s="46"/>
      <c r="UJ178" s="46"/>
      <c r="UK178" s="46"/>
      <c r="UL178" s="46"/>
      <c r="UM178" s="46"/>
      <c r="UN178" s="46"/>
      <c r="UO178" s="46"/>
      <c r="UP178" s="46"/>
      <c r="UQ178" s="46"/>
      <c r="UR178" s="46"/>
      <c r="US178" s="46"/>
      <c r="UT178" s="46"/>
      <c r="UU178" s="46"/>
      <c r="UV178" s="46"/>
      <c r="UW178" s="46"/>
      <c r="UX178" s="46"/>
      <c r="UY178" s="46"/>
      <c r="UZ178" s="46"/>
      <c r="VA178" s="46"/>
      <c r="VB178" s="46"/>
      <c r="VC178" s="46"/>
      <c r="VD178" s="46"/>
      <c r="VE178" s="46"/>
      <c r="VF178" s="46"/>
      <c r="VG178" s="46"/>
      <c r="VH178" s="46"/>
      <c r="VI178" s="46"/>
      <c r="VJ178" s="46"/>
      <c r="VK178" s="46"/>
      <c r="VL178" s="46"/>
      <c r="VM178" s="46"/>
      <c r="VN178" s="46"/>
      <c r="VO178" s="46"/>
      <c r="VP178" s="46"/>
      <c r="VQ178" s="46"/>
      <c r="VR178" s="46"/>
      <c r="VS178" s="46"/>
      <c r="VT178" s="46"/>
      <c r="VU178" s="46"/>
      <c r="VV178" s="46"/>
      <c r="VW178" s="46"/>
      <c r="VX178" s="46"/>
      <c r="VY178" s="46"/>
      <c r="VZ178" s="46"/>
      <c r="WA178" s="46"/>
      <c r="WB178" s="46"/>
      <c r="WC178" s="46"/>
      <c r="WD178" s="46"/>
      <c r="WE178" s="46"/>
      <c r="WF178" s="46"/>
      <c r="WG178" s="46"/>
      <c r="WH178" s="46"/>
      <c r="WI178" s="46"/>
      <c r="WJ178" s="46"/>
      <c r="WK178" s="46"/>
      <c r="WL178" s="46"/>
      <c r="WM178" s="46"/>
      <c r="WN178" s="46"/>
      <c r="WO178" s="46"/>
      <c r="WP178" s="46"/>
      <c r="WQ178" s="46"/>
      <c r="WR178" s="46"/>
      <c r="WS178" s="46"/>
      <c r="WT178" s="46"/>
      <c r="WU178" s="46"/>
      <c r="WV178" s="46"/>
      <c r="WW178" s="46"/>
      <c r="WX178" s="46"/>
      <c r="WY178" s="46"/>
      <c r="WZ178" s="46"/>
      <c r="XA178" s="46"/>
      <c r="XB178" s="46"/>
      <c r="XC178" s="46"/>
      <c r="XD178" s="46"/>
      <c r="XE178" s="46"/>
      <c r="XF178" s="46"/>
      <c r="XG178" s="46"/>
      <c r="XH178" s="46"/>
      <c r="XI178" s="46"/>
      <c r="XJ178" s="46"/>
      <c r="XK178" s="46"/>
      <c r="XL178" s="46"/>
      <c r="XM178" s="46"/>
      <c r="XN178" s="46"/>
      <c r="XO178" s="46"/>
      <c r="XP178" s="46"/>
      <c r="XQ178" s="46"/>
      <c r="XR178" s="46"/>
      <c r="XS178" s="46"/>
      <c r="XT178" s="46"/>
      <c r="XU178" s="46"/>
      <c r="XV178" s="46"/>
      <c r="XW178" s="46"/>
      <c r="XX178" s="46"/>
      <c r="XY178" s="46"/>
      <c r="XZ178" s="46"/>
      <c r="YA178" s="46"/>
      <c r="YB178" s="46"/>
      <c r="YC178" s="46"/>
      <c r="YD178" s="46"/>
      <c r="YE178" s="46"/>
      <c r="YF178" s="46"/>
      <c r="YG178" s="46"/>
      <c r="YH178" s="46"/>
      <c r="YI178" s="46"/>
      <c r="YJ178" s="46"/>
      <c r="YK178" s="46"/>
      <c r="YL178" s="46"/>
      <c r="YM178" s="46"/>
      <c r="YN178" s="46"/>
      <c r="YO178" s="46"/>
      <c r="YP178" s="46"/>
      <c r="YQ178" s="46"/>
      <c r="YR178" s="46"/>
      <c r="YS178" s="46"/>
      <c r="YT178" s="46"/>
      <c r="YU178" s="46"/>
      <c r="YV178" s="46"/>
      <c r="YW178" s="46"/>
      <c r="YX178" s="46"/>
      <c r="YY178" s="46"/>
      <c r="YZ178" s="46"/>
      <c r="ZA178" s="46"/>
      <c r="ZB178" s="46"/>
      <c r="ZC178" s="46"/>
      <c r="ZD178" s="46"/>
      <c r="ZE178" s="46"/>
      <c r="ZF178" s="46"/>
      <c r="ZG178" s="46"/>
      <c r="ZH178" s="46"/>
      <c r="ZI178" s="46"/>
      <c r="ZJ178" s="46"/>
      <c r="ZK178" s="46"/>
      <c r="ZL178" s="46"/>
      <c r="ZM178" s="46"/>
      <c r="ZN178" s="46"/>
      <c r="ZO178" s="46"/>
      <c r="ZP178" s="46"/>
      <c r="ZQ178" s="46"/>
      <c r="ZR178" s="46"/>
      <c r="ZS178" s="46"/>
      <c r="ZT178" s="46"/>
      <c r="ZU178" s="46"/>
      <c r="ZV178" s="46"/>
      <c r="ZW178" s="46"/>
      <c r="ZX178" s="46"/>
      <c r="ZY178" s="46"/>
      <c r="ZZ178" s="46"/>
      <c r="AAA178" s="46"/>
      <c r="AAB178" s="46"/>
      <c r="AAC178" s="46"/>
      <c r="AAD178" s="46"/>
      <c r="AAE178" s="46"/>
      <c r="AAF178" s="46"/>
      <c r="AAG178" s="46"/>
      <c r="AAH178" s="46"/>
      <c r="AAI178" s="46"/>
      <c r="AAJ178" s="46"/>
      <c r="AAK178" s="46"/>
      <c r="AAL178" s="46"/>
      <c r="AAM178" s="46"/>
      <c r="AAN178" s="46"/>
      <c r="AAO178" s="46"/>
      <c r="AAP178" s="46"/>
      <c r="AAQ178" s="46"/>
      <c r="AAR178" s="46"/>
      <c r="AAS178" s="46"/>
      <c r="AAT178" s="46"/>
      <c r="AAU178" s="46"/>
      <c r="AAV178" s="46"/>
      <c r="AAW178" s="46"/>
      <c r="AAX178" s="46"/>
      <c r="AAY178" s="46"/>
      <c r="AAZ178" s="46"/>
      <c r="ABA178" s="46"/>
      <c r="ABB178" s="46"/>
      <c r="ABC178" s="46"/>
      <c r="ABD178" s="46"/>
      <c r="ABE178" s="46"/>
      <c r="ABF178" s="46"/>
      <c r="ABG178" s="46"/>
      <c r="ABH178" s="46"/>
      <c r="ABI178" s="46"/>
      <c r="ABJ178" s="46"/>
      <c r="ABK178" s="46"/>
      <c r="ABL178" s="46"/>
      <c r="ABM178" s="46"/>
      <c r="ABN178" s="46"/>
      <c r="ABO178" s="46"/>
      <c r="ABP178" s="46"/>
      <c r="ABQ178" s="46"/>
      <c r="ABR178" s="46"/>
      <c r="ABS178" s="46"/>
      <c r="ABT178" s="46"/>
      <c r="ABU178" s="46"/>
      <c r="ABV178" s="46"/>
      <c r="ABW178" s="46"/>
      <c r="ABX178" s="46"/>
      <c r="ABY178" s="46"/>
      <c r="ABZ178" s="46"/>
      <c r="ACA178" s="46"/>
      <c r="ACB178" s="46"/>
      <c r="ACC178" s="46"/>
      <c r="ACD178" s="46"/>
      <c r="ACE178" s="46"/>
      <c r="ACF178" s="46"/>
      <c r="ACG178" s="46"/>
      <c r="ACH178" s="46"/>
      <c r="ACI178" s="46"/>
      <c r="ACJ178" s="46"/>
      <c r="ACK178" s="46"/>
      <c r="ACL178" s="46"/>
      <c r="ACM178" s="46"/>
      <c r="ACN178" s="46"/>
      <c r="ACO178" s="46"/>
      <c r="ACP178" s="46"/>
      <c r="ACQ178" s="46"/>
      <c r="ACR178" s="46"/>
      <c r="ACS178" s="46"/>
      <c r="ACT178" s="46"/>
      <c r="ACU178" s="46"/>
      <c r="ACV178" s="46"/>
      <c r="ACW178" s="46"/>
      <c r="ACX178" s="46"/>
      <c r="ACY178" s="46"/>
      <c r="ACZ178" s="46"/>
      <c r="ADA178" s="46"/>
      <c r="ADB178" s="46"/>
      <c r="ADC178" s="46"/>
      <c r="ADD178" s="46"/>
      <c r="ADE178" s="46"/>
      <c r="ADF178" s="46"/>
      <c r="ADG178" s="46"/>
      <c r="ADH178" s="46"/>
      <c r="ADI178" s="46"/>
      <c r="ADJ178" s="46"/>
      <c r="ADK178" s="46"/>
      <c r="ADL178" s="46"/>
      <c r="ADM178" s="46"/>
      <c r="ADN178" s="46"/>
      <c r="ADO178" s="46"/>
      <c r="ADP178" s="46"/>
      <c r="ADQ178" s="46"/>
      <c r="ADR178" s="46"/>
      <c r="ADS178" s="46"/>
      <c r="ADT178" s="46"/>
      <c r="ADU178" s="46"/>
      <c r="ADV178" s="46"/>
      <c r="ADW178" s="46"/>
      <c r="ADX178" s="46"/>
      <c r="ADY178" s="46"/>
      <c r="ADZ178" s="46"/>
      <c r="AEA178" s="46"/>
      <c r="AEB178" s="46"/>
      <c r="AEC178" s="46"/>
      <c r="AED178" s="46"/>
      <c r="AEE178" s="46"/>
      <c r="AEF178" s="46"/>
      <c r="AEG178" s="46"/>
      <c r="AEH178" s="46"/>
      <c r="AEI178" s="46"/>
      <c r="AEJ178" s="46"/>
      <c r="AEK178" s="46"/>
      <c r="AEL178" s="46"/>
      <c r="AEM178" s="46"/>
      <c r="AEN178" s="46"/>
      <c r="AEO178" s="46"/>
      <c r="AEP178" s="46"/>
      <c r="AEQ178" s="46"/>
      <c r="AER178" s="46"/>
      <c r="AES178" s="46"/>
      <c r="AET178" s="46"/>
      <c r="AEU178" s="46"/>
      <c r="AEV178" s="46"/>
      <c r="AEW178" s="46"/>
      <c r="AEX178" s="46"/>
      <c r="AEY178" s="46"/>
      <c r="AEZ178" s="46"/>
      <c r="AFA178" s="46"/>
      <c r="AFB178" s="46"/>
      <c r="AFC178" s="46"/>
      <c r="AFD178" s="46"/>
      <c r="AFE178" s="46"/>
      <c r="AFF178" s="46"/>
      <c r="AFG178" s="46"/>
      <c r="AFH178" s="46"/>
      <c r="AFI178" s="46"/>
      <c r="AFJ178" s="46"/>
      <c r="AFK178" s="46"/>
      <c r="AFL178" s="46"/>
      <c r="AFM178" s="46"/>
      <c r="AFN178" s="46"/>
      <c r="AFO178" s="46"/>
      <c r="AFP178" s="46"/>
      <c r="AFQ178" s="46"/>
      <c r="AFR178" s="46"/>
      <c r="AFS178" s="46"/>
      <c r="AFT178" s="46"/>
      <c r="AFU178" s="46"/>
      <c r="AFV178" s="46"/>
      <c r="AFW178" s="46"/>
      <c r="AFX178" s="46"/>
      <c r="AFY178" s="46"/>
      <c r="AFZ178" s="46"/>
      <c r="AGA178" s="46"/>
      <c r="AGB178" s="46"/>
      <c r="AGC178" s="46"/>
      <c r="AGD178" s="46"/>
      <c r="AGE178" s="46"/>
      <c r="AGF178" s="46"/>
      <c r="AGG178" s="46"/>
      <c r="AGH178" s="46"/>
      <c r="AGI178" s="46"/>
      <c r="AGJ178" s="46"/>
      <c r="AGK178" s="46"/>
      <c r="AGL178" s="46"/>
      <c r="AGM178" s="46"/>
      <c r="AGN178" s="46"/>
      <c r="AGO178" s="46"/>
      <c r="AGP178" s="46"/>
      <c r="AGQ178" s="46"/>
      <c r="AGR178" s="46"/>
      <c r="AGS178" s="46"/>
      <c r="AGT178" s="46"/>
      <c r="AGU178" s="46"/>
      <c r="AGV178" s="46"/>
      <c r="AGW178" s="46"/>
      <c r="AGX178" s="46"/>
      <c r="AGY178" s="46"/>
      <c r="AGZ178" s="46"/>
      <c r="AHA178" s="46"/>
      <c r="AHB178" s="46"/>
      <c r="AHC178" s="46"/>
      <c r="AHD178" s="46"/>
      <c r="AHE178" s="46"/>
      <c r="AHF178" s="46"/>
      <c r="AHG178" s="46"/>
      <c r="AHH178" s="46"/>
      <c r="AHI178" s="46"/>
      <c r="AHJ178" s="46"/>
      <c r="AHK178" s="46"/>
      <c r="AHL178" s="46"/>
      <c r="AHM178" s="46"/>
      <c r="AHN178" s="46"/>
      <c r="AHO178" s="46"/>
      <c r="AHP178" s="46"/>
      <c r="AHQ178" s="46"/>
      <c r="AHR178" s="46"/>
      <c r="AHS178" s="46"/>
      <c r="AHT178" s="46"/>
      <c r="AHU178" s="46"/>
      <c r="AHV178" s="46"/>
      <c r="AHW178" s="46"/>
      <c r="AHX178" s="46"/>
      <c r="AHY178" s="46"/>
      <c r="AHZ178" s="46"/>
      <c r="AIA178" s="46"/>
      <c r="AIB178" s="46"/>
      <c r="AIC178" s="46"/>
      <c r="AID178" s="46"/>
      <c r="AIE178" s="46"/>
      <c r="AIF178" s="46"/>
      <c r="AIG178" s="46"/>
      <c r="AIH178" s="46"/>
      <c r="AII178" s="46"/>
      <c r="AIJ178" s="46"/>
      <c r="AIK178" s="46"/>
      <c r="AIL178" s="46"/>
      <c r="AIM178" s="46"/>
      <c r="AIN178" s="46"/>
      <c r="AIO178" s="46"/>
      <c r="AIP178" s="46"/>
      <c r="AIQ178" s="46"/>
      <c r="AIR178" s="46"/>
      <c r="AIS178" s="46"/>
      <c r="AIT178" s="46"/>
      <c r="AIU178" s="46"/>
      <c r="AIV178" s="46"/>
      <c r="AIW178" s="46"/>
      <c r="AIX178" s="46"/>
      <c r="AIY178" s="46"/>
      <c r="AIZ178" s="46"/>
      <c r="AJA178" s="46"/>
      <c r="AJB178" s="46"/>
      <c r="AJC178" s="46"/>
      <c r="AJD178" s="46"/>
      <c r="AJE178" s="46"/>
      <c r="AJF178" s="46"/>
      <c r="AJG178" s="46"/>
      <c r="AJH178" s="46"/>
      <c r="AJI178" s="46"/>
      <c r="AJJ178" s="46"/>
      <c r="AJK178" s="46"/>
      <c r="AJL178" s="46"/>
      <c r="AJM178" s="46"/>
      <c r="AJN178" s="46"/>
      <c r="AJO178" s="46"/>
      <c r="AJP178" s="46"/>
      <c r="AJQ178" s="46"/>
      <c r="AJR178" s="46"/>
      <c r="AJS178" s="46"/>
      <c r="AJT178" s="46"/>
      <c r="AJU178" s="46"/>
      <c r="AJV178" s="46"/>
      <c r="AJW178" s="46"/>
      <c r="AJX178" s="46"/>
      <c r="AJY178" s="46"/>
      <c r="AJZ178" s="46"/>
      <c r="AKA178" s="46"/>
      <c r="AKB178" s="46"/>
      <c r="AKC178" s="46"/>
      <c r="AKD178" s="46"/>
      <c r="AKE178" s="46"/>
      <c r="AKF178" s="46"/>
      <c r="AKG178" s="46"/>
      <c r="AKH178" s="46"/>
      <c r="AKI178" s="46"/>
      <c r="AKJ178" s="46"/>
      <c r="AKK178" s="46"/>
      <c r="AKL178" s="46"/>
      <c r="AKM178" s="46"/>
      <c r="AKN178" s="46"/>
      <c r="AKO178" s="46"/>
      <c r="AKP178" s="46"/>
      <c r="AKQ178" s="46"/>
      <c r="AKR178" s="46"/>
      <c r="AKS178" s="46"/>
      <c r="AKT178" s="46"/>
      <c r="AKU178" s="46"/>
      <c r="AKV178" s="46"/>
      <c r="AKW178" s="46"/>
      <c r="AKX178" s="46"/>
      <c r="AKY178" s="46"/>
      <c r="AKZ178" s="46"/>
      <c r="ALA178" s="46"/>
      <c r="ALB178" s="46"/>
      <c r="ALC178" s="46"/>
      <c r="ALD178" s="46"/>
      <c r="ALE178" s="46"/>
      <c r="ALF178" s="46"/>
      <c r="ALG178" s="46"/>
      <c r="ALH178" s="46"/>
      <c r="ALI178" s="46"/>
      <c r="ALJ178" s="46"/>
      <c r="ALK178" s="46"/>
      <c r="ALL178" s="46"/>
      <c r="ALM178" s="46"/>
      <c r="ALN178" s="46"/>
      <c r="ALO178" s="46"/>
      <c r="ALP178" s="46"/>
      <c r="ALQ178" s="46"/>
      <c r="ALR178" s="46"/>
      <c r="ALS178" s="46"/>
      <c r="ALT178" s="46"/>
      <c r="ALU178" s="46"/>
      <c r="ALV178" s="46"/>
      <c r="ALW178" s="46"/>
      <c r="ALX178" s="46"/>
      <c r="ALY178" s="46"/>
      <c r="ALZ178" s="46"/>
      <c r="AMA178" s="46"/>
      <c r="AMB178" s="46"/>
      <c r="AMC178" s="46"/>
      <c r="AMD178" s="46"/>
      <c r="AME178" s="46"/>
      <c r="AMF178" s="46"/>
      <c r="AMG178" s="46"/>
      <c r="AMH178" s="46"/>
      <c r="AMI178" s="46"/>
      <c r="AMJ178" s="46"/>
      <c r="AMK178" s="46"/>
    </row>
    <row r="179" spans="1:1025" x14ac:dyDescent="0.25">
      <c r="A179" s="46"/>
      <c r="B179" s="56"/>
      <c r="C179" s="57"/>
      <c r="D179" s="58"/>
      <c r="E179" s="59"/>
      <c r="F179" s="59"/>
      <c r="G179" s="59"/>
      <c r="H179" s="59"/>
      <c r="I179" s="59"/>
      <c r="J179" s="59"/>
      <c r="K179" s="59"/>
      <c r="L179" s="59"/>
      <c r="M179" s="46"/>
      <c r="N179" s="46"/>
      <c r="O179" s="46"/>
      <c r="P179" s="46"/>
      <c r="Q179" s="46"/>
      <c r="R179" s="46"/>
      <c r="S179" s="46"/>
      <c r="T179" s="46"/>
      <c r="U179" s="46"/>
      <c r="V179" s="46"/>
      <c r="W179" s="46"/>
      <c r="X179" s="46"/>
      <c r="Y179" s="46"/>
      <c r="Z179" s="46"/>
      <c r="AA179" s="46"/>
      <c r="AB179" s="46"/>
      <c r="AC179" s="46"/>
      <c r="AD179" s="46"/>
      <c r="AE179" s="46"/>
      <c r="AF179" s="46"/>
      <c r="AG179" s="46"/>
      <c r="AH179" s="46"/>
      <c r="AI179" s="46"/>
      <c r="AJ179" s="46"/>
      <c r="AK179" s="46"/>
      <c r="AL179" s="46"/>
      <c r="AM179" s="46"/>
      <c r="AN179" s="46"/>
      <c r="AO179" s="46"/>
      <c r="AP179" s="46"/>
      <c r="AQ179" s="46"/>
      <c r="AR179" s="46"/>
      <c r="AS179" s="46"/>
      <c r="AT179" s="46"/>
      <c r="AU179" s="46"/>
      <c r="AV179" s="46"/>
      <c r="AW179" s="46"/>
      <c r="AX179" s="46"/>
      <c r="AY179" s="46"/>
      <c r="AZ179" s="46"/>
      <c r="BA179" s="46"/>
      <c r="BB179" s="46"/>
      <c r="BC179" s="46"/>
      <c r="BD179" s="46"/>
      <c r="BE179" s="46"/>
      <c r="BF179" s="46"/>
      <c r="BG179" s="46"/>
      <c r="BH179" s="46"/>
      <c r="BI179" s="46"/>
      <c r="BJ179" s="46"/>
      <c r="BK179" s="46"/>
      <c r="BL179" s="46"/>
      <c r="BM179" s="46"/>
      <c r="BN179" s="46"/>
      <c r="BO179" s="46"/>
      <c r="BP179" s="46"/>
      <c r="BQ179" s="46"/>
      <c r="BR179" s="46"/>
      <c r="BS179" s="46"/>
      <c r="BT179" s="46"/>
      <c r="BU179" s="46"/>
      <c r="BV179" s="46"/>
      <c r="BW179" s="46"/>
      <c r="BX179" s="46"/>
      <c r="BY179" s="46"/>
      <c r="BZ179" s="46"/>
      <c r="CA179" s="46"/>
      <c r="CB179" s="46"/>
      <c r="CC179" s="46"/>
      <c r="CD179" s="46"/>
      <c r="CE179" s="46"/>
      <c r="CF179" s="46"/>
      <c r="CG179" s="46"/>
      <c r="CH179" s="46"/>
      <c r="CI179" s="46"/>
      <c r="CJ179" s="46"/>
      <c r="CK179" s="46"/>
      <c r="CL179" s="46"/>
      <c r="CM179" s="46"/>
      <c r="CN179" s="46"/>
      <c r="CO179" s="46"/>
      <c r="CP179" s="46"/>
      <c r="CQ179" s="46"/>
      <c r="CR179" s="46"/>
      <c r="CS179" s="46"/>
      <c r="CT179" s="46"/>
      <c r="CU179" s="46"/>
      <c r="CV179" s="46"/>
      <c r="CW179" s="46"/>
      <c r="CX179" s="46"/>
      <c r="CY179" s="46"/>
      <c r="CZ179" s="46"/>
      <c r="DA179" s="46"/>
      <c r="DB179" s="46"/>
      <c r="DC179" s="46"/>
      <c r="DD179" s="46"/>
      <c r="DE179" s="46"/>
      <c r="DF179" s="46"/>
      <c r="DG179" s="46"/>
      <c r="DH179" s="46"/>
      <c r="DI179" s="46"/>
      <c r="DJ179" s="46"/>
      <c r="DK179" s="46"/>
      <c r="DL179" s="46"/>
      <c r="DM179" s="46"/>
      <c r="DN179" s="46"/>
      <c r="DO179" s="46"/>
      <c r="DP179" s="46"/>
      <c r="DQ179" s="46"/>
      <c r="DR179" s="46"/>
      <c r="DS179" s="46"/>
      <c r="DT179" s="46"/>
      <c r="DU179" s="46"/>
      <c r="DV179" s="46"/>
      <c r="DW179" s="46"/>
      <c r="DX179" s="46"/>
      <c r="DY179" s="46"/>
      <c r="DZ179" s="46"/>
      <c r="EA179" s="46"/>
      <c r="EB179" s="46"/>
      <c r="EC179" s="46"/>
      <c r="ED179" s="46"/>
      <c r="EE179" s="46"/>
      <c r="EF179" s="46"/>
      <c r="EG179" s="46"/>
      <c r="EH179" s="46"/>
      <c r="EI179" s="46"/>
      <c r="EJ179" s="46"/>
      <c r="EK179" s="46"/>
      <c r="EL179" s="46"/>
      <c r="EM179" s="46"/>
      <c r="EN179" s="46"/>
      <c r="EO179" s="46"/>
      <c r="EP179" s="46"/>
      <c r="EQ179" s="46"/>
      <c r="ER179" s="46"/>
      <c r="ES179" s="46"/>
      <c r="ET179" s="46"/>
      <c r="EU179" s="46"/>
      <c r="EV179" s="46"/>
      <c r="EW179" s="46"/>
      <c r="EX179" s="46"/>
      <c r="EY179" s="46"/>
      <c r="EZ179" s="46"/>
      <c r="FA179" s="46"/>
      <c r="FB179" s="46"/>
      <c r="FC179" s="46"/>
      <c r="FD179" s="46"/>
      <c r="FE179" s="46"/>
      <c r="FF179" s="46"/>
      <c r="FG179" s="46"/>
      <c r="FH179" s="46"/>
      <c r="FI179" s="46"/>
      <c r="FJ179" s="46"/>
      <c r="FK179" s="46"/>
      <c r="FL179" s="46"/>
      <c r="FM179" s="46"/>
      <c r="FN179" s="46"/>
      <c r="FO179" s="46"/>
      <c r="FP179" s="46"/>
      <c r="FQ179" s="46"/>
      <c r="FR179" s="46"/>
      <c r="FS179" s="46"/>
      <c r="FT179" s="46"/>
      <c r="FU179" s="46"/>
      <c r="FV179" s="46"/>
      <c r="FW179" s="46"/>
      <c r="FX179" s="46"/>
      <c r="FY179" s="46"/>
      <c r="FZ179" s="46"/>
      <c r="GA179" s="46"/>
      <c r="GB179" s="46"/>
      <c r="GC179" s="46"/>
      <c r="GD179" s="46"/>
      <c r="GE179" s="46"/>
      <c r="GF179" s="46"/>
      <c r="GG179" s="46"/>
      <c r="GH179" s="46"/>
      <c r="GI179" s="46"/>
      <c r="GJ179" s="46"/>
      <c r="GK179" s="46"/>
      <c r="GL179" s="46"/>
      <c r="GM179" s="46"/>
      <c r="GN179" s="46"/>
      <c r="GO179" s="46"/>
      <c r="GP179" s="46"/>
      <c r="GQ179" s="46"/>
      <c r="GR179" s="46"/>
      <c r="GS179" s="46"/>
      <c r="GT179" s="46"/>
      <c r="GU179" s="46"/>
      <c r="GV179" s="46"/>
      <c r="GW179" s="46"/>
      <c r="GX179" s="46"/>
      <c r="GY179" s="46"/>
      <c r="GZ179" s="46"/>
      <c r="HA179" s="46"/>
      <c r="HB179" s="46"/>
      <c r="HC179" s="46"/>
      <c r="HD179" s="46"/>
      <c r="HE179" s="46"/>
      <c r="HF179" s="46"/>
      <c r="HG179" s="46"/>
      <c r="HH179" s="46"/>
      <c r="HI179" s="46"/>
      <c r="HJ179" s="46"/>
      <c r="HK179" s="46"/>
      <c r="HL179" s="46"/>
      <c r="HM179" s="46"/>
      <c r="HN179" s="46"/>
      <c r="HO179" s="46"/>
      <c r="HP179" s="46"/>
      <c r="HQ179" s="46"/>
      <c r="HR179" s="46"/>
      <c r="HS179" s="46"/>
      <c r="HT179" s="46"/>
      <c r="HU179" s="46"/>
      <c r="HV179" s="46"/>
      <c r="HW179" s="46"/>
      <c r="HX179" s="46"/>
      <c r="HY179" s="46"/>
      <c r="HZ179" s="46"/>
      <c r="IA179" s="46"/>
      <c r="IB179" s="46"/>
      <c r="IC179" s="46"/>
      <c r="ID179" s="46"/>
      <c r="IE179" s="46"/>
      <c r="IF179" s="46"/>
      <c r="IG179" s="46"/>
      <c r="IH179" s="46"/>
      <c r="II179" s="46"/>
      <c r="IJ179" s="46"/>
      <c r="IK179" s="46"/>
      <c r="IL179" s="46"/>
      <c r="IM179" s="46"/>
      <c r="IN179" s="46"/>
      <c r="IO179" s="46"/>
      <c r="IP179" s="46"/>
      <c r="IQ179" s="46"/>
      <c r="IR179" s="46"/>
      <c r="IS179" s="46"/>
      <c r="IT179" s="46"/>
      <c r="IU179" s="46"/>
      <c r="IV179" s="46"/>
      <c r="IW179" s="46"/>
      <c r="IX179" s="46"/>
      <c r="IY179" s="46"/>
      <c r="IZ179" s="46"/>
      <c r="JA179" s="46"/>
      <c r="JB179" s="46"/>
      <c r="JC179" s="46"/>
      <c r="JD179" s="46"/>
      <c r="JE179" s="46"/>
      <c r="JF179" s="46"/>
      <c r="JG179" s="46"/>
      <c r="JH179" s="46"/>
      <c r="JI179" s="46"/>
      <c r="JJ179" s="46"/>
      <c r="JK179" s="46"/>
      <c r="JL179" s="46"/>
      <c r="JM179" s="46"/>
      <c r="JN179" s="46"/>
      <c r="JO179" s="46"/>
      <c r="JP179" s="46"/>
      <c r="JQ179" s="46"/>
      <c r="JR179" s="46"/>
      <c r="JS179" s="46"/>
      <c r="JT179" s="46"/>
      <c r="JU179" s="46"/>
      <c r="JV179" s="46"/>
      <c r="JW179" s="46"/>
      <c r="JX179" s="46"/>
      <c r="JY179" s="46"/>
      <c r="JZ179" s="46"/>
      <c r="KA179" s="46"/>
      <c r="KB179" s="46"/>
      <c r="KC179" s="46"/>
      <c r="KD179" s="46"/>
      <c r="KE179" s="46"/>
      <c r="KF179" s="46"/>
      <c r="KG179" s="46"/>
      <c r="KH179" s="46"/>
      <c r="KI179" s="46"/>
      <c r="KJ179" s="46"/>
      <c r="KK179" s="46"/>
      <c r="KL179" s="46"/>
      <c r="KM179" s="46"/>
      <c r="KN179" s="46"/>
      <c r="KO179" s="46"/>
      <c r="KP179" s="46"/>
      <c r="KQ179" s="46"/>
      <c r="KR179" s="46"/>
      <c r="KS179" s="46"/>
      <c r="KT179" s="46"/>
      <c r="KU179" s="46"/>
      <c r="KV179" s="46"/>
      <c r="KW179" s="46"/>
      <c r="KX179" s="46"/>
      <c r="KY179" s="46"/>
      <c r="KZ179" s="46"/>
      <c r="LA179" s="46"/>
      <c r="LB179" s="46"/>
      <c r="LC179" s="46"/>
      <c r="LD179" s="46"/>
      <c r="LE179" s="46"/>
      <c r="LF179" s="46"/>
      <c r="LG179" s="46"/>
      <c r="LH179" s="46"/>
      <c r="LI179" s="46"/>
      <c r="LJ179" s="46"/>
      <c r="LK179" s="46"/>
      <c r="LL179" s="46"/>
      <c r="LM179" s="46"/>
      <c r="LN179" s="46"/>
      <c r="LO179" s="46"/>
      <c r="LP179" s="46"/>
      <c r="LQ179" s="46"/>
      <c r="LR179" s="46"/>
      <c r="LS179" s="46"/>
      <c r="LT179" s="46"/>
      <c r="LU179" s="46"/>
      <c r="LV179" s="46"/>
      <c r="LW179" s="46"/>
      <c r="LX179" s="46"/>
      <c r="LY179" s="46"/>
      <c r="LZ179" s="46"/>
      <c r="MA179" s="46"/>
      <c r="MB179" s="46"/>
      <c r="MC179" s="46"/>
      <c r="MD179" s="46"/>
      <c r="ME179" s="46"/>
      <c r="MF179" s="46"/>
      <c r="MG179" s="46"/>
      <c r="MH179" s="46"/>
      <c r="MI179" s="46"/>
      <c r="MJ179" s="46"/>
      <c r="MK179" s="46"/>
      <c r="ML179" s="46"/>
      <c r="MM179" s="46"/>
      <c r="MN179" s="46"/>
      <c r="MO179" s="46"/>
      <c r="MP179" s="46"/>
      <c r="MQ179" s="46"/>
      <c r="MR179" s="46"/>
      <c r="MS179" s="46"/>
      <c r="MT179" s="46"/>
      <c r="MU179" s="46"/>
      <c r="MV179" s="46"/>
      <c r="MW179" s="46"/>
      <c r="MX179" s="46"/>
      <c r="MY179" s="46"/>
      <c r="MZ179" s="46"/>
      <c r="NA179" s="46"/>
      <c r="NB179" s="46"/>
      <c r="NC179" s="46"/>
      <c r="ND179" s="46"/>
      <c r="NE179" s="46"/>
      <c r="NF179" s="46"/>
      <c r="NG179" s="46"/>
      <c r="NH179" s="46"/>
      <c r="NI179" s="46"/>
      <c r="NJ179" s="46"/>
      <c r="NK179" s="46"/>
      <c r="NL179" s="46"/>
      <c r="NM179" s="46"/>
      <c r="NN179" s="46"/>
      <c r="NO179" s="46"/>
      <c r="NP179" s="46"/>
      <c r="NQ179" s="46"/>
      <c r="NR179" s="46"/>
      <c r="NS179" s="46"/>
      <c r="NT179" s="46"/>
      <c r="NU179" s="46"/>
      <c r="NV179" s="46"/>
      <c r="NW179" s="46"/>
      <c r="NX179" s="46"/>
      <c r="NY179" s="46"/>
      <c r="NZ179" s="46"/>
      <c r="OA179" s="46"/>
      <c r="OB179" s="46"/>
      <c r="OC179" s="46"/>
      <c r="OD179" s="46"/>
      <c r="OE179" s="46"/>
      <c r="OF179" s="46"/>
      <c r="OG179" s="46"/>
      <c r="OH179" s="46"/>
      <c r="OI179" s="46"/>
      <c r="OJ179" s="46"/>
      <c r="OK179" s="46"/>
      <c r="OL179" s="46"/>
      <c r="OM179" s="46"/>
      <c r="ON179" s="46"/>
      <c r="OO179" s="46"/>
      <c r="OP179" s="46"/>
      <c r="OQ179" s="46"/>
      <c r="OR179" s="46"/>
      <c r="OS179" s="46"/>
      <c r="OT179" s="46"/>
      <c r="OU179" s="46"/>
      <c r="OV179" s="46"/>
      <c r="OW179" s="46"/>
      <c r="OX179" s="46"/>
      <c r="OY179" s="46"/>
      <c r="OZ179" s="46"/>
      <c r="PA179" s="46"/>
      <c r="PB179" s="46"/>
      <c r="PC179" s="46"/>
      <c r="PD179" s="46"/>
      <c r="PE179" s="46"/>
      <c r="PF179" s="46"/>
      <c r="PG179" s="46"/>
      <c r="PH179" s="46"/>
      <c r="PI179" s="46"/>
      <c r="PJ179" s="46"/>
      <c r="PK179" s="46"/>
      <c r="PL179" s="46"/>
      <c r="PM179" s="46"/>
      <c r="PN179" s="46"/>
      <c r="PO179" s="46"/>
      <c r="PP179" s="46"/>
      <c r="PQ179" s="46"/>
      <c r="PR179" s="46"/>
      <c r="PS179" s="46"/>
      <c r="PT179" s="46"/>
      <c r="PU179" s="46"/>
      <c r="PV179" s="46"/>
      <c r="PW179" s="46"/>
      <c r="PX179" s="46"/>
      <c r="PY179" s="46"/>
      <c r="PZ179" s="46"/>
      <c r="QA179" s="46"/>
      <c r="QB179" s="46"/>
      <c r="QC179" s="46"/>
      <c r="QD179" s="46"/>
      <c r="QE179" s="46"/>
      <c r="QF179" s="46"/>
      <c r="QG179" s="46"/>
      <c r="QH179" s="46"/>
      <c r="QI179" s="46"/>
      <c r="QJ179" s="46"/>
      <c r="QK179" s="46"/>
      <c r="QL179" s="46"/>
      <c r="QM179" s="46"/>
      <c r="QN179" s="46"/>
      <c r="QO179" s="46"/>
      <c r="QP179" s="46"/>
      <c r="QQ179" s="46"/>
      <c r="QR179" s="46"/>
      <c r="QS179" s="46"/>
      <c r="QT179" s="46"/>
      <c r="QU179" s="46"/>
      <c r="QV179" s="46"/>
      <c r="QW179" s="46"/>
      <c r="QX179" s="46"/>
      <c r="QY179" s="46"/>
      <c r="QZ179" s="46"/>
      <c r="RA179" s="46"/>
      <c r="RB179" s="46"/>
      <c r="RC179" s="46"/>
      <c r="RD179" s="46"/>
      <c r="RE179" s="46"/>
      <c r="RF179" s="46"/>
      <c r="RG179" s="46"/>
      <c r="RH179" s="46"/>
      <c r="RI179" s="46"/>
      <c r="RJ179" s="46"/>
      <c r="RK179" s="46"/>
      <c r="RL179" s="46"/>
      <c r="RM179" s="46"/>
      <c r="RN179" s="46"/>
      <c r="RO179" s="46"/>
      <c r="RP179" s="46"/>
      <c r="RQ179" s="46"/>
      <c r="RR179" s="46"/>
      <c r="RS179" s="46"/>
      <c r="RT179" s="46"/>
      <c r="RU179" s="46"/>
      <c r="RV179" s="46"/>
      <c r="RW179" s="46"/>
      <c r="RX179" s="46"/>
      <c r="RY179" s="46"/>
      <c r="RZ179" s="46"/>
      <c r="SA179" s="46"/>
      <c r="SB179" s="46"/>
      <c r="SC179" s="46"/>
      <c r="SD179" s="46"/>
      <c r="SE179" s="46"/>
      <c r="SF179" s="46"/>
      <c r="SG179" s="46"/>
      <c r="SH179" s="46"/>
      <c r="SI179" s="46"/>
      <c r="SJ179" s="46"/>
      <c r="SK179" s="46"/>
      <c r="SL179" s="46"/>
      <c r="SM179" s="46"/>
      <c r="SN179" s="46"/>
      <c r="SO179" s="46"/>
      <c r="SP179" s="46"/>
      <c r="SQ179" s="46"/>
      <c r="SR179" s="46"/>
      <c r="SS179" s="46"/>
      <c r="ST179" s="46"/>
      <c r="SU179" s="46"/>
      <c r="SV179" s="46"/>
      <c r="SW179" s="46"/>
      <c r="SX179" s="46"/>
      <c r="SY179" s="46"/>
      <c r="SZ179" s="46"/>
      <c r="TA179" s="46"/>
      <c r="TB179" s="46"/>
      <c r="TC179" s="46"/>
      <c r="TD179" s="46"/>
      <c r="TE179" s="46"/>
      <c r="TF179" s="46"/>
      <c r="TG179" s="46"/>
      <c r="TH179" s="46"/>
      <c r="TI179" s="46"/>
      <c r="TJ179" s="46"/>
      <c r="TK179" s="46"/>
      <c r="TL179" s="46"/>
      <c r="TM179" s="46"/>
      <c r="TN179" s="46"/>
      <c r="TO179" s="46"/>
      <c r="TP179" s="46"/>
      <c r="TQ179" s="46"/>
      <c r="TR179" s="46"/>
      <c r="TS179" s="46"/>
      <c r="TT179" s="46"/>
      <c r="TU179" s="46"/>
      <c r="TV179" s="46"/>
      <c r="TW179" s="46"/>
      <c r="TX179" s="46"/>
      <c r="TY179" s="46"/>
      <c r="TZ179" s="46"/>
      <c r="UA179" s="46"/>
      <c r="UB179" s="46"/>
      <c r="UC179" s="46"/>
      <c r="UD179" s="46"/>
      <c r="UE179" s="46"/>
      <c r="UF179" s="46"/>
      <c r="UG179" s="46"/>
      <c r="UH179" s="46"/>
      <c r="UI179" s="46"/>
      <c r="UJ179" s="46"/>
      <c r="UK179" s="46"/>
      <c r="UL179" s="46"/>
      <c r="UM179" s="46"/>
      <c r="UN179" s="46"/>
      <c r="UO179" s="46"/>
      <c r="UP179" s="46"/>
      <c r="UQ179" s="46"/>
      <c r="UR179" s="46"/>
      <c r="US179" s="46"/>
      <c r="UT179" s="46"/>
      <c r="UU179" s="46"/>
      <c r="UV179" s="46"/>
      <c r="UW179" s="46"/>
      <c r="UX179" s="46"/>
      <c r="UY179" s="46"/>
      <c r="UZ179" s="46"/>
      <c r="VA179" s="46"/>
      <c r="VB179" s="46"/>
      <c r="VC179" s="46"/>
      <c r="VD179" s="46"/>
      <c r="VE179" s="46"/>
      <c r="VF179" s="46"/>
      <c r="VG179" s="46"/>
      <c r="VH179" s="46"/>
      <c r="VI179" s="46"/>
      <c r="VJ179" s="46"/>
      <c r="VK179" s="46"/>
      <c r="VL179" s="46"/>
      <c r="VM179" s="46"/>
      <c r="VN179" s="46"/>
      <c r="VO179" s="46"/>
      <c r="VP179" s="46"/>
      <c r="VQ179" s="46"/>
      <c r="VR179" s="46"/>
      <c r="VS179" s="46"/>
      <c r="VT179" s="46"/>
      <c r="VU179" s="46"/>
      <c r="VV179" s="46"/>
      <c r="VW179" s="46"/>
      <c r="VX179" s="46"/>
      <c r="VY179" s="46"/>
      <c r="VZ179" s="46"/>
      <c r="WA179" s="46"/>
      <c r="WB179" s="46"/>
      <c r="WC179" s="46"/>
      <c r="WD179" s="46"/>
      <c r="WE179" s="46"/>
      <c r="WF179" s="46"/>
      <c r="WG179" s="46"/>
      <c r="WH179" s="46"/>
      <c r="WI179" s="46"/>
      <c r="WJ179" s="46"/>
      <c r="WK179" s="46"/>
      <c r="WL179" s="46"/>
      <c r="WM179" s="46"/>
      <c r="WN179" s="46"/>
      <c r="WO179" s="46"/>
      <c r="WP179" s="46"/>
      <c r="WQ179" s="46"/>
      <c r="WR179" s="46"/>
      <c r="WS179" s="46"/>
      <c r="WT179" s="46"/>
      <c r="WU179" s="46"/>
      <c r="WV179" s="46"/>
      <c r="WW179" s="46"/>
      <c r="WX179" s="46"/>
      <c r="WY179" s="46"/>
      <c r="WZ179" s="46"/>
      <c r="XA179" s="46"/>
      <c r="XB179" s="46"/>
      <c r="XC179" s="46"/>
      <c r="XD179" s="46"/>
      <c r="XE179" s="46"/>
      <c r="XF179" s="46"/>
      <c r="XG179" s="46"/>
      <c r="XH179" s="46"/>
      <c r="XI179" s="46"/>
      <c r="XJ179" s="46"/>
      <c r="XK179" s="46"/>
      <c r="XL179" s="46"/>
      <c r="XM179" s="46"/>
      <c r="XN179" s="46"/>
      <c r="XO179" s="46"/>
      <c r="XP179" s="46"/>
      <c r="XQ179" s="46"/>
      <c r="XR179" s="46"/>
      <c r="XS179" s="46"/>
      <c r="XT179" s="46"/>
      <c r="XU179" s="46"/>
      <c r="XV179" s="46"/>
      <c r="XW179" s="46"/>
      <c r="XX179" s="46"/>
      <c r="XY179" s="46"/>
      <c r="XZ179" s="46"/>
      <c r="YA179" s="46"/>
      <c r="YB179" s="46"/>
      <c r="YC179" s="46"/>
      <c r="YD179" s="46"/>
      <c r="YE179" s="46"/>
      <c r="YF179" s="46"/>
      <c r="YG179" s="46"/>
      <c r="YH179" s="46"/>
      <c r="YI179" s="46"/>
      <c r="YJ179" s="46"/>
      <c r="YK179" s="46"/>
      <c r="YL179" s="46"/>
      <c r="YM179" s="46"/>
      <c r="YN179" s="46"/>
      <c r="YO179" s="46"/>
      <c r="YP179" s="46"/>
      <c r="YQ179" s="46"/>
      <c r="YR179" s="46"/>
      <c r="YS179" s="46"/>
      <c r="YT179" s="46"/>
      <c r="YU179" s="46"/>
      <c r="YV179" s="46"/>
      <c r="YW179" s="46"/>
      <c r="YX179" s="46"/>
      <c r="YY179" s="46"/>
      <c r="YZ179" s="46"/>
      <c r="ZA179" s="46"/>
      <c r="ZB179" s="46"/>
      <c r="ZC179" s="46"/>
      <c r="ZD179" s="46"/>
      <c r="ZE179" s="46"/>
      <c r="ZF179" s="46"/>
      <c r="ZG179" s="46"/>
      <c r="ZH179" s="46"/>
      <c r="ZI179" s="46"/>
      <c r="ZJ179" s="46"/>
      <c r="ZK179" s="46"/>
      <c r="ZL179" s="46"/>
      <c r="ZM179" s="46"/>
      <c r="ZN179" s="46"/>
      <c r="ZO179" s="46"/>
      <c r="ZP179" s="46"/>
      <c r="ZQ179" s="46"/>
      <c r="ZR179" s="46"/>
      <c r="ZS179" s="46"/>
      <c r="ZT179" s="46"/>
      <c r="ZU179" s="46"/>
      <c r="ZV179" s="46"/>
      <c r="ZW179" s="46"/>
      <c r="ZX179" s="46"/>
      <c r="ZY179" s="46"/>
      <c r="ZZ179" s="46"/>
      <c r="AAA179" s="46"/>
      <c r="AAB179" s="46"/>
      <c r="AAC179" s="46"/>
      <c r="AAD179" s="46"/>
      <c r="AAE179" s="46"/>
      <c r="AAF179" s="46"/>
      <c r="AAG179" s="46"/>
      <c r="AAH179" s="46"/>
      <c r="AAI179" s="46"/>
      <c r="AAJ179" s="46"/>
      <c r="AAK179" s="46"/>
      <c r="AAL179" s="46"/>
      <c r="AAM179" s="46"/>
      <c r="AAN179" s="46"/>
      <c r="AAO179" s="46"/>
      <c r="AAP179" s="46"/>
      <c r="AAQ179" s="46"/>
      <c r="AAR179" s="46"/>
      <c r="AAS179" s="46"/>
      <c r="AAT179" s="46"/>
      <c r="AAU179" s="46"/>
      <c r="AAV179" s="46"/>
      <c r="AAW179" s="46"/>
      <c r="AAX179" s="46"/>
      <c r="AAY179" s="46"/>
      <c r="AAZ179" s="46"/>
      <c r="ABA179" s="46"/>
      <c r="ABB179" s="46"/>
      <c r="ABC179" s="46"/>
      <c r="ABD179" s="46"/>
      <c r="ABE179" s="46"/>
      <c r="ABF179" s="46"/>
      <c r="ABG179" s="46"/>
      <c r="ABH179" s="46"/>
      <c r="ABI179" s="46"/>
      <c r="ABJ179" s="46"/>
      <c r="ABK179" s="46"/>
      <c r="ABL179" s="46"/>
      <c r="ABM179" s="46"/>
      <c r="ABN179" s="46"/>
      <c r="ABO179" s="46"/>
      <c r="ABP179" s="46"/>
      <c r="ABQ179" s="46"/>
      <c r="ABR179" s="46"/>
      <c r="ABS179" s="46"/>
      <c r="ABT179" s="46"/>
      <c r="ABU179" s="46"/>
      <c r="ABV179" s="46"/>
      <c r="ABW179" s="46"/>
      <c r="ABX179" s="46"/>
      <c r="ABY179" s="46"/>
      <c r="ABZ179" s="46"/>
      <c r="ACA179" s="46"/>
      <c r="ACB179" s="46"/>
      <c r="ACC179" s="46"/>
      <c r="ACD179" s="46"/>
      <c r="ACE179" s="46"/>
      <c r="ACF179" s="46"/>
      <c r="ACG179" s="46"/>
      <c r="ACH179" s="46"/>
      <c r="ACI179" s="46"/>
      <c r="ACJ179" s="46"/>
      <c r="ACK179" s="46"/>
      <c r="ACL179" s="46"/>
      <c r="ACM179" s="46"/>
      <c r="ACN179" s="46"/>
      <c r="ACO179" s="46"/>
      <c r="ACP179" s="46"/>
      <c r="ACQ179" s="46"/>
      <c r="ACR179" s="46"/>
      <c r="ACS179" s="46"/>
      <c r="ACT179" s="46"/>
      <c r="ACU179" s="46"/>
      <c r="ACV179" s="46"/>
      <c r="ACW179" s="46"/>
      <c r="ACX179" s="46"/>
      <c r="ACY179" s="46"/>
      <c r="ACZ179" s="46"/>
      <c r="ADA179" s="46"/>
      <c r="ADB179" s="46"/>
      <c r="ADC179" s="46"/>
      <c r="ADD179" s="46"/>
      <c r="ADE179" s="46"/>
      <c r="ADF179" s="46"/>
      <c r="ADG179" s="46"/>
      <c r="ADH179" s="46"/>
      <c r="ADI179" s="46"/>
      <c r="ADJ179" s="46"/>
      <c r="ADK179" s="46"/>
      <c r="ADL179" s="46"/>
      <c r="ADM179" s="46"/>
      <c r="ADN179" s="46"/>
      <c r="ADO179" s="46"/>
      <c r="ADP179" s="46"/>
      <c r="ADQ179" s="46"/>
      <c r="ADR179" s="46"/>
      <c r="ADS179" s="46"/>
      <c r="ADT179" s="46"/>
      <c r="ADU179" s="46"/>
      <c r="ADV179" s="46"/>
      <c r="ADW179" s="46"/>
      <c r="ADX179" s="46"/>
      <c r="ADY179" s="46"/>
      <c r="ADZ179" s="46"/>
      <c r="AEA179" s="46"/>
      <c r="AEB179" s="46"/>
      <c r="AEC179" s="46"/>
      <c r="AED179" s="46"/>
      <c r="AEE179" s="46"/>
      <c r="AEF179" s="46"/>
      <c r="AEG179" s="46"/>
      <c r="AEH179" s="46"/>
      <c r="AEI179" s="46"/>
      <c r="AEJ179" s="46"/>
      <c r="AEK179" s="46"/>
      <c r="AEL179" s="46"/>
      <c r="AEM179" s="46"/>
      <c r="AEN179" s="46"/>
      <c r="AEO179" s="46"/>
      <c r="AEP179" s="46"/>
      <c r="AEQ179" s="46"/>
      <c r="AER179" s="46"/>
      <c r="AES179" s="46"/>
      <c r="AET179" s="46"/>
      <c r="AEU179" s="46"/>
      <c r="AEV179" s="46"/>
      <c r="AEW179" s="46"/>
      <c r="AEX179" s="46"/>
      <c r="AEY179" s="46"/>
      <c r="AEZ179" s="46"/>
      <c r="AFA179" s="46"/>
      <c r="AFB179" s="46"/>
      <c r="AFC179" s="46"/>
      <c r="AFD179" s="46"/>
      <c r="AFE179" s="46"/>
      <c r="AFF179" s="46"/>
      <c r="AFG179" s="46"/>
      <c r="AFH179" s="46"/>
      <c r="AFI179" s="46"/>
      <c r="AFJ179" s="46"/>
      <c r="AFK179" s="46"/>
      <c r="AFL179" s="46"/>
      <c r="AFM179" s="46"/>
      <c r="AFN179" s="46"/>
      <c r="AFO179" s="46"/>
      <c r="AFP179" s="46"/>
      <c r="AFQ179" s="46"/>
      <c r="AFR179" s="46"/>
      <c r="AFS179" s="46"/>
      <c r="AFT179" s="46"/>
      <c r="AFU179" s="46"/>
      <c r="AFV179" s="46"/>
      <c r="AFW179" s="46"/>
      <c r="AFX179" s="46"/>
      <c r="AFY179" s="46"/>
      <c r="AFZ179" s="46"/>
      <c r="AGA179" s="46"/>
      <c r="AGB179" s="46"/>
      <c r="AGC179" s="46"/>
      <c r="AGD179" s="46"/>
      <c r="AGE179" s="46"/>
      <c r="AGF179" s="46"/>
      <c r="AGG179" s="46"/>
      <c r="AGH179" s="46"/>
      <c r="AGI179" s="46"/>
      <c r="AGJ179" s="46"/>
      <c r="AGK179" s="46"/>
      <c r="AGL179" s="46"/>
      <c r="AGM179" s="46"/>
      <c r="AGN179" s="46"/>
      <c r="AGO179" s="46"/>
      <c r="AGP179" s="46"/>
      <c r="AGQ179" s="46"/>
      <c r="AGR179" s="46"/>
      <c r="AGS179" s="46"/>
      <c r="AGT179" s="46"/>
      <c r="AGU179" s="46"/>
      <c r="AGV179" s="46"/>
      <c r="AGW179" s="46"/>
      <c r="AGX179" s="46"/>
      <c r="AGY179" s="46"/>
      <c r="AGZ179" s="46"/>
      <c r="AHA179" s="46"/>
      <c r="AHB179" s="46"/>
      <c r="AHC179" s="46"/>
      <c r="AHD179" s="46"/>
      <c r="AHE179" s="46"/>
      <c r="AHF179" s="46"/>
      <c r="AHG179" s="46"/>
      <c r="AHH179" s="46"/>
      <c r="AHI179" s="46"/>
      <c r="AHJ179" s="46"/>
      <c r="AHK179" s="46"/>
      <c r="AHL179" s="46"/>
      <c r="AHM179" s="46"/>
      <c r="AHN179" s="46"/>
      <c r="AHO179" s="46"/>
      <c r="AHP179" s="46"/>
      <c r="AHQ179" s="46"/>
      <c r="AHR179" s="46"/>
      <c r="AHS179" s="46"/>
      <c r="AHT179" s="46"/>
      <c r="AHU179" s="46"/>
      <c r="AHV179" s="46"/>
      <c r="AHW179" s="46"/>
      <c r="AHX179" s="46"/>
      <c r="AHY179" s="46"/>
      <c r="AHZ179" s="46"/>
      <c r="AIA179" s="46"/>
      <c r="AIB179" s="46"/>
      <c r="AIC179" s="46"/>
      <c r="AID179" s="46"/>
      <c r="AIE179" s="46"/>
      <c r="AIF179" s="46"/>
      <c r="AIG179" s="46"/>
      <c r="AIH179" s="46"/>
      <c r="AII179" s="46"/>
      <c r="AIJ179" s="46"/>
      <c r="AIK179" s="46"/>
      <c r="AIL179" s="46"/>
      <c r="AIM179" s="46"/>
      <c r="AIN179" s="46"/>
      <c r="AIO179" s="46"/>
      <c r="AIP179" s="46"/>
      <c r="AIQ179" s="46"/>
      <c r="AIR179" s="46"/>
      <c r="AIS179" s="46"/>
      <c r="AIT179" s="46"/>
      <c r="AIU179" s="46"/>
      <c r="AIV179" s="46"/>
      <c r="AIW179" s="46"/>
      <c r="AIX179" s="46"/>
      <c r="AIY179" s="46"/>
      <c r="AIZ179" s="46"/>
      <c r="AJA179" s="46"/>
      <c r="AJB179" s="46"/>
      <c r="AJC179" s="46"/>
      <c r="AJD179" s="46"/>
      <c r="AJE179" s="46"/>
      <c r="AJF179" s="46"/>
      <c r="AJG179" s="46"/>
      <c r="AJH179" s="46"/>
      <c r="AJI179" s="46"/>
      <c r="AJJ179" s="46"/>
      <c r="AJK179" s="46"/>
      <c r="AJL179" s="46"/>
      <c r="AJM179" s="46"/>
      <c r="AJN179" s="46"/>
      <c r="AJO179" s="46"/>
      <c r="AJP179" s="46"/>
      <c r="AJQ179" s="46"/>
      <c r="AJR179" s="46"/>
      <c r="AJS179" s="46"/>
      <c r="AJT179" s="46"/>
      <c r="AJU179" s="46"/>
      <c r="AJV179" s="46"/>
      <c r="AJW179" s="46"/>
      <c r="AJX179" s="46"/>
      <c r="AJY179" s="46"/>
      <c r="AJZ179" s="46"/>
      <c r="AKA179" s="46"/>
      <c r="AKB179" s="46"/>
      <c r="AKC179" s="46"/>
      <c r="AKD179" s="46"/>
      <c r="AKE179" s="46"/>
      <c r="AKF179" s="46"/>
      <c r="AKG179" s="46"/>
      <c r="AKH179" s="46"/>
      <c r="AKI179" s="46"/>
      <c r="AKJ179" s="46"/>
      <c r="AKK179" s="46"/>
      <c r="AKL179" s="46"/>
      <c r="AKM179" s="46"/>
      <c r="AKN179" s="46"/>
      <c r="AKO179" s="46"/>
      <c r="AKP179" s="46"/>
      <c r="AKQ179" s="46"/>
      <c r="AKR179" s="46"/>
      <c r="AKS179" s="46"/>
      <c r="AKT179" s="46"/>
      <c r="AKU179" s="46"/>
      <c r="AKV179" s="46"/>
      <c r="AKW179" s="46"/>
      <c r="AKX179" s="46"/>
      <c r="AKY179" s="46"/>
      <c r="AKZ179" s="46"/>
      <c r="ALA179" s="46"/>
      <c r="ALB179" s="46"/>
      <c r="ALC179" s="46"/>
      <c r="ALD179" s="46"/>
      <c r="ALE179" s="46"/>
      <c r="ALF179" s="46"/>
      <c r="ALG179" s="46"/>
      <c r="ALH179" s="46"/>
      <c r="ALI179" s="46"/>
      <c r="ALJ179" s="46"/>
      <c r="ALK179" s="46"/>
      <c r="ALL179" s="46"/>
      <c r="ALM179" s="46"/>
      <c r="ALN179" s="46"/>
      <c r="ALO179" s="46"/>
      <c r="ALP179" s="46"/>
      <c r="ALQ179" s="46"/>
      <c r="ALR179" s="46"/>
      <c r="ALS179" s="46"/>
      <c r="ALT179" s="46"/>
      <c r="ALU179" s="46"/>
      <c r="ALV179" s="46"/>
      <c r="ALW179" s="46"/>
      <c r="ALX179" s="46"/>
      <c r="ALY179" s="46"/>
      <c r="ALZ179" s="46"/>
      <c r="AMA179" s="46"/>
      <c r="AMB179" s="46"/>
      <c r="AMC179" s="46"/>
      <c r="AMD179" s="46"/>
      <c r="AME179" s="46"/>
      <c r="AMF179" s="46"/>
      <c r="AMG179" s="46"/>
      <c r="AMH179" s="46"/>
      <c r="AMI179" s="46"/>
      <c r="AMJ179" s="46"/>
      <c r="AMK179" s="46"/>
    </row>
    <row r="180" spans="1:1025" x14ac:dyDescent="0.25">
      <c r="A180" s="46"/>
      <c r="B180" s="56"/>
      <c r="C180" s="57"/>
      <c r="D180" s="58"/>
      <c r="E180" s="59"/>
      <c r="F180" s="59"/>
      <c r="G180" s="59"/>
      <c r="H180" s="59"/>
      <c r="I180" s="59"/>
      <c r="J180" s="59"/>
      <c r="K180" s="59"/>
      <c r="L180" s="59"/>
      <c r="M180" s="46"/>
      <c r="N180" s="46"/>
      <c r="O180" s="46"/>
      <c r="P180" s="46"/>
      <c r="Q180" s="46"/>
      <c r="R180" s="46"/>
      <c r="S180" s="46"/>
      <c r="T180" s="46"/>
      <c r="U180" s="46"/>
      <c r="V180" s="46"/>
      <c r="W180" s="46"/>
      <c r="X180" s="46"/>
      <c r="Y180" s="46"/>
      <c r="Z180" s="46"/>
      <c r="AA180" s="46"/>
      <c r="AB180" s="46"/>
      <c r="AC180" s="46"/>
      <c r="AD180" s="46"/>
      <c r="AE180" s="46"/>
      <c r="AF180" s="46"/>
      <c r="AG180" s="46"/>
      <c r="AH180" s="46"/>
      <c r="AI180" s="46"/>
      <c r="AJ180" s="46"/>
      <c r="AK180" s="46"/>
      <c r="AL180" s="46"/>
      <c r="AM180" s="46"/>
      <c r="AN180" s="46"/>
      <c r="AO180" s="46"/>
      <c r="AP180" s="46"/>
      <c r="AQ180" s="46"/>
      <c r="AR180" s="46"/>
      <c r="AS180" s="46"/>
      <c r="AT180" s="46"/>
      <c r="AU180" s="46"/>
      <c r="AV180" s="46"/>
      <c r="AW180" s="46"/>
      <c r="AX180" s="46"/>
      <c r="AY180" s="46"/>
      <c r="AZ180" s="46"/>
      <c r="BA180" s="46"/>
      <c r="BB180" s="46"/>
      <c r="BC180" s="46"/>
      <c r="BD180" s="46"/>
      <c r="BE180" s="46"/>
      <c r="BF180" s="46"/>
      <c r="BG180" s="46"/>
      <c r="BH180" s="46"/>
      <c r="BI180" s="46"/>
      <c r="BJ180" s="46"/>
      <c r="BK180" s="46"/>
      <c r="BL180" s="46"/>
      <c r="BM180" s="46"/>
      <c r="BN180" s="46"/>
      <c r="BO180" s="46"/>
      <c r="BP180" s="46"/>
      <c r="BQ180" s="46"/>
      <c r="BR180" s="46"/>
      <c r="BS180" s="46"/>
      <c r="BT180" s="46"/>
      <c r="BU180" s="46"/>
      <c r="BV180" s="46"/>
      <c r="BW180" s="46"/>
      <c r="BX180" s="46"/>
      <c r="BY180" s="46"/>
      <c r="BZ180" s="46"/>
      <c r="CA180" s="46"/>
      <c r="CB180" s="46"/>
      <c r="CC180" s="46"/>
      <c r="CD180" s="46"/>
      <c r="CE180" s="46"/>
      <c r="CF180" s="46"/>
      <c r="CG180" s="46"/>
      <c r="CH180" s="46"/>
      <c r="CI180" s="46"/>
      <c r="CJ180" s="46"/>
      <c r="CK180" s="46"/>
      <c r="CL180" s="46"/>
      <c r="CM180" s="46"/>
      <c r="CN180" s="46"/>
      <c r="CO180" s="46"/>
      <c r="CP180" s="46"/>
      <c r="CQ180" s="46"/>
      <c r="CR180" s="46"/>
      <c r="CS180" s="46"/>
      <c r="CT180" s="46"/>
      <c r="CU180" s="46"/>
      <c r="CV180" s="46"/>
      <c r="CW180" s="46"/>
      <c r="CX180" s="46"/>
      <c r="CY180" s="46"/>
      <c r="CZ180" s="46"/>
      <c r="DA180" s="46"/>
      <c r="DB180" s="46"/>
      <c r="DC180" s="46"/>
      <c r="DD180" s="46"/>
      <c r="DE180" s="46"/>
      <c r="DF180" s="46"/>
      <c r="DG180" s="46"/>
      <c r="DH180" s="46"/>
      <c r="DI180" s="46"/>
      <c r="DJ180" s="46"/>
      <c r="DK180" s="46"/>
      <c r="DL180" s="46"/>
      <c r="DM180" s="46"/>
      <c r="DN180" s="46"/>
      <c r="DO180" s="46"/>
      <c r="DP180" s="46"/>
      <c r="DQ180" s="46"/>
      <c r="DR180" s="46"/>
      <c r="DS180" s="46"/>
      <c r="DT180" s="46"/>
      <c r="DU180" s="46"/>
      <c r="DV180" s="46"/>
      <c r="DW180" s="46"/>
      <c r="DX180" s="46"/>
      <c r="DY180" s="46"/>
      <c r="DZ180" s="46"/>
      <c r="EA180" s="46"/>
      <c r="EB180" s="46"/>
      <c r="EC180" s="46"/>
      <c r="ED180" s="46"/>
      <c r="EE180" s="46"/>
      <c r="EF180" s="46"/>
      <c r="EG180" s="46"/>
      <c r="EH180" s="46"/>
      <c r="EI180" s="46"/>
      <c r="EJ180" s="46"/>
      <c r="EK180" s="46"/>
      <c r="EL180" s="46"/>
      <c r="EM180" s="46"/>
      <c r="EN180" s="46"/>
      <c r="EO180" s="46"/>
      <c r="EP180" s="46"/>
      <c r="EQ180" s="46"/>
      <c r="ER180" s="46"/>
      <c r="ES180" s="46"/>
      <c r="ET180" s="46"/>
      <c r="EU180" s="46"/>
      <c r="EV180" s="46"/>
      <c r="EW180" s="46"/>
      <c r="EX180" s="46"/>
      <c r="EY180" s="46"/>
      <c r="EZ180" s="46"/>
      <c r="FA180" s="46"/>
      <c r="FB180" s="46"/>
      <c r="FC180" s="46"/>
      <c r="FD180" s="46"/>
      <c r="FE180" s="46"/>
      <c r="FF180" s="46"/>
      <c r="FG180" s="46"/>
      <c r="FH180" s="46"/>
      <c r="FI180" s="46"/>
      <c r="FJ180" s="46"/>
      <c r="FK180" s="46"/>
      <c r="FL180" s="46"/>
      <c r="FM180" s="46"/>
      <c r="FN180" s="46"/>
      <c r="FO180" s="46"/>
      <c r="FP180" s="46"/>
      <c r="FQ180" s="46"/>
      <c r="FR180" s="46"/>
      <c r="FS180" s="46"/>
      <c r="FT180" s="46"/>
      <c r="FU180" s="46"/>
      <c r="FV180" s="46"/>
      <c r="FW180" s="46"/>
      <c r="FX180" s="46"/>
      <c r="FY180" s="46"/>
      <c r="FZ180" s="46"/>
      <c r="GA180" s="46"/>
      <c r="GB180" s="46"/>
      <c r="GC180" s="46"/>
      <c r="GD180" s="46"/>
      <c r="GE180" s="46"/>
      <c r="GF180" s="46"/>
      <c r="GG180" s="46"/>
      <c r="GH180" s="46"/>
      <c r="GI180" s="46"/>
      <c r="GJ180" s="46"/>
      <c r="GK180" s="46"/>
      <c r="GL180" s="46"/>
      <c r="GM180" s="46"/>
      <c r="GN180" s="46"/>
      <c r="GO180" s="46"/>
      <c r="GP180" s="46"/>
      <c r="GQ180" s="46"/>
      <c r="GR180" s="46"/>
      <c r="GS180" s="46"/>
      <c r="GT180" s="46"/>
      <c r="GU180" s="46"/>
      <c r="GV180" s="46"/>
      <c r="GW180" s="46"/>
      <c r="GX180" s="46"/>
      <c r="GY180" s="46"/>
      <c r="GZ180" s="46"/>
      <c r="HA180" s="46"/>
      <c r="HB180" s="46"/>
      <c r="HC180" s="46"/>
      <c r="HD180" s="46"/>
      <c r="HE180" s="46"/>
      <c r="HF180" s="46"/>
      <c r="HG180" s="46"/>
      <c r="HH180" s="46"/>
      <c r="HI180" s="46"/>
      <c r="HJ180" s="46"/>
      <c r="HK180" s="46"/>
      <c r="HL180" s="46"/>
      <c r="HM180" s="46"/>
      <c r="HN180" s="46"/>
      <c r="HO180" s="46"/>
      <c r="HP180" s="46"/>
      <c r="HQ180" s="46"/>
      <c r="HR180" s="46"/>
      <c r="HS180" s="46"/>
      <c r="HT180" s="46"/>
      <c r="HU180" s="46"/>
      <c r="HV180" s="46"/>
      <c r="HW180" s="46"/>
      <c r="HX180" s="46"/>
      <c r="HY180" s="46"/>
      <c r="HZ180" s="46"/>
      <c r="IA180" s="46"/>
      <c r="IB180" s="46"/>
      <c r="IC180" s="46"/>
      <c r="ID180" s="46"/>
      <c r="IE180" s="46"/>
      <c r="IF180" s="46"/>
      <c r="IG180" s="46"/>
      <c r="IH180" s="46"/>
      <c r="II180" s="46"/>
      <c r="IJ180" s="46"/>
      <c r="IK180" s="46"/>
      <c r="IL180" s="46"/>
      <c r="IM180" s="46"/>
      <c r="IN180" s="46"/>
      <c r="IO180" s="46"/>
      <c r="IP180" s="46"/>
      <c r="IQ180" s="46"/>
      <c r="IR180" s="46"/>
      <c r="IS180" s="46"/>
      <c r="IT180" s="46"/>
      <c r="IU180" s="46"/>
      <c r="IV180" s="46"/>
      <c r="IW180" s="46"/>
      <c r="IX180" s="46"/>
      <c r="IY180" s="46"/>
      <c r="IZ180" s="46"/>
      <c r="JA180" s="46"/>
      <c r="JB180" s="46"/>
      <c r="JC180" s="46"/>
      <c r="JD180" s="46"/>
      <c r="JE180" s="46"/>
      <c r="JF180" s="46"/>
      <c r="JG180" s="46"/>
      <c r="JH180" s="46"/>
      <c r="JI180" s="46"/>
      <c r="JJ180" s="46"/>
      <c r="JK180" s="46"/>
      <c r="JL180" s="46"/>
      <c r="JM180" s="46"/>
      <c r="JN180" s="46"/>
      <c r="JO180" s="46"/>
      <c r="JP180" s="46"/>
      <c r="JQ180" s="46"/>
      <c r="JR180" s="46"/>
      <c r="JS180" s="46"/>
      <c r="JT180" s="46"/>
      <c r="JU180" s="46"/>
      <c r="JV180" s="46"/>
      <c r="JW180" s="46"/>
      <c r="JX180" s="46"/>
      <c r="JY180" s="46"/>
      <c r="JZ180" s="46"/>
      <c r="KA180" s="46"/>
      <c r="KB180" s="46"/>
      <c r="KC180" s="46"/>
      <c r="KD180" s="46"/>
      <c r="KE180" s="46"/>
      <c r="KF180" s="46"/>
      <c r="KG180" s="46"/>
      <c r="KH180" s="46"/>
      <c r="KI180" s="46"/>
      <c r="KJ180" s="46"/>
      <c r="KK180" s="46"/>
      <c r="KL180" s="46"/>
      <c r="KM180" s="46"/>
      <c r="KN180" s="46"/>
      <c r="KO180" s="46"/>
      <c r="KP180" s="46"/>
      <c r="KQ180" s="46"/>
      <c r="KR180" s="46"/>
      <c r="KS180" s="46"/>
      <c r="KT180" s="46"/>
      <c r="KU180" s="46"/>
      <c r="KV180" s="46"/>
      <c r="KW180" s="46"/>
      <c r="KX180" s="46"/>
      <c r="KY180" s="46"/>
      <c r="KZ180" s="46"/>
      <c r="LA180" s="46"/>
      <c r="LB180" s="46"/>
      <c r="LC180" s="46"/>
      <c r="LD180" s="46"/>
      <c r="LE180" s="46"/>
      <c r="LF180" s="46"/>
      <c r="LG180" s="46"/>
      <c r="LH180" s="46"/>
      <c r="LI180" s="46"/>
      <c r="LJ180" s="46"/>
      <c r="LK180" s="46"/>
      <c r="LL180" s="46"/>
      <c r="LM180" s="46"/>
      <c r="LN180" s="46"/>
      <c r="LO180" s="46"/>
      <c r="LP180" s="46"/>
      <c r="LQ180" s="46"/>
      <c r="LR180" s="46"/>
      <c r="LS180" s="46"/>
      <c r="LT180" s="46"/>
      <c r="LU180" s="46"/>
      <c r="LV180" s="46"/>
      <c r="LW180" s="46"/>
      <c r="LX180" s="46"/>
      <c r="LY180" s="46"/>
      <c r="LZ180" s="46"/>
      <c r="MA180" s="46"/>
      <c r="MB180" s="46"/>
      <c r="MC180" s="46"/>
      <c r="MD180" s="46"/>
      <c r="ME180" s="46"/>
      <c r="MF180" s="46"/>
      <c r="MG180" s="46"/>
      <c r="MH180" s="46"/>
      <c r="MI180" s="46"/>
      <c r="MJ180" s="46"/>
      <c r="MK180" s="46"/>
      <c r="ML180" s="46"/>
      <c r="MM180" s="46"/>
      <c r="MN180" s="46"/>
      <c r="MO180" s="46"/>
      <c r="MP180" s="46"/>
      <c r="MQ180" s="46"/>
      <c r="MR180" s="46"/>
      <c r="MS180" s="46"/>
      <c r="MT180" s="46"/>
      <c r="MU180" s="46"/>
      <c r="MV180" s="46"/>
      <c r="MW180" s="46"/>
      <c r="MX180" s="46"/>
      <c r="MY180" s="46"/>
      <c r="MZ180" s="46"/>
      <c r="NA180" s="46"/>
      <c r="NB180" s="46"/>
      <c r="NC180" s="46"/>
      <c r="ND180" s="46"/>
      <c r="NE180" s="46"/>
      <c r="NF180" s="46"/>
      <c r="NG180" s="46"/>
      <c r="NH180" s="46"/>
      <c r="NI180" s="46"/>
      <c r="NJ180" s="46"/>
      <c r="NK180" s="46"/>
      <c r="NL180" s="46"/>
      <c r="NM180" s="46"/>
      <c r="NN180" s="46"/>
      <c r="NO180" s="46"/>
      <c r="NP180" s="46"/>
      <c r="NQ180" s="46"/>
      <c r="NR180" s="46"/>
      <c r="NS180" s="46"/>
      <c r="NT180" s="46"/>
      <c r="NU180" s="46"/>
      <c r="NV180" s="46"/>
      <c r="NW180" s="46"/>
      <c r="NX180" s="46"/>
      <c r="NY180" s="46"/>
      <c r="NZ180" s="46"/>
      <c r="OA180" s="46"/>
      <c r="OB180" s="46"/>
      <c r="OC180" s="46"/>
      <c r="OD180" s="46"/>
      <c r="OE180" s="46"/>
      <c r="OF180" s="46"/>
      <c r="OG180" s="46"/>
      <c r="OH180" s="46"/>
      <c r="OI180" s="46"/>
      <c r="OJ180" s="46"/>
      <c r="OK180" s="46"/>
      <c r="OL180" s="46"/>
      <c r="OM180" s="46"/>
      <c r="ON180" s="46"/>
      <c r="OO180" s="46"/>
      <c r="OP180" s="46"/>
      <c r="OQ180" s="46"/>
      <c r="OR180" s="46"/>
      <c r="OS180" s="46"/>
      <c r="OT180" s="46"/>
      <c r="OU180" s="46"/>
      <c r="OV180" s="46"/>
      <c r="OW180" s="46"/>
      <c r="OX180" s="46"/>
      <c r="OY180" s="46"/>
      <c r="OZ180" s="46"/>
      <c r="PA180" s="46"/>
      <c r="PB180" s="46"/>
      <c r="PC180" s="46"/>
      <c r="PD180" s="46"/>
      <c r="PE180" s="46"/>
      <c r="PF180" s="46"/>
      <c r="PG180" s="46"/>
      <c r="PH180" s="46"/>
      <c r="PI180" s="46"/>
      <c r="PJ180" s="46"/>
      <c r="PK180" s="46"/>
      <c r="PL180" s="46"/>
      <c r="PM180" s="46"/>
      <c r="PN180" s="46"/>
      <c r="PO180" s="46"/>
      <c r="PP180" s="46"/>
      <c r="PQ180" s="46"/>
      <c r="PR180" s="46"/>
      <c r="PS180" s="46"/>
      <c r="PT180" s="46"/>
      <c r="PU180" s="46"/>
      <c r="PV180" s="46"/>
      <c r="PW180" s="46"/>
      <c r="PX180" s="46"/>
      <c r="PY180" s="46"/>
      <c r="PZ180" s="46"/>
      <c r="QA180" s="46"/>
      <c r="QB180" s="46"/>
      <c r="QC180" s="46"/>
      <c r="QD180" s="46"/>
      <c r="QE180" s="46"/>
      <c r="QF180" s="46"/>
      <c r="QG180" s="46"/>
      <c r="QH180" s="46"/>
      <c r="QI180" s="46"/>
      <c r="QJ180" s="46"/>
      <c r="QK180" s="46"/>
      <c r="QL180" s="46"/>
      <c r="QM180" s="46"/>
      <c r="QN180" s="46"/>
      <c r="QO180" s="46"/>
      <c r="QP180" s="46"/>
      <c r="QQ180" s="46"/>
      <c r="QR180" s="46"/>
      <c r="QS180" s="46"/>
      <c r="QT180" s="46"/>
      <c r="QU180" s="46"/>
      <c r="QV180" s="46"/>
      <c r="QW180" s="46"/>
      <c r="QX180" s="46"/>
      <c r="QY180" s="46"/>
      <c r="QZ180" s="46"/>
      <c r="RA180" s="46"/>
      <c r="RB180" s="46"/>
      <c r="RC180" s="46"/>
      <c r="RD180" s="46"/>
      <c r="RE180" s="46"/>
      <c r="RF180" s="46"/>
      <c r="RG180" s="46"/>
      <c r="RH180" s="46"/>
      <c r="RI180" s="46"/>
      <c r="RJ180" s="46"/>
      <c r="RK180" s="46"/>
      <c r="RL180" s="46"/>
      <c r="RM180" s="46"/>
      <c r="RN180" s="46"/>
      <c r="RO180" s="46"/>
      <c r="RP180" s="46"/>
      <c r="RQ180" s="46"/>
      <c r="RR180" s="46"/>
      <c r="RS180" s="46"/>
      <c r="RT180" s="46"/>
      <c r="RU180" s="46"/>
      <c r="RV180" s="46"/>
      <c r="RW180" s="46"/>
      <c r="RX180" s="46"/>
      <c r="RY180" s="46"/>
      <c r="RZ180" s="46"/>
      <c r="SA180" s="46"/>
      <c r="SB180" s="46"/>
      <c r="SC180" s="46"/>
      <c r="SD180" s="46"/>
      <c r="SE180" s="46"/>
      <c r="SF180" s="46"/>
      <c r="SG180" s="46"/>
      <c r="SH180" s="46"/>
      <c r="SI180" s="46"/>
      <c r="SJ180" s="46"/>
      <c r="SK180" s="46"/>
      <c r="SL180" s="46"/>
      <c r="SM180" s="46"/>
      <c r="SN180" s="46"/>
      <c r="SO180" s="46"/>
      <c r="SP180" s="46"/>
      <c r="SQ180" s="46"/>
      <c r="SR180" s="46"/>
      <c r="SS180" s="46"/>
      <c r="ST180" s="46"/>
      <c r="SU180" s="46"/>
      <c r="SV180" s="46"/>
      <c r="SW180" s="46"/>
      <c r="SX180" s="46"/>
      <c r="SY180" s="46"/>
      <c r="SZ180" s="46"/>
      <c r="TA180" s="46"/>
      <c r="TB180" s="46"/>
      <c r="TC180" s="46"/>
      <c r="TD180" s="46"/>
      <c r="TE180" s="46"/>
      <c r="TF180" s="46"/>
      <c r="TG180" s="46"/>
      <c r="TH180" s="46"/>
      <c r="TI180" s="46"/>
      <c r="TJ180" s="46"/>
      <c r="TK180" s="46"/>
      <c r="TL180" s="46"/>
      <c r="TM180" s="46"/>
      <c r="TN180" s="46"/>
      <c r="TO180" s="46"/>
      <c r="TP180" s="46"/>
      <c r="TQ180" s="46"/>
      <c r="TR180" s="46"/>
      <c r="TS180" s="46"/>
      <c r="TT180" s="46"/>
      <c r="TU180" s="46"/>
      <c r="TV180" s="46"/>
      <c r="TW180" s="46"/>
      <c r="TX180" s="46"/>
      <c r="TY180" s="46"/>
      <c r="TZ180" s="46"/>
      <c r="UA180" s="46"/>
      <c r="UB180" s="46"/>
      <c r="UC180" s="46"/>
      <c r="UD180" s="46"/>
      <c r="UE180" s="46"/>
      <c r="UF180" s="46"/>
      <c r="UG180" s="46"/>
      <c r="UH180" s="46"/>
      <c r="UI180" s="46"/>
      <c r="UJ180" s="46"/>
      <c r="UK180" s="46"/>
      <c r="UL180" s="46"/>
      <c r="UM180" s="46"/>
      <c r="UN180" s="46"/>
      <c r="UO180" s="46"/>
      <c r="UP180" s="46"/>
      <c r="UQ180" s="46"/>
      <c r="UR180" s="46"/>
      <c r="US180" s="46"/>
      <c r="UT180" s="46"/>
      <c r="UU180" s="46"/>
      <c r="UV180" s="46"/>
      <c r="UW180" s="46"/>
      <c r="UX180" s="46"/>
      <c r="UY180" s="46"/>
      <c r="UZ180" s="46"/>
      <c r="VA180" s="46"/>
      <c r="VB180" s="46"/>
      <c r="VC180" s="46"/>
      <c r="VD180" s="46"/>
      <c r="VE180" s="46"/>
      <c r="VF180" s="46"/>
      <c r="VG180" s="46"/>
      <c r="VH180" s="46"/>
      <c r="VI180" s="46"/>
      <c r="VJ180" s="46"/>
      <c r="VK180" s="46"/>
      <c r="VL180" s="46"/>
      <c r="VM180" s="46"/>
      <c r="VN180" s="46"/>
      <c r="VO180" s="46"/>
      <c r="VP180" s="46"/>
      <c r="VQ180" s="46"/>
      <c r="VR180" s="46"/>
      <c r="VS180" s="46"/>
      <c r="VT180" s="46"/>
      <c r="VU180" s="46"/>
      <c r="VV180" s="46"/>
      <c r="VW180" s="46"/>
      <c r="VX180" s="46"/>
      <c r="VY180" s="46"/>
      <c r="VZ180" s="46"/>
      <c r="WA180" s="46"/>
      <c r="WB180" s="46"/>
      <c r="WC180" s="46"/>
      <c r="WD180" s="46"/>
      <c r="WE180" s="46"/>
      <c r="WF180" s="46"/>
      <c r="WG180" s="46"/>
      <c r="WH180" s="46"/>
      <c r="WI180" s="46"/>
      <c r="WJ180" s="46"/>
      <c r="WK180" s="46"/>
      <c r="WL180" s="46"/>
      <c r="WM180" s="46"/>
      <c r="WN180" s="46"/>
      <c r="WO180" s="46"/>
      <c r="WP180" s="46"/>
      <c r="WQ180" s="46"/>
      <c r="WR180" s="46"/>
      <c r="WS180" s="46"/>
      <c r="WT180" s="46"/>
      <c r="WU180" s="46"/>
      <c r="WV180" s="46"/>
      <c r="WW180" s="46"/>
      <c r="WX180" s="46"/>
      <c r="WY180" s="46"/>
      <c r="WZ180" s="46"/>
      <c r="XA180" s="46"/>
      <c r="XB180" s="46"/>
      <c r="XC180" s="46"/>
      <c r="XD180" s="46"/>
      <c r="XE180" s="46"/>
      <c r="XF180" s="46"/>
      <c r="XG180" s="46"/>
      <c r="XH180" s="46"/>
      <c r="XI180" s="46"/>
      <c r="XJ180" s="46"/>
      <c r="XK180" s="46"/>
      <c r="XL180" s="46"/>
      <c r="XM180" s="46"/>
      <c r="XN180" s="46"/>
      <c r="XO180" s="46"/>
      <c r="XP180" s="46"/>
      <c r="XQ180" s="46"/>
      <c r="XR180" s="46"/>
      <c r="XS180" s="46"/>
      <c r="XT180" s="46"/>
      <c r="XU180" s="46"/>
      <c r="XV180" s="46"/>
      <c r="XW180" s="46"/>
      <c r="XX180" s="46"/>
      <c r="XY180" s="46"/>
      <c r="XZ180" s="46"/>
      <c r="YA180" s="46"/>
      <c r="YB180" s="46"/>
      <c r="YC180" s="46"/>
      <c r="YD180" s="46"/>
      <c r="YE180" s="46"/>
      <c r="YF180" s="46"/>
      <c r="YG180" s="46"/>
      <c r="YH180" s="46"/>
      <c r="YI180" s="46"/>
      <c r="YJ180" s="46"/>
      <c r="YK180" s="46"/>
      <c r="YL180" s="46"/>
      <c r="YM180" s="46"/>
      <c r="YN180" s="46"/>
      <c r="YO180" s="46"/>
      <c r="YP180" s="46"/>
      <c r="YQ180" s="46"/>
      <c r="YR180" s="46"/>
      <c r="YS180" s="46"/>
      <c r="YT180" s="46"/>
      <c r="YU180" s="46"/>
      <c r="YV180" s="46"/>
      <c r="YW180" s="46"/>
      <c r="YX180" s="46"/>
      <c r="YY180" s="46"/>
      <c r="YZ180" s="46"/>
      <c r="ZA180" s="46"/>
      <c r="ZB180" s="46"/>
      <c r="ZC180" s="46"/>
      <c r="ZD180" s="46"/>
      <c r="ZE180" s="46"/>
      <c r="ZF180" s="46"/>
      <c r="ZG180" s="46"/>
      <c r="ZH180" s="46"/>
      <c r="ZI180" s="46"/>
      <c r="ZJ180" s="46"/>
      <c r="ZK180" s="46"/>
      <c r="ZL180" s="46"/>
      <c r="ZM180" s="46"/>
      <c r="ZN180" s="46"/>
      <c r="ZO180" s="46"/>
      <c r="ZP180" s="46"/>
      <c r="ZQ180" s="46"/>
      <c r="ZR180" s="46"/>
      <c r="ZS180" s="46"/>
      <c r="ZT180" s="46"/>
      <c r="ZU180" s="46"/>
      <c r="ZV180" s="46"/>
      <c r="ZW180" s="46"/>
      <c r="ZX180" s="46"/>
      <c r="ZY180" s="46"/>
      <c r="ZZ180" s="46"/>
      <c r="AAA180" s="46"/>
      <c r="AAB180" s="46"/>
      <c r="AAC180" s="46"/>
      <c r="AAD180" s="46"/>
      <c r="AAE180" s="46"/>
      <c r="AAF180" s="46"/>
      <c r="AAG180" s="46"/>
      <c r="AAH180" s="46"/>
      <c r="AAI180" s="46"/>
      <c r="AAJ180" s="46"/>
      <c r="AAK180" s="46"/>
      <c r="AAL180" s="46"/>
      <c r="AAM180" s="46"/>
      <c r="AAN180" s="46"/>
      <c r="AAO180" s="46"/>
      <c r="AAP180" s="46"/>
      <c r="AAQ180" s="46"/>
      <c r="AAR180" s="46"/>
      <c r="AAS180" s="46"/>
      <c r="AAT180" s="46"/>
      <c r="AAU180" s="46"/>
      <c r="AAV180" s="46"/>
      <c r="AAW180" s="46"/>
      <c r="AAX180" s="46"/>
      <c r="AAY180" s="46"/>
      <c r="AAZ180" s="46"/>
      <c r="ABA180" s="46"/>
      <c r="ABB180" s="46"/>
      <c r="ABC180" s="46"/>
      <c r="ABD180" s="46"/>
      <c r="ABE180" s="46"/>
      <c r="ABF180" s="46"/>
      <c r="ABG180" s="46"/>
      <c r="ABH180" s="46"/>
      <c r="ABI180" s="46"/>
      <c r="ABJ180" s="46"/>
      <c r="ABK180" s="46"/>
      <c r="ABL180" s="46"/>
      <c r="ABM180" s="46"/>
      <c r="ABN180" s="46"/>
      <c r="ABO180" s="46"/>
      <c r="ABP180" s="46"/>
      <c r="ABQ180" s="46"/>
      <c r="ABR180" s="46"/>
      <c r="ABS180" s="46"/>
      <c r="ABT180" s="46"/>
      <c r="ABU180" s="46"/>
      <c r="ABV180" s="46"/>
      <c r="ABW180" s="46"/>
      <c r="ABX180" s="46"/>
      <c r="ABY180" s="46"/>
      <c r="ABZ180" s="46"/>
      <c r="ACA180" s="46"/>
      <c r="ACB180" s="46"/>
      <c r="ACC180" s="46"/>
      <c r="ACD180" s="46"/>
      <c r="ACE180" s="46"/>
      <c r="ACF180" s="46"/>
      <c r="ACG180" s="46"/>
      <c r="ACH180" s="46"/>
      <c r="ACI180" s="46"/>
      <c r="ACJ180" s="46"/>
      <c r="ACK180" s="46"/>
      <c r="ACL180" s="46"/>
      <c r="ACM180" s="46"/>
      <c r="ACN180" s="46"/>
      <c r="ACO180" s="46"/>
      <c r="ACP180" s="46"/>
      <c r="ACQ180" s="46"/>
      <c r="ACR180" s="46"/>
      <c r="ACS180" s="46"/>
      <c r="ACT180" s="46"/>
      <c r="ACU180" s="46"/>
      <c r="ACV180" s="46"/>
      <c r="ACW180" s="46"/>
      <c r="ACX180" s="46"/>
      <c r="ACY180" s="46"/>
      <c r="ACZ180" s="46"/>
      <c r="ADA180" s="46"/>
      <c r="ADB180" s="46"/>
      <c r="ADC180" s="46"/>
      <c r="ADD180" s="46"/>
      <c r="ADE180" s="46"/>
      <c r="ADF180" s="46"/>
      <c r="ADG180" s="46"/>
      <c r="ADH180" s="46"/>
      <c r="ADI180" s="46"/>
      <c r="ADJ180" s="46"/>
      <c r="ADK180" s="46"/>
      <c r="ADL180" s="46"/>
      <c r="ADM180" s="46"/>
      <c r="ADN180" s="46"/>
      <c r="ADO180" s="46"/>
      <c r="ADP180" s="46"/>
      <c r="ADQ180" s="46"/>
      <c r="ADR180" s="46"/>
      <c r="ADS180" s="46"/>
      <c r="ADT180" s="46"/>
      <c r="ADU180" s="46"/>
      <c r="ADV180" s="46"/>
      <c r="ADW180" s="46"/>
      <c r="ADX180" s="46"/>
      <c r="ADY180" s="46"/>
      <c r="ADZ180" s="46"/>
      <c r="AEA180" s="46"/>
      <c r="AEB180" s="46"/>
      <c r="AEC180" s="46"/>
      <c r="AED180" s="46"/>
      <c r="AEE180" s="46"/>
      <c r="AEF180" s="46"/>
      <c r="AEG180" s="46"/>
      <c r="AEH180" s="46"/>
      <c r="AEI180" s="46"/>
      <c r="AEJ180" s="46"/>
      <c r="AEK180" s="46"/>
      <c r="AEL180" s="46"/>
      <c r="AEM180" s="46"/>
      <c r="AEN180" s="46"/>
      <c r="AEO180" s="46"/>
      <c r="AEP180" s="46"/>
      <c r="AEQ180" s="46"/>
      <c r="AER180" s="46"/>
      <c r="AES180" s="46"/>
      <c r="AET180" s="46"/>
      <c r="AEU180" s="46"/>
      <c r="AEV180" s="46"/>
      <c r="AEW180" s="46"/>
      <c r="AEX180" s="46"/>
      <c r="AEY180" s="46"/>
      <c r="AEZ180" s="46"/>
      <c r="AFA180" s="46"/>
      <c r="AFB180" s="46"/>
      <c r="AFC180" s="46"/>
      <c r="AFD180" s="46"/>
      <c r="AFE180" s="46"/>
      <c r="AFF180" s="46"/>
      <c r="AFG180" s="46"/>
      <c r="AFH180" s="46"/>
      <c r="AFI180" s="46"/>
      <c r="AFJ180" s="46"/>
      <c r="AFK180" s="46"/>
      <c r="AFL180" s="46"/>
      <c r="AFM180" s="46"/>
      <c r="AFN180" s="46"/>
      <c r="AFO180" s="46"/>
      <c r="AFP180" s="46"/>
      <c r="AFQ180" s="46"/>
      <c r="AFR180" s="46"/>
      <c r="AFS180" s="46"/>
      <c r="AFT180" s="46"/>
      <c r="AFU180" s="46"/>
      <c r="AFV180" s="46"/>
      <c r="AFW180" s="46"/>
      <c r="AFX180" s="46"/>
      <c r="AFY180" s="46"/>
      <c r="AFZ180" s="46"/>
      <c r="AGA180" s="46"/>
      <c r="AGB180" s="46"/>
      <c r="AGC180" s="46"/>
      <c r="AGD180" s="46"/>
      <c r="AGE180" s="46"/>
      <c r="AGF180" s="46"/>
      <c r="AGG180" s="46"/>
      <c r="AGH180" s="46"/>
      <c r="AGI180" s="46"/>
      <c r="AGJ180" s="46"/>
      <c r="AGK180" s="46"/>
      <c r="AGL180" s="46"/>
      <c r="AGM180" s="46"/>
      <c r="AGN180" s="46"/>
      <c r="AGO180" s="46"/>
      <c r="AGP180" s="46"/>
      <c r="AGQ180" s="46"/>
      <c r="AGR180" s="46"/>
      <c r="AGS180" s="46"/>
      <c r="AGT180" s="46"/>
      <c r="AGU180" s="46"/>
      <c r="AGV180" s="46"/>
      <c r="AGW180" s="46"/>
      <c r="AGX180" s="46"/>
      <c r="AGY180" s="46"/>
      <c r="AGZ180" s="46"/>
      <c r="AHA180" s="46"/>
      <c r="AHB180" s="46"/>
      <c r="AHC180" s="46"/>
      <c r="AHD180" s="46"/>
      <c r="AHE180" s="46"/>
      <c r="AHF180" s="46"/>
      <c r="AHG180" s="46"/>
      <c r="AHH180" s="46"/>
      <c r="AHI180" s="46"/>
      <c r="AHJ180" s="46"/>
      <c r="AHK180" s="46"/>
      <c r="AHL180" s="46"/>
      <c r="AHM180" s="46"/>
      <c r="AHN180" s="46"/>
      <c r="AHO180" s="46"/>
      <c r="AHP180" s="46"/>
      <c r="AHQ180" s="46"/>
      <c r="AHR180" s="46"/>
      <c r="AHS180" s="46"/>
      <c r="AHT180" s="46"/>
      <c r="AHU180" s="46"/>
      <c r="AHV180" s="46"/>
      <c r="AHW180" s="46"/>
      <c r="AHX180" s="46"/>
      <c r="AHY180" s="46"/>
      <c r="AHZ180" s="46"/>
      <c r="AIA180" s="46"/>
      <c r="AIB180" s="46"/>
      <c r="AIC180" s="46"/>
      <c r="AID180" s="46"/>
      <c r="AIE180" s="46"/>
      <c r="AIF180" s="46"/>
      <c r="AIG180" s="46"/>
      <c r="AIH180" s="46"/>
      <c r="AII180" s="46"/>
      <c r="AIJ180" s="46"/>
      <c r="AIK180" s="46"/>
      <c r="AIL180" s="46"/>
      <c r="AIM180" s="46"/>
      <c r="AIN180" s="46"/>
      <c r="AIO180" s="46"/>
      <c r="AIP180" s="46"/>
      <c r="AIQ180" s="46"/>
      <c r="AIR180" s="46"/>
      <c r="AIS180" s="46"/>
      <c r="AIT180" s="46"/>
      <c r="AIU180" s="46"/>
      <c r="AIV180" s="46"/>
      <c r="AIW180" s="46"/>
      <c r="AIX180" s="46"/>
      <c r="AIY180" s="46"/>
      <c r="AIZ180" s="46"/>
      <c r="AJA180" s="46"/>
      <c r="AJB180" s="46"/>
      <c r="AJC180" s="46"/>
      <c r="AJD180" s="46"/>
      <c r="AJE180" s="46"/>
      <c r="AJF180" s="46"/>
      <c r="AJG180" s="46"/>
      <c r="AJH180" s="46"/>
      <c r="AJI180" s="46"/>
      <c r="AJJ180" s="46"/>
      <c r="AJK180" s="46"/>
      <c r="AJL180" s="46"/>
      <c r="AJM180" s="46"/>
      <c r="AJN180" s="46"/>
      <c r="AJO180" s="46"/>
      <c r="AJP180" s="46"/>
      <c r="AJQ180" s="46"/>
      <c r="AJR180" s="46"/>
      <c r="AJS180" s="46"/>
      <c r="AJT180" s="46"/>
      <c r="AJU180" s="46"/>
      <c r="AJV180" s="46"/>
      <c r="AJW180" s="46"/>
      <c r="AJX180" s="46"/>
      <c r="AJY180" s="46"/>
      <c r="AJZ180" s="46"/>
      <c r="AKA180" s="46"/>
      <c r="AKB180" s="46"/>
      <c r="AKC180" s="46"/>
      <c r="AKD180" s="46"/>
      <c r="AKE180" s="46"/>
      <c r="AKF180" s="46"/>
      <c r="AKG180" s="46"/>
      <c r="AKH180" s="46"/>
      <c r="AKI180" s="46"/>
      <c r="AKJ180" s="46"/>
      <c r="AKK180" s="46"/>
      <c r="AKL180" s="46"/>
      <c r="AKM180" s="46"/>
      <c r="AKN180" s="46"/>
      <c r="AKO180" s="46"/>
      <c r="AKP180" s="46"/>
      <c r="AKQ180" s="46"/>
      <c r="AKR180" s="46"/>
      <c r="AKS180" s="46"/>
      <c r="AKT180" s="46"/>
      <c r="AKU180" s="46"/>
      <c r="AKV180" s="46"/>
      <c r="AKW180" s="46"/>
      <c r="AKX180" s="46"/>
      <c r="AKY180" s="46"/>
      <c r="AKZ180" s="46"/>
      <c r="ALA180" s="46"/>
      <c r="ALB180" s="46"/>
      <c r="ALC180" s="46"/>
      <c r="ALD180" s="46"/>
      <c r="ALE180" s="46"/>
      <c r="ALF180" s="46"/>
      <c r="ALG180" s="46"/>
      <c r="ALH180" s="46"/>
      <c r="ALI180" s="46"/>
      <c r="ALJ180" s="46"/>
      <c r="ALK180" s="46"/>
      <c r="ALL180" s="46"/>
      <c r="ALM180" s="46"/>
      <c r="ALN180" s="46"/>
      <c r="ALO180" s="46"/>
      <c r="ALP180" s="46"/>
      <c r="ALQ180" s="46"/>
      <c r="ALR180" s="46"/>
      <c r="ALS180" s="46"/>
      <c r="ALT180" s="46"/>
      <c r="ALU180" s="46"/>
      <c r="ALV180" s="46"/>
      <c r="ALW180" s="46"/>
      <c r="ALX180" s="46"/>
      <c r="ALY180" s="46"/>
      <c r="ALZ180" s="46"/>
      <c r="AMA180" s="46"/>
      <c r="AMB180" s="46"/>
      <c r="AMC180" s="46"/>
      <c r="AMD180" s="46"/>
      <c r="AME180" s="46"/>
      <c r="AMF180" s="46"/>
      <c r="AMG180" s="46"/>
      <c r="AMH180" s="46"/>
      <c r="AMI180" s="46"/>
      <c r="AMJ180" s="46"/>
      <c r="AMK180" s="46"/>
    </row>
    <row r="181" spans="1:1025" x14ac:dyDescent="0.25">
      <c r="A181" s="46"/>
      <c r="B181" s="56"/>
      <c r="C181" s="57"/>
      <c r="D181" s="58"/>
      <c r="E181" s="59"/>
      <c r="F181" s="59"/>
      <c r="G181" s="59"/>
      <c r="H181" s="59"/>
      <c r="I181" s="59"/>
      <c r="J181" s="59"/>
      <c r="K181" s="59"/>
      <c r="L181" s="59"/>
      <c r="M181" s="46"/>
      <c r="N181" s="46"/>
      <c r="O181" s="46"/>
      <c r="P181" s="46"/>
      <c r="Q181" s="46"/>
      <c r="R181" s="46"/>
      <c r="S181" s="46"/>
      <c r="T181" s="46"/>
      <c r="U181" s="46"/>
      <c r="V181" s="46"/>
      <c r="W181" s="46"/>
      <c r="X181" s="46"/>
      <c r="Y181" s="46"/>
      <c r="Z181" s="46"/>
      <c r="AA181" s="46"/>
      <c r="AB181" s="46"/>
      <c r="AC181" s="46"/>
      <c r="AD181" s="46"/>
      <c r="AE181" s="46"/>
      <c r="AF181" s="46"/>
      <c r="AG181" s="46"/>
      <c r="AH181" s="46"/>
      <c r="AI181" s="46"/>
      <c r="AJ181" s="46"/>
      <c r="AK181" s="46"/>
      <c r="AL181" s="46"/>
      <c r="AM181" s="46"/>
      <c r="AN181" s="46"/>
      <c r="AO181" s="46"/>
      <c r="AP181" s="46"/>
      <c r="AQ181" s="46"/>
      <c r="AR181" s="46"/>
      <c r="AS181" s="46"/>
      <c r="AT181" s="46"/>
      <c r="AU181" s="46"/>
      <c r="AV181" s="46"/>
      <c r="AW181" s="46"/>
      <c r="AX181" s="46"/>
      <c r="AY181" s="46"/>
      <c r="AZ181" s="46"/>
      <c r="BA181" s="46"/>
      <c r="BB181" s="46"/>
      <c r="BC181" s="46"/>
      <c r="BD181" s="46"/>
      <c r="BE181" s="46"/>
      <c r="BF181" s="46"/>
      <c r="BG181" s="46"/>
      <c r="BH181" s="46"/>
      <c r="BI181" s="46"/>
      <c r="BJ181" s="46"/>
      <c r="BK181" s="46"/>
      <c r="BL181" s="46"/>
      <c r="BM181" s="46"/>
      <c r="BN181" s="46"/>
      <c r="BO181" s="46"/>
      <c r="BP181" s="46"/>
      <c r="BQ181" s="46"/>
      <c r="BR181" s="46"/>
      <c r="BS181" s="46"/>
      <c r="BT181" s="46"/>
      <c r="BU181" s="46"/>
      <c r="BV181" s="46"/>
      <c r="BW181" s="46"/>
      <c r="BX181" s="46"/>
      <c r="BY181" s="46"/>
      <c r="BZ181" s="46"/>
      <c r="CA181" s="46"/>
      <c r="CB181" s="46"/>
      <c r="CC181" s="46"/>
      <c r="CD181" s="46"/>
      <c r="CE181" s="46"/>
      <c r="CF181" s="46"/>
      <c r="CG181" s="46"/>
      <c r="CH181" s="46"/>
      <c r="CI181" s="46"/>
      <c r="CJ181" s="46"/>
      <c r="CK181" s="46"/>
      <c r="CL181" s="46"/>
      <c r="CM181" s="46"/>
      <c r="CN181" s="46"/>
      <c r="CO181" s="46"/>
      <c r="CP181" s="46"/>
      <c r="CQ181" s="46"/>
      <c r="CR181" s="46"/>
      <c r="CS181" s="46"/>
      <c r="CT181" s="46"/>
      <c r="CU181" s="46"/>
      <c r="CV181" s="46"/>
      <c r="CW181" s="46"/>
      <c r="CX181" s="46"/>
      <c r="CY181" s="46"/>
      <c r="CZ181" s="46"/>
      <c r="DA181" s="46"/>
      <c r="DB181" s="46"/>
      <c r="DC181" s="46"/>
      <c r="DD181" s="46"/>
      <c r="DE181" s="46"/>
      <c r="DF181" s="46"/>
      <c r="DG181" s="46"/>
      <c r="DH181" s="46"/>
      <c r="DI181" s="46"/>
      <c r="DJ181" s="46"/>
      <c r="DK181" s="46"/>
      <c r="DL181" s="46"/>
      <c r="DM181" s="46"/>
      <c r="DN181" s="46"/>
      <c r="DO181" s="46"/>
      <c r="DP181" s="46"/>
      <c r="DQ181" s="46"/>
      <c r="DR181" s="46"/>
      <c r="DS181" s="46"/>
      <c r="DT181" s="46"/>
      <c r="DU181" s="46"/>
      <c r="DV181" s="46"/>
      <c r="DW181" s="46"/>
      <c r="DX181" s="46"/>
      <c r="DY181" s="46"/>
      <c r="DZ181" s="46"/>
      <c r="EA181" s="46"/>
      <c r="EB181" s="46"/>
      <c r="EC181" s="46"/>
      <c r="ED181" s="46"/>
      <c r="EE181" s="46"/>
      <c r="EF181" s="46"/>
      <c r="EG181" s="46"/>
      <c r="EH181" s="46"/>
      <c r="EI181" s="46"/>
      <c r="EJ181" s="46"/>
      <c r="EK181" s="46"/>
      <c r="EL181" s="46"/>
      <c r="EM181" s="46"/>
      <c r="EN181" s="46"/>
      <c r="EO181" s="46"/>
      <c r="EP181" s="46"/>
      <c r="EQ181" s="46"/>
      <c r="ER181" s="46"/>
      <c r="ES181" s="46"/>
      <c r="ET181" s="46"/>
      <c r="EU181" s="46"/>
      <c r="EV181" s="46"/>
      <c r="EW181" s="46"/>
      <c r="EX181" s="46"/>
      <c r="EY181" s="46"/>
      <c r="EZ181" s="46"/>
      <c r="FA181" s="46"/>
      <c r="FB181" s="46"/>
      <c r="FC181" s="46"/>
      <c r="FD181" s="46"/>
      <c r="FE181" s="46"/>
      <c r="FF181" s="46"/>
      <c r="FG181" s="46"/>
      <c r="FH181" s="46"/>
      <c r="FI181" s="46"/>
      <c r="FJ181" s="46"/>
      <c r="FK181" s="46"/>
      <c r="FL181" s="46"/>
      <c r="FM181" s="46"/>
      <c r="FN181" s="46"/>
      <c r="FO181" s="46"/>
      <c r="FP181" s="46"/>
      <c r="FQ181" s="46"/>
      <c r="FR181" s="46"/>
      <c r="FS181" s="46"/>
      <c r="FT181" s="46"/>
      <c r="FU181" s="46"/>
      <c r="FV181" s="46"/>
      <c r="FW181" s="46"/>
      <c r="FX181" s="46"/>
      <c r="FY181" s="46"/>
      <c r="FZ181" s="46"/>
      <c r="GA181" s="46"/>
      <c r="GB181" s="46"/>
      <c r="GC181" s="46"/>
      <c r="GD181" s="46"/>
      <c r="GE181" s="46"/>
      <c r="GF181" s="46"/>
      <c r="GG181" s="46"/>
      <c r="GH181" s="46"/>
      <c r="GI181" s="46"/>
      <c r="GJ181" s="46"/>
      <c r="GK181" s="46"/>
      <c r="GL181" s="46"/>
      <c r="GM181" s="46"/>
      <c r="GN181" s="46"/>
      <c r="GO181" s="46"/>
      <c r="GP181" s="46"/>
      <c r="GQ181" s="46"/>
      <c r="GR181" s="46"/>
      <c r="GS181" s="46"/>
      <c r="GT181" s="46"/>
      <c r="GU181" s="46"/>
      <c r="GV181" s="46"/>
      <c r="GW181" s="46"/>
      <c r="GX181" s="46"/>
      <c r="GY181" s="46"/>
      <c r="GZ181" s="46"/>
      <c r="HA181" s="46"/>
      <c r="HB181" s="46"/>
      <c r="HC181" s="46"/>
      <c r="HD181" s="46"/>
      <c r="HE181" s="46"/>
      <c r="HF181" s="46"/>
      <c r="HG181" s="46"/>
      <c r="HH181" s="46"/>
      <c r="HI181" s="46"/>
      <c r="HJ181" s="46"/>
      <c r="HK181" s="46"/>
      <c r="HL181" s="46"/>
      <c r="HM181" s="46"/>
      <c r="HN181" s="46"/>
      <c r="HO181" s="46"/>
      <c r="HP181" s="46"/>
      <c r="HQ181" s="46"/>
      <c r="HR181" s="46"/>
      <c r="HS181" s="46"/>
      <c r="HT181" s="46"/>
      <c r="HU181" s="46"/>
      <c r="HV181" s="46"/>
      <c r="HW181" s="46"/>
      <c r="HX181" s="46"/>
      <c r="HY181" s="46"/>
      <c r="HZ181" s="46"/>
      <c r="IA181" s="46"/>
      <c r="IB181" s="46"/>
      <c r="IC181" s="46"/>
      <c r="ID181" s="46"/>
      <c r="IE181" s="46"/>
      <c r="IF181" s="46"/>
      <c r="IG181" s="46"/>
      <c r="IH181" s="46"/>
      <c r="II181" s="46"/>
      <c r="IJ181" s="46"/>
      <c r="IK181" s="46"/>
      <c r="IL181" s="46"/>
      <c r="IM181" s="46"/>
      <c r="IN181" s="46"/>
      <c r="IO181" s="46"/>
      <c r="IP181" s="46"/>
      <c r="IQ181" s="46"/>
      <c r="IR181" s="46"/>
      <c r="IS181" s="46"/>
      <c r="IT181" s="46"/>
      <c r="IU181" s="46"/>
      <c r="IV181" s="46"/>
      <c r="IW181" s="46"/>
      <c r="IX181" s="46"/>
      <c r="IY181" s="46"/>
      <c r="IZ181" s="46"/>
      <c r="JA181" s="46"/>
      <c r="JB181" s="46"/>
      <c r="JC181" s="46"/>
      <c r="JD181" s="46"/>
      <c r="JE181" s="46"/>
      <c r="JF181" s="46"/>
      <c r="JG181" s="46"/>
      <c r="JH181" s="46"/>
      <c r="JI181" s="46"/>
      <c r="JJ181" s="46"/>
      <c r="JK181" s="46"/>
      <c r="JL181" s="46"/>
      <c r="JM181" s="46"/>
      <c r="JN181" s="46"/>
      <c r="JO181" s="46"/>
      <c r="JP181" s="46"/>
      <c r="JQ181" s="46"/>
      <c r="JR181" s="46"/>
      <c r="JS181" s="46"/>
      <c r="JT181" s="46"/>
      <c r="JU181" s="46"/>
      <c r="JV181" s="46"/>
      <c r="JW181" s="46"/>
      <c r="JX181" s="46"/>
      <c r="JY181" s="46"/>
      <c r="JZ181" s="46"/>
      <c r="KA181" s="46"/>
      <c r="KB181" s="46"/>
      <c r="KC181" s="46"/>
      <c r="KD181" s="46"/>
      <c r="KE181" s="46"/>
      <c r="KF181" s="46"/>
      <c r="KG181" s="46"/>
      <c r="KH181" s="46"/>
      <c r="KI181" s="46"/>
      <c r="KJ181" s="46"/>
      <c r="KK181" s="46"/>
      <c r="KL181" s="46"/>
      <c r="KM181" s="46"/>
      <c r="KN181" s="46"/>
      <c r="KO181" s="46"/>
      <c r="KP181" s="46"/>
      <c r="KQ181" s="46"/>
      <c r="KR181" s="46"/>
      <c r="KS181" s="46"/>
      <c r="KT181" s="46"/>
      <c r="KU181" s="46"/>
      <c r="KV181" s="46"/>
      <c r="KW181" s="46"/>
      <c r="KX181" s="46"/>
      <c r="KY181" s="46"/>
      <c r="KZ181" s="46"/>
      <c r="LA181" s="46"/>
      <c r="LB181" s="46"/>
      <c r="LC181" s="46"/>
      <c r="LD181" s="46"/>
      <c r="LE181" s="46"/>
      <c r="LF181" s="46"/>
      <c r="LG181" s="46"/>
      <c r="LH181" s="46"/>
      <c r="LI181" s="46"/>
      <c r="LJ181" s="46"/>
      <c r="LK181" s="46"/>
      <c r="LL181" s="46"/>
      <c r="LM181" s="46"/>
      <c r="LN181" s="46"/>
      <c r="LO181" s="46"/>
      <c r="LP181" s="46"/>
      <c r="LQ181" s="46"/>
      <c r="LR181" s="46"/>
      <c r="LS181" s="46"/>
      <c r="LT181" s="46"/>
      <c r="LU181" s="46"/>
      <c r="LV181" s="46"/>
      <c r="LW181" s="46"/>
      <c r="LX181" s="46"/>
      <c r="LY181" s="46"/>
      <c r="LZ181" s="46"/>
      <c r="MA181" s="46"/>
      <c r="MB181" s="46"/>
      <c r="MC181" s="46"/>
      <c r="MD181" s="46"/>
      <c r="ME181" s="46"/>
      <c r="MF181" s="46"/>
      <c r="MG181" s="46"/>
      <c r="MH181" s="46"/>
      <c r="MI181" s="46"/>
      <c r="MJ181" s="46"/>
      <c r="MK181" s="46"/>
      <c r="ML181" s="46"/>
      <c r="MM181" s="46"/>
      <c r="MN181" s="46"/>
      <c r="MO181" s="46"/>
      <c r="MP181" s="46"/>
      <c r="MQ181" s="46"/>
      <c r="MR181" s="46"/>
      <c r="MS181" s="46"/>
      <c r="MT181" s="46"/>
      <c r="MU181" s="46"/>
      <c r="MV181" s="46"/>
      <c r="MW181" s="46"/>
      <c r="MX181" s="46"/>
      <c r="MY181" s="46"/>
      <c r="MZ181" s="46"/>
      <c r="NA181" s="46"/>
      <c r="NB181" s="46"/>
      <c r="NC181" s="46"/>
      <c r="ND181" s="46"/>
      <c r="NE181" s="46"/>
      <c r="NF181" s="46"/>
      <c r="NG181" s="46"/>
      <c r="NH181" s="46"/>
      <c r="NI181" s="46"/>
      <c r="NJ181" s="46"/>
      <c r="NK181" s="46"/>
      <c r="NL181" s="46"/>
      <c r="NM181" s="46"/>
      <c r="NN181" s="46"/>
      <c r="NO181" s="46"/>
      <c r="NP181" s="46"/>
      <c r="NQ181" s="46"/>
      <c r="NR181" s="46"/>
      <c r="NS181" s="46"/>
      <c r="NT181" s="46"/>
      <c r="NU181" s="46"/>
      <c r="NV181" s="46"/>
      <c r="NW181" s="46"/>
      <c r="NX181" s="46"/>
      <c r="NY181" s="46"/>
      <c r="NZ181" s="46"/>
      <c r="OA181" s="46"/>
      <c r="OB181" s="46"/>
      <c r="OC181" s="46"/>
      <c r="OD181" s="46"/>
      <c r="OE181" s="46"/>
      <c r="OF181" s="46"/>
      <c r="OG181" s="46"/>
      <c r="OH181" s="46"/>
      <c r="OI181" s="46"/>
      <c r="OJ181" s="46"/>
      <c r="OK181" s="46"/>
      <c r="OL181" s="46"/>
      <c r="OM181" s="46"/>
      <c r="ON181" s="46"/>
      <c r="OO181" s="46"/>
      <c r="OP181" s="46"/>
      <c r="OQ181" s="46"/>
      <c r="OR181" s="46"/>
      <c r="OS181" s="46"/>
      <c r="OT181" s="46"/>
      <c r="OU181" s="46"/>
      <c r="OV181" s="46"/>
      <c r="OW181" s="46"/>
      <c r="OX181" s="46"/>
      <c r="OY181" s="46"/>
      <c r="OZ181" s="46"/>
      <c r="PA181" s="46"/>
      <c r="PB181" s="46"/>
      <c r="PC181" s="46"/>
      <c r="PD181" s="46"/>
      <c r="PE181" s="46"/>
      <c r="PF181" s="46"/>
      <c r="PG181" s="46"/>
      <c r="PH181" s="46"/>
      <c r="PI181" s="46"/>
      <c r="PJ181" s="46"/>
      <c r="PK181" s="46"/>
      <c r="PL181" s="46"/>
      <c r="PM181" s="46"/>
      <c r="PN181" s="46"/>
      <c r="PO181" s="46"/>
      <c r="PP181" s="46"/>
      <c r="PQ181" s="46"/>
      <c r="PR181" s="46"/>
      <c r="PS181" s="46"/>
      <c r="PT181" s="46"/>
      <c r="PU181" s="46"/>
      <c r="PV181" s="46"/>
      <c r="PW181" s="46"/>
      <c r="PX181" s="46"/>
      <c r="PY181" s="46"/>
      <c r="PZ181" s="46"/>
      <c r="QA181" s="46"/>
      <c r="QB181" s="46"/>
      <c r="QC181" s="46"/>
      <c r="QD181" s="46"/>
      <c r="QE181" s="46"/>
      <c r="QF181" s="46"/>
      <c r="QG181" s="46"/>
      <c r="QH181" s="46"/>
      <c r="QI181" s="46"/>
      <c r="QJ181" s="46"/>
      <c r="QK181" s="46"/>
      <c r="QL181" s="46"/>
      <c r="QM181" s="46"/>
      <c r="QN181" s="46"/>
      <c r="QO181" s="46"/>
      <c r="QP181" s="46"/>
      <c r="QQ181" s="46"/>
      <c r="QR181" s="46"/>
      <c r="QS181" s="46"/>
      <c r="QT181" s="46"/>
      <c r="QU181" s="46"/>
      <c r="QV181" s="46"/>
      <c r="QW181" s="46"/>
      <c r="QX181" s="46"/>
      <c r="QY181" s="46"/>
      <c r="QZ181" s="46"/>
      <c r="RA181" s="46"/>
      <c r="RB181" s="46"/>
      <c r="RC181" s="46"/>
      <c r="RD181" s="46"/>
      <c r="RE181" s="46"/>
      <c r="RF181" s="46"/>
      <c r="RG181" s="46"/>
      <c r="RH181" s="46"/>
      <c r="RI181" s="46"/>
      <c r="RJ181" s="46"/>
      <c r="RK181" s="46"/>
      <c r="RL181" s="46"/>
      <c r="RM181" s="46"/>
      <c r="RN181" s="46"/>
      <c r="RO181" s="46"/>
      <c r="RP181" s="46"/>
      <c r="RQ181" s="46"/>
      <c r="RR181" s="46"/>
      <c r="RS181" s="46"/>
      <c r="RT181" s="46"/>
      <c r="RU181" s="46"/>
      <c r="RV181" s="46"/>
      <c r="RW181" s="46"/>
      <c r="RX181" s="46"/>
      <c r="RY181" s="46"/>
      <c r="RZ181" s="46"/>
      <c r="SA181" s="46"/>
      <c r="SB181" s="46"/>
      <c r="SC181" s="46"/>
      <c r="SD181" s="46"/>
      <c r="SE181" s="46"/>
      <c r="SF181" s="46"/>
      <c r="SG181" s="46"/>
      <c r="SH181" s="46"/>
      <c r="SI181" s="46"/>
      <c r="SJ181" s="46"/>
      <c r="SK181" s="46"/>
      <c r="SL181" s="46"/>
      <c r="SM181" s="46"/>
      <c r="SN181" s="46"/>
      <c r="SO181" s="46"/>
      <c r="SP181" s="46"/>
      <c r="SQ181" s="46"/>
      <c r="SR181" s="46"/>
      <c r="SS181" s="46"/>
      <c r="ST181" s="46"/>
      <c r="SU181" s="46"/>
      <c r="SV181" s="46"/>
      <c r="SW181" s="46"/>
      <c r="SX181" s="46"/>
      <c r="SY181" s="46"/>
      <c r="SZ181" s="46"/>
      <c r="TA181" s="46"/>
      <c r="TB181" s="46"/>
      <c r="TC181" s="46"/>
      <c r="TD181" s="46"/>
      <c r="TE181" s="46"/>
      <c r="TF181" s="46"/>
      <c r="TG181" s="46"/>
      <c r="TH181" s="46"/>
      <c r="TI181" s="46"/>
      <c r="TJ181" s="46"/>
      <c r="TK181" s="46"/>
      <c r="TL181" s="46"/>
      <c r="TM181" s="46"/>
      <c r="TN181" s="46"/>
      <c r="TO181" s="46"/>
      <c r="TP181" s="46"/>
      <c r="TQ181" s="46"/>
      <c r="TR181" s="46"/>
      <c r="TS181" s="46"/>
      <c r="TT181" s="46"/>
      <c r="TU181" s="46"/>
      <c r="TV181" s="46"/>
      <c r="TW181" s="46"/>
      <c r="TX181" s="46"/>
      <c r="TY181" s="46"/>
      <c r="TZ181" s="46"/>
      <c r="UA181" s="46"/>
      <c r="UB181" s="46"/>
      <c r="UC181" s="46"/>
      <c r="UD181" s="46"/>
      <c r="UE181" s="46"/>
      <c r="UF181" s="46"/>
      <c r="UG181" s="46"/>
      <c r="UH181" s="46"/>
      <c r="UI181" s="46"/>
      <c r="UJ181" s="46"/>
      <c r="UK181" s="46"/>
      <c r="UL181" s="46"/>
      <c r="UM181" s="46"/>
      <c r="UN181" s="46"/>
      <c r="UO181" s="46"/>
      <c r="UP181" s="46"/>
      <c r="UQ181" s="46"/>
      <c r="UR181" s="46"/>
      <c r="US181" s="46"/>
      <c r="UT181" s="46"/>
      <c r="UU181" s="46"/>
      <c r="UV181" s="46"/>
      <c r="UW181" s="46"/>
      <c r="UX181" s="46"/>
      <c r="UY181" s="46"/>
      <c r="UZ181" s="46"/>
      <c r="VA181" s="46"/>
      <c r="VB181" s="46"/>
      <c r="VC181" s="46"/>
      <c r="VD181" s="46"/>
      <c r="VE181" s="46"/>
      <c r="VF181" s="46"/>
      <c r="VG181" s="46"/>
      <c r="VH181" s="46"/>
      <c r="VI181" s="46"/>
      <c r="VJ181" s="46"/>
      <c r="VK181" s="46"/>
      <c r="VL181" s="46"/>
      <c r="VM181" s="46"/>
      <c r="VN181" s="46"/>
      <c r="VO181" s="46"/>
      <c r="VP181" s="46"/>
      <c r="VQ181" s="46"/>
      <c r="VR181" s="46"/>
      <c r="VS181" s="46"/>
      <c r="VT181" s="46"/>
      <c r="VU181" s="46"/>
      <c r="VV181" s="46"/>
      <c r="VW181" s="46"/>
      <c r="VX181" s="46"/>
      <c r="VY181" s="46"/>
      <c r="VZ181" s="46"/>
      <c r="WA181" s="46"/>
      <c r="WB181" s="46"/>
      <c r="WC181" s="46"/>
      <c r="WD181" s="46"/>
      <c r="WE181" s="46"/>
      <c r="WF181" s="46"/>
      <c r="WG181" s="46"/>
      <c r="WH181" s="46"/>
      <c r="WI181" s="46"/>
      <c r="WJ181" s="46"/>
      <c r="WK181" s="46"/>
      <c r="WL181" s="46"/>
      <c r="WM181" s="46"/>
      <c r="WN181" s="46"/>
      <c r="WO181" s="46"/>
      <c r="WP181" s="46"/>
      <c r="WQ181" s="46"/>
      <c r="WR181" s="46"/>
      <c r="WS181" s="46"/>
      <c r="WT181" s="46"/>
      <c r="WU181" s="46"/>
      <c r="WV181" s="46"/>
      <c r="WW181" s="46"/>
      <c r="WX181" s="46"/>
      <c r="WY181" s="46"/>
      <c r="WZ181" s="46"/>
      <c r="XA181" s="46"/>
      <c r="XB181" s="46"/>
      <c r="XC181" s="46"/>
      <c r="XD181" s="46"/>
      <c r="XE181" s="46"/>
      <c r="XF181" s="46"/>
      <c r="XG181" s="46"/>
      <c r="XH181" s="46"/>
      <c r="XI181" s="46"/>
      <c r="XJ181" s="46"/>
      <c r="XK181" s="46"/>
      <c r="XL181" s="46"/>
      <c r="XM181" s="46"/>
      <c r="XN181" s="46"/>
      <c r="XO181" s="46"/>
      <c r="XP181" s="46"/>
      <c r="XQ181" s="46"/>
      <c r="XR181" s="46"/>
      <c r="XS181" s="46"/>
      <c r="XT181" s="46"/>
      <c r="XU181" s="46"/>
      <c r="XV181" s="46"/>
      <c r="XW181" s="46"/>
      <c r="XX181" s="46"/>
      <c r="XY181" s="46"/>
      <c r="XZ181" s="46"/>
      <c r="YA181" s="46"/>
      <c r="YB181" s="46"/>
      <c r="YC181" s="46"/>
      <c r="YD181" s="46"/>
      <c r="YE181" s="46"/>
      <c r="YF181" s="46"/>
      <c r="YG181" s="46"/>
      <c r="YH181" s="46"/>
      <c r="YI181" s="46"/>
      <c r="YJ181" s="46"/>
      <c r="YK181" s="46"/>
      <c r="YL181" s="46"/>
      <c r="YM181" s="46"/>
      <c r="YN181" s="46"/>
      <c r="YO181" s="46"/>
      <c r="YP181" s="46"/>
      <c r="YQ181" s="46"/>
      <c r="YR181" s="46"/>
      <c r="YS181" s="46"/>
      <c r="YT181" s="46"/>
      <c r="YU181" s="46"/>
      <c r="YV181" s="46"/>
      <c r="YW181" s="46"/>
      <c r="YX181" s="46"/>
      <c r="YY181" s="46"/>
      <c r="YZ181" s="46"/>
      <c r="ZA181" s="46"/>
      <c r="ZB181" s="46"/>
      <c r="ZC181" s="46"/>
      <c r="ZD181" s="46"/>
      <c r="ZE181" s="46"/>
      <c r="ZF181" s="46"/>
      <c r="ZG181" s="46"/>
      <c r="ZH181" s="46"/>
      <c r="ZI181" s="46"/>
      <c r="ZJ181" s="46"/>
      <c r="ZK181" s="46"/>
      <c r="ZL181" s="46"/>
      <c r="ZM181" s="46"/>
      <c r="ZN181" s="46"/>
      <c r="ZO181" s="46"/>
      <c r="ZP181" s="46"/>
      <c r="ZQ181" s="46"/>
      <c r="ZR181" s="46"/>
      <c r="ZS181" s="46"/>
      <c r="ZT181" s="46"/>
      <c r="ZU181" s="46"/>
      <c r="ZV181" s="46"/>
      <c r="ZW181" s="46"/>
      <c r="ZX181" s="46"/>
      <c r="ZY181" s="46"/>
      <c r="ZZ181" s="46"/>
      <c r="AAA181" s="46"/>
      <c r="AAB181" s="46"/>
      <c r="AAC181" s="46"/>
      <c r="AAD181" s="46"/>
      <c r="AAE181" s="46"/>
      <c r="AAF181" s="46"/>
      <c r="AAG181" s="46"/>
      <c r="AAH181" s="46"/>
      <c r="AAI181" s="46"/>
      <c r="AAJ181" s="46"/>
      <c r="AAK181" s="46"/>
      <c r="AAL181" s="46"/>
      <c r="AAM181" s="46"/>
      <c r="AAN181" s="46"/>
      <c r="AAO181" s="46"/>
      <c r="AAP181" s="46"/>
      <c r="AAQ181" s="46"/>
      <c r="AAR181" s="46"/>
      <c r="AAS181" s="46"/>
      <c r="AAT181" s="46"/>
      <c r="AAU181" s="46"/>
      <c r="AAV181" s="46"/>
      <c r="AAW181" s="46"/>
      <c r="AAX181" s="46"/>
      <c r="AAY181" s="46"/>
      <c r="AAZ181" s="46"/>
      <c r="ABA181" s="46"/>
      <c r="ABB181" s="46"/>
      <c r="ABC181" s="46"/>
      <c r="ABD181" s="46"/>
      <c r="ABE181" s="46"/>
      <c r="ABF181" s="46"/>
      <c r="ABG181" s="46"/>
      <c r="ABH181" s="46"/>
      <c r="ABI181" s="46"/>
      <c r="ABJ181" s="46"/>
      <c r="ABK181" s="46"/>
      <c r="ABL181" s="46"/>
      <c r="ABM181" s="46"/>
      <c r="ABN181" s="46"/>
      <c r="ABO181" s="46"/>
      <c r="ABP181" s="46"/>
      <c r="ABQ181" s="46"/>
      <c r="ABR181" s="46"/>
      <c r="ABS181" s="46"/>
      <c r="ABT181" s="46"/>
      <c r="ABU181" s="46"/>
      <c r="ABV181" s="46"/>
      <c r="ABW181" s="46"/>
      <c r="ABX181" s="46"/>
      <c r="ABY181" s="46"/>
      <c r="ABZ181" s="46"/>
      <c r="ACA181" s="46"/>
      <c r="ACB181" s="46"/>
      <c r="ACC181" s="46"/>
      <c r="ACD181" s="46"/>
      <c r="ACE181" s="46"/>
      <c r="ACF181" s="46"/>
      <c r="ACG181" s="46"/>
      <c r="ACH181" s="46"/>
      <c r="ACI181" s="46"/>
      <c r="ACJ181" s="46"/>
      <c r="ACK181" s="46"/>
      <c r="ACL181" s="46"/>
      <c r="ACM181" s="46"/>
      <c r="ACN181" s="46"/>
      <c r="ACO181" s="46"/>
      <c r="ACP181" s="46"/>
      <c r="ACQ181" s="46"/>
      <c r="ACR181" s="46"/>
      <c r="ACS181" s="46"/>
      <c r="ACT181" s="46"/>
      <c r="ACU181" s="46"/>
      <c r="ACV181" s="46"/>
      <c r="ACW181" s="46"/>
      <c r="ACX181" s="46"/>
      <c r="ACY181" s="46"/>
      <c r="ACZ181" s="46"/>
      <c r="ADA181" s="46"/>
      <c r="ADB181" s="46"/>
      <c r="ADC181" s="46"/>
      <c r="ADD181" s="46"/>
      <c r="ADE181" s="46"/>
      <c r="ADF181" s="46"/>
      <c r="ADG181" s="46"/>
      <c r="ADH181" s="46"/>
      <c r="ADI181" s="46"/>
      <c r="ADJ181" s="46"/>
      <c r="ADK181" s="46"/>
      <c r="ADL181" s="46"/>
      <c r="ADM181" s="46"/>
      <c r="ADN181" s="46"/>
      <c r="ADO181" s="46"/>
      <c r="ADP181" s="46"/>
      <c r="ADQ181" s="46"/>
      <c r="ADR181" s="46"/>
      <c r="ADS181" s="46"/>
      <c r="ADT181" s="46"/>
      <c r="ADU181" s="46"/>
      <c r="ADV181" s="46"/>
      <c r="ADW181" s="46"/>
      <c r="ADX181" s="46"/>
      <c r="ADY181" s="46"/>
      <c r="ADZ181" s="46"/>
      <c r="AEA181" s="46"/>
      <c r="AEB181" s="46"/>
      <c r="AEC181" s="46"/>
      <c r="AED181" s="46"/>
      <c r="AEE181" s="46"/>
      <c r="AEF181" s="46"/>
      <c r="AEG181" s="46"/>
      <c r="AEH181" s="46"/>
      <c r="AEI181" s="46"/>
      <c r="AEJ181" s="46"/>
      <c r="AEK181" s="46"/>
      <c r="AEL181" s="46"/>
      <c r="AEM181" s="46"/>
      <c r="AEN181" s="46"/>
      <c r="AEO181" s="46"/>
      <c r="AEP181" s="46"/>
      <c r="AEQ181" s="46"/>
      <c r="AER181" s="46"/>
      <c r="AES181" s="46"/>
      <c r="AET181" s="46"/>
      <c r="AEU181" s="46"/>
      <c r="AEV181" s="46"/>
      <c r="AEW181" s="46"/>
      <c r="AEX181" s="46"/>
      <c r="AEY181" s="46"/>
      <c r="AEZ181" s="46"/>
      <c r="AFA181" s="46"/>
      <c r="AFB181" s="46"/>
      <c r="AFC181" s="46"/>
      <c r="AFD181" s="46"/>
      <c r="AFE181" s="46"/>
      <c r="AFF181" s="46"/>
      <c r="AFG181" s="46"/>
      <c r="AFH181" s="46"/>
      <c r="AFI181" s="46"/>
      <c r="AFJ181" s="46"/>
      <c r="AFK181" s="46"/>
      <c r="AFL181" s="46"/>
      <c r="AFM181" s="46"/>
      <c r="AFN181" s="46"/>
      <c r="AFO181" s="46"/>
      <c r="AFP181" s="46"/>
      <c r="AFQ181" s="46"/>
      <c r="AFR181" s="46"/>
      <c r="AFS181" s="46"/>
      <c r="AFT181" s="46"/>
      <c r="AFU181" s="46"/>
      <c r="AFV181" s="46"/>
      <c r="AFW181" s="46"/>
      <c r="AFX181" s="46"/>
      <c r="AFY181" s="46"/>
      <c r="AFZ181" s="46"/>
      <c r="AGA181" s="46"/>
      <c r="AGB181" s="46"/>
      <c r="AGC181" s="46"/>
      <c r="AGD181" s="46"/>
      <c r="AGE181" s="46"/>
      <c r="AGF181" s="46"/>
      <c r="AGG181" s="46"/>
      <c r="AGH181" s="46"/>
      <c r="AGI181" s="46"/>
      <c r="AGJ181" s="46"/>
      <c r="AGK181" s="46"/>
      <c r="AGL181" s="46"/>
      <c r="AGM181" s="46"/>
      <c r="AGN181" s="46"/>
      <c r="AGO181" s="46"/>
      <c r="AGP181" s="46"/>
      <c r="AGQ181" s="46"/>
      <c r="AGR181" s="46"/>
      <c r="AGS181" s="46"/>
      <c r="AGT181" s="46"/>
      <c r="AGU181" s="46"/>
      <c r="AGV181" s="46"/>
      <c r="AGW181" s="46"/>
      <c r="AGX181" s="46"/>
      <c r="AGY181" s="46"/>
      <c r="AGZ181" s="46"/>
      <c r="AHA181" s="46"/>
      <c r="AHB181" s="46"/>
      <c r="AHC181" s="46"/>
      <c r="AHD181" s="46"/>
      <c r="AHE181" s="46"/>
      <c r="AHF181" s="46"/>
      <c r="AHG181" s="46"/>
      <c r="AHH181" s="46"/>
      <c r="AHI181" s="46"/>
      <c r="AHJ181" s="46"/>
      <c r="AHK181" s="46"/>
      <c r="AHL181" s="46"/>
      <c r="AHM181" s="46"/>
      <c r="AHN181" s="46"/>
      <c r="AHO181" s="46"/>
      <c r="AHP181" s="46"/>
      <c r="AHQ181" s="46"/>
      <c r="AHR181" s="46"/>
      <c r="AHS181" s="46"/>
      <c r="AHT181" s="46"/>
      <c r="AHU181" s="46"/>
      <c r="AHV181" s="46"/>
      <c r="AHW181" s="46"/>
      <c r="AHX181" s="46"/>
      <c r="AHY181" s="46"/>
      <c r="AHZ181" s="46"/>
      <c r="AIA181" s="46"/>
      <c r="AIB181" s="46"/>
      <c r="AIC181" s="46"/>
      <c r="AID181" s="46"/>
      <c r="AIE181" s="46"/>
      <c r="AIF181" s="46"/>
      <c r="AIG181" s="46"/>
      <c r="AIH181" s="46"/>
      <c r="AII181" s="46"/>
      <c r="AIJ181" s="46"/>
      <c r="AIK181" s="46"/>
      <c r="AIL181" s="46"/>
      <c r="AIM181" s="46"/>
      <c r="AIN181" s="46"/>
      <c r="AIO181" s="46"/>
      <c r="AIP181" s="46"/>
      <c r="AIQ181" s="46"/>
      <c r="AIR181" s="46"/>
      <c r="AIS181" s="46"/>
      <c r="AIT181" s="46"/>
      <c r="AIU181" s="46"/>
      <c r="AIV181" s="46"/>
      <c r="AIW181" s="46"/>
      <c r="AIX181" s="46"/>
      <c r="AIY181" s="46"/>
      <c r="AIZ181" s="46"/>
      <c r="AJA181" s="46"/>
      <c r="AJB181" s="46"/>
      <c r="AJC181" s="46"/>
      <c r="AJD181" s="46"/>
      <c r="AJE181" s="46"/>
      <c r="AJF181" s="46"/>
      <c r="AJG181" s="46"/>
      <c r="AJH181" s="46"/>
      <c r="AJI181" s="46"/>
      <c r="AJJ181" s="46"/>
      <c r="AJK181" s="46"/>
      <c r="AJL181" s="46"/>
      <c r="AJM181" s="46"/>
      <c r="AJN181" s="46"/>
      <c r="AJO181" s="46"/>
      <c r="AJP181" s="46"/>
      <c r="AJQ181" s="46"/>
      <c r="AJR181" s="46"/>
      <c r="AJS181" s="46"/>
      <c r="AJT181" s="46"/>
      <c r="AJU181" s="46"/>
      <c r="AJV181" s="46"/>
      <c r="AJW181" s="46"/>
      <c r="AJX181" s="46"/>
      <c r="AJY181" s="46"/>
      <c r="AJZ181" s="46"/>
      <c r="AKA181" s="46"/>
      <c r="AKB181" s="46"/>
      <c r="AKC181" s="46"/>
      <c r="AKD181" s="46"/>
      <c r="AKE181" s="46"/>
      <c r="AKF181" s="46"/>
      <c r="AKG181" s="46"/>
      <c r="AKH181" s="46"/>
      <c r="AKI181" s="46"/>
      <c r="AKJ181" s="46"/>
      <c r="AKK181" s="46"/>
      <c r="AKL181" s="46"/>
      <c r="AKM181" s="46"/>
      <c r="AKN181" s="46"/>
      <c r="AKO181" s="46"/>
      <c r="AKP181" s="46"/>
      <c r="AKQ181" s="46"/>
      <c r="AKR181" s="46"/>
      <c r="AKS181" s="46"/>
      <c r="AKT181" s="46"/>
      <c r="AKU181" s="46"/>
      <c r="AKV181" s="46"/>
      <c r="AKW181" s="46"/>
      <c r="AKX181" s="46"/>
      <c r="AKY181" s="46"/>
      <c r="AKZ181" s="46"/>
      <c r="ALA181" s="46"/>
      <c r="ALB181" s="46"/>
      <c r="ALC181" s="46"/>
      <c r="ALD181" s="46"/>
      <c r="ALE181" s="46"/>
      <c r="ALF181" s="46"/>
      <c r="ALG181" s="46"/>
      <c r="ALH181" s="46"/>
      <c r="ALI181" s="46"/>
      <c r="ALJ181" s="46"/>
      <c r="ALK181" s="46"/>
      <c r="ALL181" s="46"/>
      <c r="ALM181" s="46"/>
      <c r="ALN181" s="46"/>
      <c r="ALO181" s="46"/>
      <c r="ALP181" s="46"/>
      <c r="ALQ181" s="46"/>
      <c r="ALR181" s="46"/>
      <c r="ALS181" s="46"/>
      <c r="ALT181" s="46"/>
      <c r="ALU181" s="46"/>
      <c r="ALV181" s="46"/>
      <c r="ALW181" s="46"/>
      <c r="ALX181" s="46"/>
      <c r="ALY181" s="46"/>
      <c r="ALZ181" s="46"/>
      <c r="AMA181" s="46"/>
      <c r="AMB181" s="46"/>
      <c r="AMC181" s="46"/>
      <c r="AMD181" s="46"/>
      <c r="AME181" s="46"/>
      <c r="AMF181" s="46"/>
      <c r="AMG181" s="46"/>
      <c r="AMH181" s="46"/>
      <c r="AMI181" s="46"/>
      <c r="AMJ181" s="46"/>
      <c r="AMK181" s="46"/>
    </row>
    <row r="182" spans="1:1025" x14ac:dyDescent="0.25">
      <c r="A182" s="46"/>
      <c r="B182" s="56"/>
      <c r="C182" s="57"/>
      <c r="D182" s="58"/>
      <c r="E182" s="59"/>
      <c r="F182" s="59"/>
      <c r="G182" s="59"/>
      <c r="H182" s="59"/>
      <c r="I182" s="59"/>
      <c r="J182" s="59"/>
      <c r="K182" s="59"/>
      <c r="L182" s="59"/>
      <c r="M182" s="46"/>
      <c r="N182" s="46"/>
      <c r="O182" s="46"/>
      <c r="P182" s="46"/>
      <c r="Q182" s="46"/>
      <c r="R182" s="46"/>
      <c r="S182" s="46"/>
      <c r="T182" s="46"/>
      <c r="U182" s="46"/>
      <c r="V182" s="46"/>
      <c r="W182" s="46"/>
      <c r="X182" s="46"/>
      <c r="Y182" s="46"/>
      <c r="Z182" s="46"/>
      <c r="AA182" s="46"/>
      <c r="AB182" s="46"/>
      <c r="AC182" s="46"/>
      <c r="AD182" s="46"/>
      <c r="AE182" s="46"/>
      <c r="AF182" s="46"/>
      <c r="AG182" s="46"/>
      <c r="AH182" s="46"/>
      <c r="AI182" s="46"/>
      <c r="AJ182" s="46"/>
      <c r="AK182" s="46"/>
      <c r="AL182" s="46"/>
      <c r="AM182" s="46"/>
      <c r="AN182" s="46"/>
      <c r="AO182" s="46"/>
      <c r="AP182" s="46"/>
      <c r="AQ182" s="46"/>
      <c r="AR182" s="46"/>
      <c r="AS182" s="46"/>
      <c r="AT182" s="46"/>
      <c r="AU182" s="46"/>
      <c r="AV182" s="46"/>
      <c r="AW182" s="46"/>
      <c r="AX182" s="46"/>
      <c r="AY182" s="46"/>
      <c r="AZ182" s="46"/>
      <c r="BA182" s="46"/>
      <c r="BB182" s="46"/>
      <c r="BC182" s="46"/>
      <c r="BD182" s="46"/>
      <c r="BE182" s="46"/>
      <c r="BF182" s="46"/>
      <c r="BG182" s="46"/>
      <c r="BH182" s="46"/>
      <c r="BI182" s="46"/>
      <c r="BJ182" s="46"/>
      <c r="BK182" s="46"/>
      <c r="BL182" s="46"/>
      <c r="BM182" s="46"/>
      <c r="BN182" s="46"/>
      <c r="BO182" s="46"/>
      <c r="BP182" s="46"/>
      <c r="BQ182" s="46"/>
      <c r="BR182" s="46"/>
      <c r="BS182" s="46"/>
      <c r="BT182" s="46"/>
      <c r="BU182" s="46"/>
      <c r="BV182" s="46"/>
      <c r="BW182" s="46"/>
      <c r="BX182" s="46"/>
      <c r="BY182" s="46"/>
      <c r="BZ182" s="46"/>
      <c r="CA182" s="46"/>
      <c r="CB182" s="46"/>
      <c r="CC182" s="46"/>
      <c r="CD182" s="46"/>
      <c r="CE182" s="46"/>
      <c r="CF182" s="46"/>
      <c r="CG182" s="46"/>
      <c r="CH182" s="46"/>
      <c r="CI182" s="46"/>
      <c r="CJ182" s="46"/>
      <c r="CK182" s="46"/>
      <c r="CL182" s="46"/>
      <c r="CM182" s="46"/>
      <c r="CN182" s="46"/>
      <c r="CO182" s="46"/>
      <c r="CP182" s="46"/>
      <c r="CQ182" s="46"/>
      <c r="CR182" s="46"/>
      <c r="CS182" s="46"/>
      <c r="CT182" s="46"/>
      <c r="CU182" s="46"/>
      <c r="CV182" s="46"/>
      <c r="CW182" s="46"/>
      <c r="CX182" s="46"/>
      <c r="CY182" s="46"/>
      <c r="CZ182" s="46"/>
      <c r="DA182" s="46"/>
      <c r="DB182" s="46"/>
      <c r="DC182" s="46"/>
      <c r="DD182" s="46"/>
      <c r="DE182" s="46"/>
      <c r="DF182" s="46"/>
      <c r="DG182" s="46"/>
      <c r="DH182" s="46"/>
      <c r="DI182" s="46"/>
      <c r="DJ182" s="46"/>
      <c r="DK182" s="46"/>
      <c r="DL182" s="46"/>
      <c r="DM182" s="46"/>
      <c r="DN182" s="46"/>
      <c r="DO182" s="46"/>
      <c r="DP182" s="46"/>
      <c r="DQ182" s="46"/>
      <c r="DR182" s="46"/>
      <c r="DS182" s="46"/>
      <c r="DT182" s="46"/>
      <c r="DU182" s="46"/>
      <c r="DV182" s="46"/>
      <c r="DW182" s="46"/>
      <c r="DX182" s="46"/>
      <c r="DY182" s="46"/>
      <c r="DZ182" s="46"/>
      <c r="EA182" s="46"/>
      <c r="EB182" s="46"/>
      <c r="EC182" s="46"/>
      <c r="ED182" s="46"/>
      <c r="EE182" s="46"/>
      <c r="EF182" s="46"/>
      <c r="EG182" s="46"/>
      <c r="EH182" s="46"/>
      <c r="EI182" s="46"/>
      <c r="EJ182" s="46"/>
      <c r="EK182" s="46"/>
      <c r="EL182" s="46"/>
      <c r="EM182" s="46"/>
      <c r="EN182" s="46"/>
      <c r="EO182" s="46"/>
      <c r="EP182" s="46"/>
      <c r="EQ182" s="46"/>
      <c r="ER182" s="46"/>
      <c r="ES182" s="46"/>
      <c r="ET182" s="46"/>
      <c r="EU182" s="46"/>
      <c r="EV182" s="46"/>
      <c r="EW182" s="46"/>
      <c r="EX182" s="46"/>
      <c r="EY182" s="46"/>
      <c r="EZ182" s="46"/>
      <c r="FA182" s="46"/>
      <c r="FB182" s="46"/>
      <c r="FC182" s="46"/>
      <c r="FD182" s="46"/>
      <c r="FE182" s="46"/>
      <c r="FF182" s="46"/>
      <c r="FG182" s="46"/>
      <c r="FH182" s="46"/>
      <c r="FI182" s="46"/>
      <c r="FJ182" s="46"/>
      <c r="FK182" s="46"/>
      <c r="FL182" s="46"/>
      <c r="FM182" s="46"/>
      <c r="FN182" s="46"/>
      <c r="FO182" s="46"/>
      <c r="FP182" s="46"/>
      <c r="FQ182" s="46"/>
      <c r="FR182" s="46"/>
      <c r="FS182" s="46"/>
      <c r="FT182" s="46"/>
      <c r="FU182" s="46"/>
      <c r="FV182" s="46"/>
      <c r="FW182" s="46"/>
      <c r="FX182" s="46"/>
      <c r="FY182" s="46"/>
      <c r="FZ182" s="46"/>
      <c r="GA182" s="46"/>
      <c r="GB182" s="46"/>
      <c r="GC182" s="46"/>
      <c r="GD182" s="46"/>
      <c r="GE182" s="46"/>
      <c r="GF182" s="46"/>
      <c r="GG182" s="46"/>
      <c r="GH182" s="46"/>
      <c r="GI182" s="46"/>
      <c r="GJ182" s="46"/>
      <c r="GK182" s="46"/>
      <c r="GL182" s="46"/>
      <c r="GM182" s="46"/>
      <c r="GN182" s="46"/>
      <c r="GO182" s="46"/>
      <c r="GP182" s="46"/>
      <c r="GQ182" s="46"/>
      <c r="GR182" s="46"/>
      <c r="GS182" s="46"/>
      <c r="GT182" s="46"/>
      <c r="GU182" s="46"/>
      <c r="GV182" s="46"/>
      <c r="GW182" s="46"/>
      <c r="GX182" s="46"/>
      <c r="GY182" s="46"/>
      <c r="GZ182" s="46"/>
      <c r="HA182" s="46"/>
      <c r="HB182" s="46"/>
      <c r="HC182" s="46"/>
      <c r="HD182" s="46"/>
      <c r="HE182" s="46"/>
      <c r="HF182" s="46"/>
      <c r="HG182" s="46"/>
      <c r="HH182" s="46"/>
      <c r="HI182" s="46"/>
      <c r="HJ182" s="46"/>
      <c r="HK182" s="46"/>
      <c r="HL182" s="46"/>
      <c r="HM182" s="46"/>
      <c r="HN182" s="46"/>
      <c r="HO182" s="46"/>
      <c r="HP182" s="46"/>
      <c r="HQ182" s="46"/>
      <c r="HR182" s="46"/>
      <c r="HS182" s="46"/>
      <c r="HT182" s="46"/>
      <c r="HU182" s="46"/>
      <c r="HV182" s="46"/>
      <c r="HW182" s="46"/>
      <c r="HX182" s="46"/>
      <c r="HY182" s="46"/>
      <c r="HZ182" s="46"/>
      <c r="IA182" s="46"/>
      <c r="IB182" s="46"/>
      <c r="IC182" s="46"/>
      <c r="ID182" s="46"/>
      <c r="IE182" s="46"/>
      <c r="IF182" s="46"/>
      <c r="IG182" s="46"/>
      <c r="IH182" s="46"/>
      <c r="II182" s="46"/>
      <c r="IJ182" s="46"/>
      <c r="IK182" s="46"/>
      <c r="IL182" s="46"/>
      <c r="IM182" s="46"/>
      <c r="IN182" s="46"/>
      <c r="IO182" s="46"/>
      <c r="IP182" s="46"/>
      <c r="IQ182" s="46"/>
      <c r="IR182" s="46"/>
      <c r="IS182" s="46"/>
      <c r="IT182" s="46"/>
      <c r="IU182" s="46"/>
      <c r="IV182" s="46"/>
      <c r="IW182" s="46"/>
      <c r="IX182" s="46"/>
      <c r="IY182" s="46"/>
      <c r="IZ182" s="46"/>
      <c r="JA182" s="46"/>
      <c r="JB182" s="46"/>
      <c r="JC182" s="46"/>
      <c r="JD182" s="46"/>
      <c r="JE182" s="46"/>
      <c r="JF182" s="46"/>
      <c r="JG182" s="46"/>
      <c r="JH182" s="46"/>
      <c r="JI182" s="46"/>
      <c r="JJ182" s="46"/>
      <c r="JK182" s="46"/>
      <c r="JL182" s="46"/>
      <c r="JM182" s="46"/>
      <c r="JN182" s="46"/>
      <c r="JO182" s="46"/>
      <c r="JP182" s="46"/>
      <c r="JQ182" s="46"/>
      <c r="JR182" s="46"/>
      <c r="JS182" s="46"/>
      <c r="JT182" s="46"/>
      <c r="JU182" s="46"/>
      <c r="JV182" s="46"/>
      <c r="JW182" s="46"/>
      <c r="JX182" s="46"/>
      <c r="JY182" s="46"/>
      <c r="JZ182" s="46"/>
      <c r="KA182" s="46"/>
      <c r="KB182" s="46"/>
      <c r="KC182" s="46"/>
      <c r="KD182" s="46"/>
      <c r="KE182" s="46"/>
      <c r="KF182" s="46"/>
      <c r="KG182" s="46"/>
      <c r="KH182" s="46"/>
      <c r="KI182" s="46"/>
      <c r="KJ182" s="46"/>
      <c r="KK182" s="46"/>
      <c r="KL182" s="46"/>
      <c r="KM182" s="46"/>
      <c r="KN182" s="46"/>
      <c r="KO182" s="46"/>
      <c r="KP182" s="46"/>
      <c r="KQ182" s="46"/>
      <c r="KR182" s="46"/>
      <c r="KS182" s="46"/>
      <c r="KT182" s="46"/>
      <c r="KU182" s="46"/>
      <c r="KV182" s="46"/>
      <c r="KW182" s="46"/>
      <c r="KX182" s="46"/>
      <c r="KY182" s="46"/>
      <c r="KZ182" s="46"/>
      <c r="LA182" s="46"/>
      <c r="LB182" s="46"/>
      <c r="LC182" s="46"/>
      <c r="LD182" s="46"/>
      <c r="LE182" s="46"/>
      <c r="LF182" s="46"/>
      <c r="LG182" s="46"/>
      <c r="LH182" s="46"/>
      <c r="LI182" s="46"/>
      <c r="LJ182" s="46"/>
      <c r="LK182" s="46"/>
      <c r="LL182" s="46"/>
      <c r="LM182" s="46"/>
      <c r="LN182" s="46"/>
      <c r="LO182" s="46"/>
      <c r="LP182" s="46"/>
      <c r="LQ182" s="46"/>
      <c r="LR182" s="46"/>
      <c r="LS182" s="46"/>
      <c r="LT182" s="46"/>
      <c r="LU182" s="46"/>
      <c r="LV182" s="46"/>
      <c r="LW182" s="46"/>
      <c r="LX182" s="46"/>
      <c r="LY182" s="46"/>
      <c r="LZ182" s="46"/>
      <c r="MA182" s="46"/>
      <c r="MB182" s="46"/>
      <c r="MC182" s="46"/>
      <c r="MD182" s="46"/>
      <c r="ME182" s="46"/>
      <c r="MF182" s="46"/>
      <c r="MG182" s="46"/>
      <c r="MH182" s="46"/>
      <c r="MI182" s="46"/>
      <c r="MJ182" s="46"/>
      <c r="MK182" s="46"/>
      <c r="ML182" s="46"/>
      <c r="MM182" s="46"/>
      <c r="MN182" s="46"/>
      <c r="MO182" s="46"/>
      <c r="MP182" s="46"/>
      <c r="MQ182" s="46"/>
      <c r="MR182" s="46"/>
      <c r="MS182" s="46"/>
      <c r="MT182" s="46"/>
      <c r="MU182" s="46"/>
      <c r="MV182" s="46"/>
      <c r="MW182" s="46"/>
      <c r="MX182" s="46"/>
      <c r="MY182" s="46"/>
      <c r="MZ182" s="46"/>
      <c r="NA182" s="46"/>
      <c r="NB182" s="46"/>
      <c r="NC182" s="46"/>
      <c r="ND182" s="46"/>
      <c r="NE182" s="46"/>
      <c r="NF182" s="46"/>
      <c r="NG182" s="46"/>
      <c r="NH182" s="46"/>
      <c r="NI182" s="46"/>
      <c r="NJ182" s="46"/>
      <c r="NK182" s="46"/>
      <c r="NL182" s="46"/>
      <c r="NM182" s="46"/>
      <c r="NN182" s="46"/>
      <c r="NO182" s="46"/>
      <c r="NP182" s="46"/>
      <c r="NQ182" s="46"/>
      <c r="NR182" s="46"/>
      <c r="NS182" s="46"/>
      <c r="NT182" s="46"/>
      <c r="NU182" s="46"/>
      <c r="NV182" s="46"/>
      <c r="NW182" s="46"/>
      <c r="NX182" s="46"/>
      <c r="NY182" s="46"/>
      <c r="NZ182" s="46"/>
      <c r="OA182" s="46"/>
      <c r="OB182" s="46"/>
      <c r="OC182" s="46"/>
      <c r="OD182" s="46"/>
      <c r="OE182" s="46"/>
      <c r="OF182" s="46"/>
      <c r="OG182" s="46"/>
      <c r="OH182" s="46"/>
      <c r="OI182" s="46"/>
      <c r="OJ182" s="46"/>
      <c r="OK182" s="46"/>
      <c r="OL182" s="46"/>
      <c r="OM182" s="46"/>
      <c r="ON182" s="46"/>
      <c r="OO182" s="46"/>
      <c r="OP182" s="46"/>
      <c r="OQ182" s="46"/>
      <c r="OR182" s="46"/>
      <c r="OS182" s="46"/>
      <c r="OT182" s="46"/>
      <c r="OU182" s="46"/>
      <c r="OV182" s="46"/>
      <c r="OW182" s="46"/>
      <c r="OX182" s="46"/>
      <c r="OY182" s="46"/>
      <c r="OZ182" s="46"/>
      <c r="PA182" s="46"/>
      <c r="PB182" s="46"/>
      <c r="PC182" s="46"/>
      <c r="PD182" s="46"/>
      <c r="PE182" s="46"/>
      <c r="PF182" s="46"/>
      <c r="PG182" s="46"/>
      <c r="PH182" s="46"/>
      <c r="PI182" s="46"/>
      <c r="PJ182" s="46"/>
      <c r="PK182" s="46"/>
      <c r="PL182" s="46"/>
      <c r="PM182" s="46"/>
      <c r="PN182" s="46"/>
      <c r="PO182" s="46"/>
      <c r="PP182" s="46"/>
      <c r="PQ182" s="46"/>
      <c r="PR182" s="46"/>
      <c r="PS182" s="46"/>
      <c r="PT182" s="46"/>
      <c r="PU182" s="46"/>
      <c r="PV182" s="46"/>
      <c r="PW182" s="46"/>
      <c r="PX182" s="46"/>
      <c r="PY182" s="46"/>
      <c r="PZ182" s="46"/>
      <c r="QA182" s="46"/>
      <c r="QB182" s="46"/>
      <c r="QC182" s="46"/>
      <c r="QD182" s="46"/>
      <c r="QE182" s="46"/>
      <c r="QF182" s="46"/>
      <c r="QG182" s="46"/>
      <c r="QH182" s="46"/>
      <c r="QI182" s="46"/>
      <c r="QJ182" s="46"/>
      <c r="QK182" s="46"/>
      <c r="QL182" s="46"/>
      <c r="QM182" s="46"/>
      <c r="QN182" s="46"/>
      <c r="QO182" s="46"/>
      <c r="QP182" s="46"/>
      <c r="QQ182" s="46"/>
      <c r="QR182" s="46"/>
      <c r="QS182" s="46"/>
      <c r="QT182" s="46"/>
      <c r="QU182" s="46"/>
      <c r="QV182" s="46"/>
      <c r="QW182" s="46"/>
      <c r="QX182" s="46"/>
      <c r="QY182" s="46"/>
      <c r="QZ182" s="46"/>
      <c r="RA182" s="46"/>
      <c r="RB182" s="46"/>
      <c r="RC182" s="46"/>
      <c r="RD182" s="46"/>
      <c r="RE182" s="46"/>
      <c r="RF182" s="46"/>
      <c r="RG182" s="46"/>
      <c r="RH182" s="46"/>
      <c r="RI182" s="46"/>
      <c r="RJ182" s="46"/>
      <c r="RK182" s="46"/>
      <c r="RL182" s="46"/>
      <c r="RM182" s="46"/>
      <c r="RN182" s="46"/>
      <c r="RO182" s="46"/>
      <c r="RP182" s="46"/>
      <c r="RQ182" s="46"/>
      <c r="RR182" s="46"/>
      <c r="RS182" s="46"/>
      <c r="RT182" s="46"/>
      <c r="RU182" s="46"/>
      <c r="RV182" s="46"/>
      <c r="RW182" s="46"/>
      <c r="RX182" s="46"/>
      <c r="RY182" s="46"/>
      <c r="RZ182" s="46"/>
      <c r="SA182" s="46"/>
      <c r="SB182" s="46"/>
      <c r="SC182" s="46"/>
      <c r="SD182" s="46"/>
      <c r="SE182" s="46"/>
      <c r="SF182" s="46"/>
      <c r="SG182" s="46"/>
      <c r="SH182" s="46"/>
      <c r="SI182" s="46"/>
      <c r="SJ182" s="46"/>
      <c r="SK182" s="46"/>
      <c r="SL182" s="46"/>
      <c r="SM182" s="46"/>
      <c r="SN182" s="46"/>
      <c r="SO182" s="46"/>
      <c r="SP182" s="46"/>
      <c r="SQ182" s="46"/>
      <c r="SR182" s="46"/>
      <c r="SS182" s="46"/>
      <c r="ST182" s="46"/>
      <c r="SU182" s="46"/>
      <c r="SV182" s="46"/>
      <c r="SW182" s="46"/>
      <c r="SX182" s="46"/>
      <c r="SY182" s="46"/>
      <c r="SZ182" s="46"/>
      <c r="TA182" s="46"/>
      <c r="TB182" s="46"/>
      <c r="TC182" s="46"/>
      <c r="TD182" s="46"/>
      <c r="TE182" s="46"/>
      <c r="TF182" s="46"/>
      <c r="TG182" s="46"/>
      <c r="TH182" s="46"/>
      <c r="TI182" s="46"/>
      <c r="TJ182" s="46"/>
      <c r="TK182" s="46"/>
      <c r="TL182" s="46"/>
      <c r="TM182" s="46"/>
      <c r="TN182" s="46"/>
      <c r="TO182" s="46"/>
      <c r="TP182" s="46"/>
      <c r="TQ182" s="46"/>
      <c r="TR182" s="46"/>
      <c r="TS182" s="46"/>
      <c r="TT182" s="46"/>
      <c r="TU182" s="46"/>
      <c r="TV182" s="46"/>
      <c r="TW182" s="46"/>
      <c r="TX182" s="46"/>
      <c r="TY182" s="46"/>
      <c r="TZ182" s="46"/>
      <c r="UA182" s="46"/>
      <c r="UB182" s="46"/>
      <c r="UC182" s="46"/>
      <c r="UD182" s="46"/>
      <c r="UE182" s="46"/>
      <c r="UF182" s="46"/>
      <c r="UG182" s="46"/>
      <c r="UH182" s="46"/>
      <c r="UI182" s="46"/>
      <c r="UJ182" s="46"/>
      <c r="UK182" s="46"/>
      <c r="UL182" s="46"/>
      <c r="UM182" s="46"/>
      <c r="UN182" s="46"/>
      <c r="UO182" s="46"/>
      <c r="UP182" s="46"/>
      <c r="UQ182" s="46"/>
      <c r="UR182" s="46"/>
      <c r="US182" s="46"/>
      <c r="UT182" s="46"/>
      <c r="UU182" s="46"/>
      <c r="UV182" s="46"/>
      <c r="UW182" s="46"/>
      <c r="UX182" s="46"/>
      <c r="UY182" s="46"/>
      <c r="UZ182" s="46"/>
      <c r="VA182" s="46"/>
      <c r="VB182" s="46"/>
      <c r="VC182" s="46"/>
      <c r="VD182" s="46"/>
      <c r="VE182" s="46"/>
      <c r="VF182" s="46"/>
      <c r="VG182" s="46"/>
      <c r="VH182" s="46"/>
      <c r="VI182" s="46"/>
      <c r="VJ182" s="46"/>
      <c r="VK182" s="46"/>
      <c r="VL182" s="46"/>
      <c r="VM182" s="46"/>
      <c r="VN182" s="46"/>
      <c r="VO182" s="46"/>
      <c r="VP182" s="46"/>
      <c r="VQ182" s="46"/>
      <c r="VR182" s="46"/>
      <c r="VS182" s="46"/>
      <c r="VT182" s="46"/>
      <c r="VU182" s="46"/>
      <c r="VV182" s="46"/>
      <c r="VW182" s="46"/>
      <c r="VX182" s="46"/>
      <c r="VY182" s="46"/>
      <c r="VZ182" s="46"/>
      <c r="WA182" s="46"/>
      <c r="WB182" s="46"/>
      <c r="WC182" s="46"/>
      <c r="WD182" s="46"/>
      <c r="WE182" s="46"/>
      <c r="WF182" s="46"/>
      <c r="WG182" s="46"/>
      <c r="WH182" s="46"/>
      <c r="WI182" s="46"/>
      <c r="WJ182" s="46"/>
      <c r="WK182" s="46"/>
      <c r="WL182" s="46"/>
      <c r="WM182" s="46"/>
      <c r="WN182" s="46"/>
      <c r="WO182" s="46"/>
      <c r="WP182" s="46"/>
      <c r="WQ182" s="46"/>
      <c r="WR182" s="46"/>
      <c r="WS182" s="46"/>
      <c r="WT182" s="46"/>
      <c r="WU182" s="46"/>
      <c r="WV182" s="46"/>
      <c r="WW182" s="46"/>
      <c r="WX182" s="46"/>
      <c r="WY182" s="46"/>
      <c r="WZ182" s="46"/>
      <c r="XA182" s="46"/>
      <c r="XB182" s="46"/>
      <c r="XC182" s="46"/>
      <c r="XD182" s="46"/>
      <c r="XE182" s="46"/>
      <c r="XF182" s="46"/>
      <c r="XG182" s="46"/>
      <c r="XH182" s="46"/>
      <c r="XI182" s="46"/>
      <c r="XJ182" s="46"/>
      <c r="XK182" s="46"/>
      <c r="XL182" s="46"/>
      <c r="XM182" s="46"/>
      <c r="XN182" s="46"/>
      <c r="XO182" s="46"/>
      <c r="XP182" s="46"/>
      <c r="XQ182" s="46"/>
      <c r="XR182" s="46"/>
      <c r="XS182" s="46"/>
      <c r="XT182" s="46"/>
      <c r="XU182" s="46"/>
      <c r="XV182" s="46"/>
      <c r="XW182" s="46"/>
      <c r="XX182" s="46"/>
      <c r="XY182" s="46"/>
      <c r="XZ182" s="46"/>
      <c r="YA182" s="46"/>
      <c r="YB182" s="46"/>
      <c r="YC182" s="46"/>
      <c r="YD182" s="46"/>
      <c r="YE182" s="46"/>
      <c r="YF182" s="46"/>
      <c r="YG182" s="46"/>
      <c r="YH182" s="46"/>
      <c r="YI182" s="46"/>
      <c r="YJ182" s="46"/>
      <c r="YK182" s="46"/>
      <c r="YL182" s="46"/>
      <c r="YM182" s="46"/>
      <c r="YN182" s="46"/>
      <c r="YO182" s="46"/>
      <c r="YP182" s="46"/>
      <c r="YQ182" s="46"/>
      <c r="YR182" s="46"/>
      <c r="YS182" s="46"/>
      <c r="YT182" s="46"/>
      <c r="YU182" s="46"/>
      <c r="YV182" s="46"/>
      <c r="YW182" s="46"/>
      <c r="YX182" s="46"/>
      <c r="YY182" s="46"/>
      <c r="YZ182" s="46"/>
      <c r="ZA182" s="46"/>
      <c r="ZB182" s="46"/>
      <c r="ZC182" s="46"/>
      <c r="ZD182" s="46"/>
      <c r="ZE182" s="46"/>
      <c r="ZF182" s="46"/>
      <c r="ZG182" s="46"/>
      <c r="ZH182" s="46"/>
      <c r="ZI182" s="46"/>
      <c r="ZJ182" s="46"/>
      <c r="ZK182" s="46"/>
      <c r="ZL182" s="46"/>
      <c r="ZM182" s="46"/>
      <c r="ZN182" s="46"/>
      <c r="ZO182" s="46"/>
      <c r="ZP182" s="46"/>
      <c r="ZQ182" s="46"/>
      <c r="ZR182" s="46"/>
      <c r="ZS182" s="46"/>
      <c r="ZT182" s="46"/>
      <c r="ZU182" s="46"/>
      <c r="ZV182" s="46"/>
      <c r="ZW182" s="46"/>
      <c r="ZX182" s="46"/>
      <c r="ZY182" s="46"/>
      <c r="ZZ182" s="46"/>
      <c r="AAA182" s="46"/>
      <c r="AAB182" s="46"/>
      <c r="AAC182" s="46"/>
      <c r="AAD182" s="46"/>
      <c r="AAE182" s="46"/>
      <c r="AAF182" s="46"/>
      <c r="AAG182" s="46"/>
      <c r="AAH182" s="46"/>
      <c r="AAI182" s="46"/>
      <c r="AAJ182" s="46"/>
      <c r="AAK182" s="46"/>
      <c r="AAL182" s="46"/>
      <c r="AAM182" s="46"/>
      <c r="AAN182" s="46"/>
      <c r="AAO182" s="46"/>
      <c r="AAP182" s="46"/>
      <c r="AAQ182" s="46"/>
      <c r="AAR182" s="46"/>
      <c r="AAS182" s="46"/>
      <c r="AAT182" s="46"/>
      <c r="AAU182" s="46"/>
      <c r="AAV182" s="46"/>
      <c r="AAW182" s="46"/>
      <c r="AAX182" s="46"/>
      <c r="AAY182" s="46"/>
      <c r="AAZ182" s="46"/>
      <c r="ABA182" s="46"/>
      <c r="ABB182" s="46"/>
      <c r="ABC182" s="46"/>
      <c r="ABD182" s="46"/>
      <c r="ABE182" s="46"/>
      <c r="ABF182" s="46"/>
      <c r="ABG182" s="46"/>
      <c r="ABH182" s="46"/>
      <c r="ABI182" s="46"/>
      <c r="ABJ182" s="46"/>
      <c r="ABK182" s="46"/>
      <c r="ABL182" s="46"/>
      <c r="ABM182" s="46"/>
      <c r="ABN182" s="46"/>
      <c r="ABO182" s="46"/>
      <c r="ABP182" s="46"/>
      <c r="ABQ182" s="46"/>
      <c r="ABR182" s="46"/>
      <c r="ABS182" s="46"/>
      <c r="ABT182" s="46"/>
      <c r="ABU182" s="46"/>
      <c r="ABV182" s="46"/>
      <c r="ABW182" s="46"/>
      <c r="ABX182" s="46"/>
      <c r="ABY182" s="46"/>
      <c r="ABZ182" s="46"/>
      <c r="ACA182" s="46"/>
      <c r="ACB182" s="46"/>
      <c r="ACC182" s="46"/>
      <c r="ACD182" s="46"/>
      <c r="ACE182" s="46"/>
      <c r="ACF182" s="46"/>
      <c r="ACG182" s="46"/>
      <c r="ACH182" s="46"/>
      <c r="ACI182" s="46"/>
      <c r="ACJ182" s="46"/>
      <c r="ACK182" s="46"/>
      <c r="ACL182" s="46"/>
      <c r="ACM182" s="46"/>
      <c r="ACN182" s="46"/>
      <c r="ACO182" s="46"/>
      <c r="ACP182" s="46"/>
      <c r="ACQ182" s="46"/>
      <c r="ACR182" s="46"/>
      <c r="ACS182" s="46"/>
      <c r="ACT182" s="46"/>
      <c r="ACU182" s="46"/>
      <c r="ACV182" s="46"/>
      <c r="ACW182" s="46"/>
      <c r="ACX182" s="46"/>
      <c r="ACY182" s="46"/>
      <c r="ACZ182" s="46"/>
      <c r="ADA182" s="46"/>
      <c r="ADB182" s="46"/>
      <c r="ADC182" s="46"/>
      <c r="ADD182" s="46"/>
      <c r="ADE182" s="46"/>
      <c r="ADF182" s="46"/>
      <c r="ADG182" s="46"/>
      <c r="ADH182" s="46"/>
      <c r="ADI182" s="46"/>
      <c r="ADJ182" s="46"/>
      <c r="ADK182" s="46"/>
      <c r="ADL182" s="46"/>
      <c r="ADM182" s="46"/>
      <c r="ADN182" s="46"/>
      <c r="ADO182" s="46"/>
      <c r="ADP182" s="46"/>
      <c r="ADQ182" s="46"/>
      <c r="ADR182" s="46"/>
      <c r="ADS182" s="46"/>
      <c r="ADT182" s="46"/>
      <c r="ADU182" s="46"/>
      <c r="ADV182" s="46"/>
      <c r="ADW182" s="46"/>
      <c r="ADX182" s="46"/>
      <c r="ADY182" s="46"/>
      <c r="ADZ182" s="46"/>
      <c r="AEA182" s="46"/>
      <c r="AEB182" s="46"/>
      <c r="AEC182" s="46"/>
      <c r="AED182" s="46"/>
      <c r="AEE182" s="46"/>
      <c r="AEF182" s="46"/>
      <c r="AEG182" s="46"/>
      <c r="AEH182" s="46"/>
      <c r="AEI182" s="46"/>
      <c r="AEJ182" s="46"/>
      <c r="AEK182" s="46"/>
      <c r="AEL182" s="46"/>
      <c r="AEM182" s="46"/>
      <c r="AEN182" s="46"/>
      <c r="AEO182" s="46"/>
      <c r="AEP182" s="46"/>
      <c r="AEQ182" s="46"/>
      <c r="AER182" s="46"/>
      <c r="AES182" s="46"/>
      <c r="AET182" s="46"/>
      <c r="AEU182" s="46"/>
      <c r="AEV182" s="46"/>
      <c r="AEW182" s="46"/>
      <c r="AEX182" s="46"/>
      <c r="AEY182" s="46"/>
      <c r="AEZ182" s="46"/>
      <c r="AFA182" s="46"/>
      <c r="AFB182" s="46"/>
      <c r="AFC182" s="46"/>
      <c r="AFD182" s="46"/>
      <c r="AFE182" s="46"/>
      <c r="AFF182" s="46"/>
      <c r="AFG182" s="46"/>
      <c r="AFH182" s="46"/>
      <c r="AFI182" s="46"/>
      <c r="AFJ182" s="46"/>
      <c r="AFK182" s="46"/>
      <c r="AFL182" s="46"/>
      <c r="AFM182" s="46"/>
      <c r="AFN182" s="46"/>
      <c r="AFO182" s="46"/>
      <c r="AFP182" s="46"/>
      <c r="AFQ182" s="46"/>
      <c r="AFR182" s="46"/>
      <c r="AFS182" s="46"/>
      <c r="AFT182" s="46"/>
      <c r="AFU182" s="46"/>
      <c r="AFV182" s="46"/>
      <c r="AFW182" s="46"/>
      <c r="AFX182" s="46"/>
      <c r="AFY182" s="46"/>
      <c r="AFZ182" s="46"/>
      <c r="AGA182" s="46"/>
      <c r="AGB182" s="46"/>
      <c r="AGC182" s="46"/>
      <c r="AGD182" s="46"/>
      <c r="AGE182" s="46"/>
      <c r="AGF182" s="46"/>
      <c r="AGG182" s="46"/>
      <c r="AGH182" s="46"/>
      <c r="AGI182" s="46"/>
      <c r="AGJ182" s="46"/>
      <c r="AGK182" s="46"/>
      <c r="AGL182" s="46"/>
      <c r="AGM182" s="46"/>
      <c r="AGN182" s="46"/>
      <c r="AGO182" s="46"/>
      <c r="AGP182" s="46"/>
      <c r="AGQ182" s="46"/>
      <c r="AGR182" s="46"/>
      <c r="AGS182" s="46"/>
      <c r="AGT182" s="46"/>
      <c r="AGU182" s="46"/>
      <c r="AGV182" s="46"/>
      <c r="AGW182" s="46"/>
      <c r="AGX182" s="46"/>
      <c r="AGY182" s="46"/>
      <c r="AGZ182" s="46"/>
      <c r="AHA182" s="46"/>
      <c r="AHB182" s="46"/>
      <c r="AHC182" s="46"/>
      <c r="AHD182" s="46"/>
      <c r="AHE182" s="46"/>
      <c r="AHF182" s="46"/>
      <c r="AHG182" s="46"/>
      <c r="AHH182" s="46"/>
      <c r="AHI182" s="46"/>
      <c r="AHJ182" s="46"/>
      <c r="AHK182" s="46"/>
      <c r="AHL182" s="46"/>
      <c r="AHM182" s="46"/>
      <c r="AHN182" s="46"/>
      <c r="AHO182" s="46"/>
      <c r="AHP182" s="46"/>
      <c r="AHQ182" s="46"/>
      <c r="AHR182" s="46"/>
      <c r="AHS182" s="46"/>
      <c r="AHT182" s="46"/>
      <c r="AHU182" s="46"/>
      <c r="AHV182" s="46"/>
      <c r="AHW182" s="46"/>
      <c r="AHX182" s="46"/>
      <c r="AHY182" s="46"/>
      <c r="AHZ182" s="46"/>
      <c r="AIA182" s="46"/>
      <c r="AIB182" s="46"/>
      <c r="AIC182" s="46"/>
      <c r="AID182" s="46"/>
      <c r="AIE182" s="46"/>
      <c r="AIF182" s="46"/>
      <c r="AIG182" s="46"/>
      <c r="AIH182" s="46"/>
      <c r="AII182" s="46"/>
      <c r="AIJ182" s="46"/>
      <c r="AIK182" s="46"/>
      <c r="AIL182" s="46"/>
      <c r="AIM182" s="46"/>
      <c r="AIN182" s="46"/>
      <c r="AIO182" s="46"/>
      <c r="AIP182" s="46"/>
      <c r="AIQ182" s="46"/>
      <c r="AIR182" s="46"/>
      <c r="AIS182" s="46"/>
      <c r="AIT182" s="46"/>
      <c r="AIU182" s="46"/>
      <c r="AIV182" s="46"/>
      <c r="AIW182" s="46"/>
      <c r="AIX182" s="46"/>
      <c r="AIY182" s="46"/>
      <c r="AIZ182" s="46"/>
      <c r="AJA182" s="46"/>
      <c r="AJB182" s="46"/>
      <c r="AJC182" s="46"/>
      <c r="AJD182" s="46"/>
      <c r="AJE182" s="46"/>
      <c r="AJF182" s="46"/>
      <c r="AJG182" s="46"/>
      <c r="AJH182" s="46"/>
      <c r="AJI182" s="46"/>
      <c r="AJJ182" s="46"/>
      <c r="AJK182" s="46"/>
      <c r="AJL182" s="46"/>
      <c r="AJM182" s="46"/>
      <c r="AJN182" s="46"/>
      <c r="AJO182" s="46"/>
      <c r="AJP182" s="46"/>
      <c r="AJQ182" s="46"/>
      <c r="AJR182" s="46"/>
      <c r="AJS182" s="46"/>
      <c r="AJT182" s="46"/>
      <c r="AJU182" s="46"/>
      <c r="AJV182" s="46"/>
      <c r="AJW182" s="46"/>
      <c r="AJX182" s="46"/>
      <c r="AJY182" s="46"/>
      <c r="AJZ182" s="46"/>
      <c r="AKA182" s="46"/>
      <c r="AKB182" s="46"/>
      <c r="AKC182" s="46"/>
      <c r="AKD182" s="46"/>
      <c r="AKE182" s="46"/>
      <c r="AKF182" s="46"/>
      <c r="AKG182" s="46"/>
      <c r="AKH182" s="46"/>
      <c r="AKI182" s="46"/>
      <c r="AKJ182" s="46"/>
      <c r="AKK182" s="46"/>
      <c r="AKL182" s="46"/>
      <c r="AKM182" s="46"/>
      <c r="AKN182" s="46"/>
      <c r="AKO182" s="46"/>
      <c r="AKP182" s="46"/>
      <c r="AKQ182" s="46"/>
      <c r="AKR182" s="46"/>
      <c r="AKS182" s="46"/>
      <c r="AKT182" s="46"/>
      <c r="AKU182" s="46"/>
      <c r="AKV182" s="46"/>
      <c r="AKW182" s="46"/>
      <c r="AKX182" s="46"/>
      <c r="AKY182" s="46"/>
      <c r="AKZ182" s="46"/>
      <c r="ALA182" s="46"/>
      <c r="ALB182" s="46"/>
      <c r="ALC182" s="46"/>
      <c r="ALD182" s="46"/>
      <c r="ALE182" s="46"/>
      <c r="ALF182" s="46"/>
      <c r="ALG182" s="46"/>
      <c r="ALH182" s="46"/>
      <c r="ALI182" s="46"/>
      <c r="ALJ182" s="46"/>
      <c r="ALK182" s="46"/>
      <c r="ALL182" s="46"/>
      <c r="ALM182" s="46"/>
      <c r="ALN182" s="46"/>
      <c r="ALO182" s="46"/>
      <c r="ALP182" s="46"/>
      <c r="ALQ182" s="46"/>
      <c r="ALR182" s="46"/>
      <c r="ALS182" s="46"/>
      <c r="ALT182" s="46"/>
      <c r="ALU182" s="46"/>
      <c r="ALV182" s="46"/>
      <c r="ALW182" s="46"/>
      <c r="ALX182" s="46"/>
      <c r="ALY182" s="46"/>
      <c r="ALZ182" s="46"/>
      <c r="AMA182" s="46"/>
      <c r="AMB182" s="46"/>
      <c r="AMC182" s="46"/>
      <c r="AMD182" s="46"/>
      <c r="AME182" s="46"/>
      <c r="AMF182" s="46"/>
      <c r="AMG182" s="46"/>
      <c r="AMH182" s="46"/>
      <c r="AMI182" s="46"/>
      <c r="AMJ182" s="46"/>
      <c r="AMK182" s="46"/>
    </row>
    <row r="183" spans="1:1025" x14ac:dyDescent="0.25">
      <c r="A183" s="46"/>
      <c r="B183" s="56"/>
      <c r="C183" s="57"/>
      <c r="D183" s="58"/>
      <c r="E183" s="59"/>
      <c r="F183" s="59"/>
      <c r="G183" s="59"/>
      <c r="H183" s="59"/>
      <c r="I183" s="59"/>
      <c r="J183" s="59"/>
      <c r="K183" s="59"/>
      <c r="L183" s="59"/>
      <c r="M183" s="46"/>
      <c r="N183" s="46"/>
      <c r="O183" s="46"/>
      <c r="P183" s="46"/>
      <c r="Q183" s="46"/>
      <c r="R183" s="46"/>
      <c r="S183" s="46"/>
      <c r="T183" s="46"/>
      <c r="U183" s="46"/>
      <c r="V183" s="46"/>
      <c r="W183" s="46"/>
      <c r="X183" s="46"/>
      <c r="Y183" s="46"/>
      <c r="Z183" s="46"/>
      <c r="AA183" s="46"/>
      <c r="AB183" s="46"/>
      <c r="AC183" s="46"/>
      <c r="AD183" s="46"/>
      <c r="AE183" s="46"/>
      <c r="AF183" s="46"/>
      <c r="AG183" s="46"/>
      <c r="AH183" s="46"/>
      <c r="AI183" s="46"/>
      <c r="AJ183" s="46"/>
      <c r="AK183" s="46"/>
      <c r="AL183" s="46"/>
      <c r="AM183" s="46"/>
      <c r="AN183" s="46"/>
      <c r="AO183" s="46"/>
      <c r="AP183" s="46"/>
      <c r="AQ183" s="46"/>
      <c r="AR183" s="46"/>
      <c r="AS183" s="46"/>
      <c r="AT183" s="46"/>
      <c r="AU183" s="46"/>
      <c r="AV183" s="46"/>
      <c r="AW183" s="46"/>
      <c r="AX183" s="46"/>
      <c r="AY183" s="46"/>
      <c r="AZ183" s="46"/>
      <c r="BA183" s="46"/>
      <c r="BB183" s="46"/>
      <c r="BC183" s="46"/>
      <c r="BD183" s="46"/>
      <c r="BE183" s="46"/>
      <c r="BF183" s="46"/>
      <c r="BG183" s="46"/>
      <c r="BH183" s="46"/>
      <c r="BI183" s="46"/>
      <c r="BJ183" s="46"/>
      <c r="BK183" s="46"/>
      <c r="BL183" s="46"/>
      <c r="BM183" s="46"/>
      <c r="BN183" s="46"/>
      <c r="BO183" s="46"/>
      <c r="BP183" s="46"/>
      <c r="BQ183" s="46"/>
      <c r="BR183" s="46"/>
      <c r="BS183" s="46"/>
      <c r="BT183" s="46"/>
      <c r="BU183" s="46"/>
      <c r="BV183" s="46"/>
      <c r="BW183" s="46"/>
      <c r="BX183" s="46"/>
      <c r="BY183" s="46"/>
      <c r="BZ183" s="46"/>
      <c r="CA183" s="46"/>
      <c r="CB183" s="46"/>
      <c r="CC183" s="46"/>
      <c r="CD183" s="46"/>
      <c r="CE183" s="46"/>
      <c r="CF183" s="46"/>
      <c r="CG183" s="46"/>
      <c r="CH183" s="46"/>
      <c r="CI183" s="46"/>
      <c r="CJ183" s="46"/>
      <c r="CK183" s="46"/>
      <c r="CL183" s="46"/>
      <c r="CM183" s="46"/>
      <c r="CN183" s="46"/>
      <c r="CO183" s="46"/>
      <c r="CP183" s="46"/>
      <c r="CQ183" s="46"/>
      <c r="CR183" s="46"/>
      <c r="CS183" s="46"/>
      <c r="CT183" s="46"/>
      <c r="CU183" s="46"/>
      <c r="CV183" s="46"/>
      <c r="CW183" s="46"/>
      <c r="CX183" s="46"/>
      <c r="CY183" s="46"/>
      <c r="CZ183" s="46"/>
      <c r="DA183" s="46"/>
      <c r="DB183" s="46"/>
      <c r="DC183" s="46"/>
      <c r="DD183" s="46"/>
      <c r="DE183" s="46"/>
      <c r="DF183" s="46"/>
      <c r="DG183" s="46"/>
      <c r="DH183" s="46"/>
      <c r="DI183" s="46"/>
      <c r="DJ183" s="46"/>
      <c r="DK183" s="46"/>
      <c r="DL183" s="46"/>
      <c r="DM183" s="46"/>
      <c r="DN183" s="46"/>
      <c r="DO183" s="46"/>
      <c r="DP183" s="46"/>
      <c r="DQ183" s="46"/>
      <c r="DR183" s="46"/>
      <c r="DS183" s="46"/>
      <c r="DT183" s="46"/>
      <c r="DU183" s="46"/>
      <c r="DV183" s="46"/>
      <c r="DW183" s="46"/>
      <c r="DX183" s="46"/>
      <c r="DY183" s="46"/>
      <c r="DZ183" s="46"/>
      <c r="EA183" s="46"/>
      <c r="EB183" s="46"/>
      <c r="EC183" s="46"/>
      <c r="ED183" s="46"/>
      <c r="EE183" s="46"/>
      <c r="EF183" s="46"/>
      <c r="EG183" s="46"/>
      <c r="EH183" s="46"/>
      <c r="EI183" s="46"/>
      <c r="EJ183" s="46"/>
      <c r="EK183" s="46"/>
      <c r="EL183" s="46"/>
      <c r="EM183" s="46"/>
      <c r="EN183" s="46"/>
      <c r="EO183" s="46"/>
      <c r="EP183" s="46"/>
      <c r="EQ183" s="46"/>
      <c r="ER183" s="46"/>
      <c r="ES183" s="46"/>
      <c r="ET183" s="46"/>
      <c r="EU183" s="46"/>
      <c r="EV183" s="46"/>
      <c r="EW183" s="46"/>
      <c r="EX183" s="46"/>
      <c r="EY183" s="46"/>
      <c r="EZ183" s="46"/>
      <c r="FA183" s="46"/>
      <c r="FB183" s="46"/>
      <c r="FC183" s="46"/>
      <c r="FD183" s="46"/>
      <c r="FE183" s="46"/>
      <c r="FF183" s="46"/>
      <c r="FG183" s="46"/>
      <c r="FH183" s="46"/>
      <c r="FI183" s="46"/>
      <c r="FJ183" s="46"/>
      <c r="FK183" s="46"/>
      <c r="FL183" s="46"/>
      <c r="FM183" s="46"/>
      <c r="FN183" s="46"/>
      <c r="FO183" s="46"/>
      <c r="FP183" s="46"/>
      <c r="FQ183" s="46"/>
      <c r="FR183" s="46"/>
      <c r="FS183" s="46"/>
      <c r="FT183" s="46"/>
      <c r="FU183" s="46"/>
      <c r="FV183" s="46"/>
      <c r="FW183" s="46"/>
      <c r="FX183" s="46"/>
      <c r="FY183" s="46"/>
      <c r="FZ183" s="46"/>
      <c r="GA183" s="46"/>
      <c r="GB183" s="46"/>
      <c r="GC183" s="46"/>
      <c r="GD183" s="46"/>
      <c r="GE183" s="46"/>
      <c r="GF183" s="46"/>
      <c r="GG183" s="46"/>
      <c r="GH183" s="46"/>
      <c r="GI183" s="46"/>
      <c r="GJ183" s="46"/>
      <c r="GK183" s="46"/>
      <c r="GL183" s="46"/>
      <c r="GM183" s="46"/>
      <c r="GN183" s="46"/>
      <c r="GO183" s="46"/>
      <c r="GP183" s="46"/>
      <c r="GQ183" s="46"/>
      <c r="GR183" s="46"/>
      <c r="GS183" s="46"/>
      <c r="GT183" s="46"/>
      <c r="GU183" s="46"/>
      <c r="GV183" s="46"/>
      <c r="GW183" s="46"/>
      <c r="GX183" s="46"/>
      <c r="GY183" s="46"/>
      <c r="GZ183" s="46"/>
      <c r="HA183" s="46"/>
      <c r="HB183" s="46"/>
      <c r="HC183" s="46"/>
      <c r="HD183" s="46"/>
      <c r="HE183" s="46"/>
      <c r="HF183" s="46"/>
      <c r="HG183" s="46"/>
      <c r="HH183" s="46"/>
      <c r="HI183" s="46"/>
      <c r="HJ183" s="46"/>
      <c r="HK183" s="46"/>
      <c r="HL183" s="46"/>
      <c r="HM183" s="46"/>
      <c r="HN183" s="46"/>
      <c r="HO183" s="46"/>
      <c r="HP183" s="46"/>
      <c r="HQ183" s="46"/>
      <c r="HR183" s="46"/>
      <c r="HS183" s="46"/>
      <c r="HT183" s="46"/>
      <c r="HU183" s="46"/>
      <c r="HV183" s="46"/>
      <c r="HW183" s="46"/>
      <c r="HX183" s="46"/>
      <c r="HY183" s="46"/>
      <c r="HZ183" s="46"/>
      <c r="IA183" s="46"/>
      <c r="IB183" s="46"/>
      <c r="IC183" s="46"/>
      <c r="ID183" s="46"/>
      <c r="IE183" s="46"/>
      <c r="IF183" s="46"/>
      <c r="IG183" s="46"/>
      <c r="IH183" s="46"/>
      <c r="II183" s="46"/>
      <c r="IJ183" s="46"/>
      <c r="IK183" s="46"/>
      <c r="IL183" s="46"/>
      <c r="IM183" s="46"/>
      <c r="IN183" s="46"/>
      <c r="IO183" s="46"/>
      <c r="IP183" s="46"/>
      <c r="IQ183" s="46"/>
      <c r="IR183" s="46"/>
      <c r="IS183" s="46"/>
      <c r="IT183" s="46"/>
      <c r="IU183" s="46"/>
      <c r="IV183" s="46"/>
      <c r="IW183" s="46"/>
      <c r="IX183" s="46"/>
      <c r="IY183" s="46"/>
      <c r="IZ183" s="46"/>
      <c r="JA183" s="46"/>
      <c r="JB183" s="46"/>
      <c r="JC183" s="46"/>
      <c r="JD183" s="46"/>
      <c r="JE183" s="46"/>
      <c r="JF183" s="46"/>
      <c r="JG183" s="46"/>
      <c r="JH183" s="46"/>
      <c r="JI183" s="46"/>
      <c r="JJ183" s="46"/>
      <c r="JK183" s="46"/>
      <c r="JL183" s="46"/>
      <c r="JM183" s="46"/>
      <c r="JN183" s="46"/>
      <c r="JO183" s="46"/>
      <c r="JP183" s="46"/>
      <c r="JQ183" s="46"/>
      <c r="JR183" s="46"/>
      <c r="JS183" s="46"/>
      <c r="JT183" s="46"/>
      <c r="JU183" s="46"/>
      <c r="JV183" s="46"/>
      <c r="JW183" s="46"/>
      <c r="JX183" s="46"/>
      <c r="JY183" s="46"/>
      <c r="JZ183" s="46"/>
      <c r="KA183" s="46"/>
      <c r="KB183" s="46"/>
      <c r="KC183" s="46"/>
      <c r="KD183" s="46"/>
      <c r="KE183" s="46"/>
      <c r="KF183" s="46"/>
      <c r="KG183" s="46"/>
      <c r="KH183" s="46"/>
      <c r="KI183" s="46"/>
      <c r="KJ183" s="46"/>
      <c r="KK183" s="46"/>
      <c r="KL183" s="46"/>
      <c r="KM183" s="46"/>
      <c r="KN183" s="46"/>
      <c r="KO183" s="46"/>
      <c r="KP183" s="46"/>
      <c r="KQ183" s="46"/>
      <c r="KR183" s="46"/>
      <c r="KS183" s="46"/>
      <c r="KT183" s="46"/>
      <c r="KU183" s="46"/>
      <c r="KV183" s="46"/>
      <c r="KW183" s="46"/>
      <c r="KX183" s="46"/>
      <c r="KY183" s="46"/>
      <c r="KZ183" s="46"/>
      <c r="LA183" s="46"/>
      <c r="LB183" s="46"/>
      <c r="LC183" s="46"/>
      <c r="LD183" s="46"/>
      <c r="LE183" s="46"/>
      <c r="LF183" s="46"/>
      <c r="LG183" s="46"/>
      <c r="LH183" s="46"/>
      <c r="LI183" s="46"/>
      <c r="LJ183" s="46"/>
      <c r="LK183" s="46"/>
      <c r="LL183" s="46"/>
      <c r="LM183" s="46"/>
      <c r="LN183" s="46"/>
      <c r="LO183" s="46"/>
      <c r="LP183" s="46"/>
      <c r="LQ183" s="46"/>
      <c r="LR183" s="46"/>
      <c r="LS183" s="46"/>
      <c r="LT183" s="46"/>
      <c r="LU183" s="46"/>
      <c r="LV183" s="46"/>
      <c r="LW183" s="46"/>
      <c r="LX183" s="46"/>
      <c r="LY183" s="46"/>
      <c r="LZ183" s="46"/>
      <c r="MA183" s="46"/>
      <c r="MB183" s="46"/>
      <c r="MC183" s="46"/>
      <c r="MD183" s="46"/>
      <c r="ME183" s="46"/>
      <c r="MF183" s="46"/>
      <c r="MG183" s="46"/>
      <c r="MH183" s="46"/>
      <c r="MI183" s="46"/>
      <c r="MJ183" s="46"/>
      <c r="MK183" s="46"/>
      <c r="ML183" s="46"/>
      <c r="MM183" s="46"/>
      <c r="MN183" s="46"/>
      <c r="MO183" s="46"/>
      <c r="MP183" s="46"/>
      <c r="MQ183" s="46"/>
      <c r="MR183" s="46"/>
      <c r="MS183" s="46"/>
      <c r="MT183" s="46"/>
      <c r="MU183" s="46"/>
      <c r="MV183" s="46"/>
      <c r="MW183" s="46"/>
      <c r="MX183" s="46"/>
      <c r="MY183" s="46"/>
      <c r="MZ183" s="46"/>
      <c r="NA183" s="46"/>
      <c r="NB183" s="46"/>
      <c r="NC183" s="46"/>
      <c r="ND183" s="46"/>
      <c r="NE183" s="46"/>
      <c r="NF183" s="46"/>
      <c r="NG183" s="46"/>
      <c r="NH183" s="46"/>
      <c r="NI183" s="46"/>
      <c r="NJ183" s="46"/>
      <c r="NK183" s="46"/>
      <c r="NL183" s="46"/>
      <c r="NM183" s="46"/>
      <c r="NN183" s="46"/>
      <c r="NO183" s="46"/>
      <c r="NP183" s="46"/>
      <c r="NQ183" s="46"/>
      <c r="NR183" s="46"/>
      <c r="NS183" s="46"/>
      <c r="NT183" s="46"/>
      <c r="NU183" s="46"/>
      <c r="NV183" s="46"/>
      <c r="NW183" s="46"/>
      <c r="NX183" s="46"/>
      <c r="NY183" s="46"/>
      <c r="NZ183" s="46"/>
      <c r="OA183" s="46"/>
      <c r="OB183" s="46"/>
      <c r="OC183" s="46"/>
      <c r="OD183" s="46"/>
      <c r="OE183" s="46"/>
      <c r="OF183" s="46"/>
      <c r="OG183" s="46"/>
      <c r="OH183" s="46"/>
      <c r="OI183" s="46"/>
      <c r="OJ183" s="46"/>
      <c r="OK183" s="46"/>
      <c r="OL183" s="46"/>
      <c r="OM183" s="46"/>
      <c r="ON183" s="46"/>
      <c r="OO183" s="46"/>
      <c r="OP183" s="46"/>
      <c r="OQ183" s="46"/>
      <c r="OR183" s="46"/>
      <c r="OS183" s="46"/>
      <c r="OT183" s="46"/>
      <c r="OU183" s="46"/>
      <c r="OV183" s="46"/>
      <c r="OW183" s="46"/>
      <c r="OX183" s="46"/>
      <c r="OY183" s="46"/>
      <c r="OZ183" s="46"/>
      <c r="PA183" s="46"/>
      <c r="PB183" s="46"/>
      <c r="PC183" s="46"/>
      <c r="PD183" s="46"/>
      <c r="PE183" s="46"/>
      <c r="PF183" s="46"/>
      <c r="PG183" s="46"/>
      <c r="PH183" s="46"/>
      <c r="PI183" s="46"/>
      <c r="PJ183" s="46"/>
      <c r="PK183" s="46"/>
      <c r="PL183" s="46"/>
      <c r="PM183" s="46"/>
      <c r="PN183" s="46"/>
      <c r="PO183" s="46"/>
      <c r="PP183" s="46"/>
      <c r="PQ183" s="46"/>
      <c r="PR183" s="46"/>
      <c r="PS183" s="46"/>
      <c r="PT183" s="46"/>
      <c r="PU183" s="46"/>
      <c r="PV183" s="46"/>
      <c r="PW183" s="46"/>
      <c r="PX183" s="46"/>
      <c r="PY183" s="46"/>
      <c r="PZ183" s="46"/>
      <c r="QA183" s="46"/>
      <c r="QB183" s="46"/>
      <c r="QC183" s="46"/>
      <c r="QD183" s="46"/>
      <c r="QE183" s="46"/>
      <c r="QF183" s="46"/>
      <c r="QG183" s="46"/>
      <c r="QH183" s="46"/>
      <c r="QI183" s="46"/>
      <c r="QJ183" s="46"/>
      <c r="QK183" s="46"/>
      <c r="QL183" s="46"/>
      <c r="QM183" s="46"/>
      <c r="QN183" s="46"/>
      <c r="QO183" s="46"/>
      <c r="QP183" s="46"/>
      <c r="QQ183" s="46"/>
      <c r="QR183" s="46"/>
      <c r="QS183" s="46"/>
      <c r="QT183" s="46"/>
      <c r="QU183" s="46"/>
      <c r="QV183" s="46"/>
      <c r="QW183" s="46"/>
      <c r="QX183" s="46"/>
      <c r="QY183" s="46"/>
      <c r="QZ183" s="46"/>
      <c r="RA183" s="46"/>
      <c r="RB183" s="46"/>
      <c r="RC183" s="46"/>
      <c r="RD183" s="46"/>
      <c r="RE183" s="46"/>
      <c r="RF183" s="46"/>
      <c r="RG183" s="46"/>
      <c r="RH183" s="46"/>
      <c r="RI183" s="46"/>
      <c r="RJ183" s="46"/>
      <c r="RK183" s="46"/>
      <c r="RL183" s="46"/>
      <c r="RM183" s="46"/>
      <c r="RN183" s="46"/>
      <c r="RO183" s="46"/>
      <c r="RP183" s="46"/>
      <c r="RQ183" s="46"/>
      <c r="RR183" s="46"/>
      <c r="RS183" s="46"/>
      <c r="RT183" s="46"/>
      <c r="RU183" s="46"/>
      <c r="RV183" s="46"/>
      <c r="RW183" s="46"/>
      <c r="RX183" s="46"/>
      <c r="RY183" s="46"/>
      <c r="RZ183" s="46"/>
      <c r="SA183" s="46"/>
      <c r="SB183" s="46"/>
      <c r="SC183" s="46"/>
      <c r="SD183" s="46"/>
      <c r="SE183" s="46"/>
      <c r="SF183" s="46"/>
      <c r="SG183" s="46"/>
      <c r="SH183" s="46"/>
      <c r="SI183" s="46"/>
      <c r="SJ183" s="46"/>
      <c r="SK183" s="46"/>
      <c r="SL183" s="46"/>
      <c r="SM183" s="46"/>
      <c r="SN183" s="46"/>
      <c r="SO183" s="46"/>
      <c r="SP183" s="46"/>
      <c r="SQ183" s="46"/>
      <c r="SR183" s="46"/>
      <c r="SS183" s="46"/>
      <c r="ST183" s="46"/>
      <c r="SU183" s="46"/>
      <c r="SV183" s="46"/>
      <c r="SW183" s="46"/>
      <c r="SX183" s="46"/>
      <c r="SY183" s="46"/>
      <c r="SZ183" s="46"/>
      <c r="TA183" s="46"/>
      <c r="TB183" s="46"/>
      <c r="TC183" s="46"/>
      <c r="TD183" s="46"/>
      <c r="TE183" s="46"/>
      <c r="TF183" s="46"/>
      <c r="TG183" s="46"/>
      <c r="TH183" s="46"/>
      <c r="TI183" s="46"/>
      <c r="TJ183" s="46"/>
      <c r="TK183" s="46"/>
      <c r="TL183" s="46"/>
      <c r="TM183" s="46"/>
      <c r="TN183" s="46"/>
      <c r="TO183" s="46"/>
      <c r="TP183" s="46"/>
      <c r="TQ183" s="46"/>
      <c r="TR183" s="46"/>
      <c r="TS183" s="46"/>
      <c r="TT183" s="46"/>
      <c r="TU183" s="46"/>
      <c r="TV183" s="46"/>
      <c r="TW183" s="46"/>
      <c r="TX183" s="46"/>
      <c r="TY183" s="46"/>
      <c r="TZ183" s="46"/>
      <c r="UA183" s="46"/>
      <c r="UB183" s="46"/>
      <c r="UC183" s="46"/>
      <c r="UD183" s="46"/>
      <c r="UE183" s="46"/>
      <c r="UF183" s="46"/>
      <c r="UG183" s="46"/>
      <c r="UH183" s="46"/>
      <c r="UI183" s="46"/>
      <c r="UJ183" s="46"/>
      <c r="UK183" s="46"/>
      <c r="UL183" s="46"/>
      <c r="UM183" s="46"/>
      <c r="UN183" s="46"/>
      <c r="UO183" s="46"/>
      <c r="UP183" s="46"/>
      <c r="UQ183" s="46"/>
      <c r="UR183" s="46"/>
      <c r="US183" s="46"/>
      <c r="UT183" s="46"/>
      <c r="UU183" s="46"/>
      <c r="UV183" s="46"/>
      <c r="UW183" s="46"/>
      <c r="UX183" s="46"/>
      <c r="UY183" s="46"/>
      <c r="UZ183" s="46"/>
      <c r="VA183" s="46"/>
      <c r="VB183" s="46"/>
      <c r="VC183" s="46"/>
      <c r="VD183" s="46"/>
      <c r="VE183" s="46"/>
      <c r="VF183" s="46"/>
      <c r="VG183" s="46"/>
      <c r="VH183" s="46"/>
      <c r="VI183" s="46"/>
      <c r="VJ183" s="46"/>
      <c r="VK183" s="46"/>
      <c r="VL183" s="46"/>
      <c r="VM183" s="46"/>
      <c r="VN183" s="46"/>
      <c r="VO183" s="46"/>
      <c r="VP183" s="46"/>
      <c r="VQ183" s="46"/>
      <c r="VR183" s="46"/>
      <c r="VS183" s="46"/>
      <c r="VT183" s="46"/>
      <c r="VU183" s="46"/>
      <c r="VV183" s="46"/>
      <c r="VW183" s="46"/>
      <c r="VX183" s="46"/>
      <c r="VY183" s="46"/>
      <c r="VZ183" s="46"/>
      <c r="WA183" s="46"/>
      <c r="WB183" s="46"/>
      <c r="WC183" s="46"/>
      <c r="WD183" s="46"/>
      <c r="WE183" s="46"/>
      <c r="WF183" s="46"/>
      <c r="WG183" s="46"/>
      <c r="WH183" s="46"/>
      <c r="WI183" s="46"/>
      <c r="WJ183" s="46"/>
      <c r="WK183" s="46"/>
      <c r="WL183" s="46"/>
      <c r="WM183" s="46"/>
      <c r="WN183" s="46"/>
      <c r="WO183" s="46"/>
      <c r="WP183" s="46"/>
      <c r="WQ183" s="46"/>
      <c r="WR183" s="46"/>
      <c r="WS183" s="46"/>
      <c r="WT183" s="46"/>
      <c r="WU183" s="46"/>
      <c r="WV183" s="46"/>
      <c r="WW183" s="46"/>
      <c r="WX183" s="46"/>
      <c r="WY183" s="46"/>
      <c r="WZ183" s="46"/>
      <c r="XA183" s="46"/>
      <c r="XB183" s="46"/>
      <c r="XC183" s="46"/>
      <c r="XD183" s="46"/>
      <c r="XE183" s="46"/>
      <c r="XF183" s="46"/>
      <c r="XG183" s="46"/>
      <c r="XH183" s="46"/>
      <c r="XI183" s="46"/>
      <c r="XJ183" s="46"/>
      <c r="XK183" s="46"/>
      <c r="XL183" s="46"/>
      <c r="XM183" s="46"/>
      <c r="XN183" s="46"/>
      <c r="XO183" s="46"/>
      <c r="XP183" s="46"/>
      <c r="XQ183" s="46"/>
      <c r="XR183" s="46"/>
      <c r="XS183" s="46"/>
      <c r="XT183" s="46"/>
      <c r="XU183" s="46"/>
      <c r="XV183" s="46"/>
      <c r="XW183" s="46"/>
      <c r="XX183" s="46"/>
      <c r="XY183" s="46"/>
      <c r="XZ183" s="46"/>
      <c r="YA183" s="46"/>
      <c r="YB183" s="46"/>
      <c r="YC183" s="46"/>
      <c r="YD183" s="46"/>
      <c r="YE183" s="46"/>
      <c r="YF183" s="46"/>
      <c r="YG183" s="46"/>
      <c r="YH183" s="46"/>
      <c r="YI183" s="46"/>
      <c r="YJ183" s="46"/>
      <c r="YK183" s="46"/>
      <c r="YL183" s="46"/>
      <c r="YM183" s="46"/>
      <c r="YN183" s="46"/>
      <c r="YO183" s="46"/>
      <c r="YP183" s="46"/>
      <c r="YQ183" s="46"/>
      <c r="YR183" s="46"/>
      <c r="YS183" s="46"/>
      <c r="YT183" s="46"/>
      <c r="YU183" s="46"/>
      <c r="YV183" s="46"/>
      <c r="YW183" s="46"/>
      <c r="YX183" s="46"/>
      <c r="YY183" s="46"/>
      <c r="YZ183" s="46"/>
      <c r="ZA183" s="46"/>
      <c r="ZB183" s="46"/>
      <c r="ZC183" s="46"/>
      <c r="ZD183" s="46"/>
      <c r="ZE183" s="46"/>
      <c r="ZF183" s="46"/>
      <c r="ZG183" s="46"/>
      <c r="ZH183" s="46"/>
      <c r="ZI183" s="46"/>
      <c r="ZJ183" s="46"/>
      <c r="ZK183" s="46"/>
      <c r="ZL183" s="46"/>
      <c r="ZM183" s="46"/>
      <c r="ZN183" s="46"/>
      <c r="ZO183" s="46"/>
      <c r="ZP183" s="46"/>
      <c r="ZQ183" s="46"/>
      <c r="ZR183" s="46"/>
      <c r="ZS183" s="46"/>
      <c r="ZT183" s="46"/>
      <c r="ZU183" s="46"/>
      <c r="ZV183" s="46"/>
      <c r="ZW183" s="46"/>
      <c r="ZX183" s="46"/>
      <c r="ZY183" s="46"/>
      <c r="ZZ183" s="46"/>
      <c r="AAA183" s="46"/>
      <c r="AAB183" s="46"/>
      <c r="AAC183" s="46"/>
      <c r="AAD183" s="46"/>
      <c r="AAE183" s="46"/>
      <c r="AAF183" s="46"/>
      <c r="AAG183" s="46"/>
      <c r="AAH183" s="46"/>
      <c r="AAI183" s="46"/>
      <c r="AAJ183" s="46"/>
      <c r="AAK183" s="46"/>
      <c r="AAL183" s="46"/>
      <c r="AAM183" s="46"/>
      <c r="AAN183" s="46"/>
      <c r="AAO183" s="46"/>
      <c r="AAP183" s="46"/>
      <c r="AAQ183" s="46"/>
      <c r="AAR183" s="46"/>
      <c r="AAS183" s="46"/>
      <c r="AAT183" s="46"/>
      <c r="AAU183" s="46"/>
      <c r="AAV183" s="46"/>
      <c r="AAW183" s="46"/>
      <c r="AAX183" s="46"/>
      <c r="AAY183" s="46"/>
      <c r="AAZ183" s="46"/>
      <c r="ABA183" s="46"/>
      <c r="ABB183" s="46"/>
      <c r="ABC183" s="46"/>
      <c r="ABD183" s="46"/>
      <c r="ABE183" s="46"/>
      <c r="ABF183" s="46"/>
      <c r="ABG183" s="46"/>
      <c r="ABH183" s="46"/>
      <c r="ABI183" s="46"/>
      <c r="ABJ183" s="46"/>
      <c r="ABK183" s="46"/>
      <c r="ABL183" s="46"/>
      <c r="ABM183" s="46"/>
      <c r="ABN183" s="46"/>
      <c r="ABO183" s="46"/>
      <c r="ABP183" s="46"/>
      <c r="ABQ183" s="46"/>
      <c r="ABR183" s="46"/>
      <c r="ABS183" s="46"/>
      <c r="ABT183" s="46"/>
      <c r="ABU183" s="46"/>
      <c r="ABV183" s="46"/>
      <c r="ABW183" s="46"/>
      <c r="ABX183" s="46"/>
      <c r="ABY183" s="46"/>
      <c r="ABZ183" s="46"/>
      <c r="ACA183" s="46"/>
      <c r="ACB183" s="46"/>
      <c r="ACC183" s="46"/>
      <c r="ACD183" s="46"/>
      <c r="ACE183" s="46"/>
      <c r="ACF183" s="46"/>
      <c r="ACG183" s="46"/>
      <c r="ACH183" s="46"/>
      <c r="ACI183" s="46"/>
      <c r="ACJ183" s="46"/>
      <c r="ACK183" s="46"/>
      <c r="ACL183" s="46"/>
      <c r="ACM183" s="46"/>
      <c r="ACN183" s="46"/>
      <c r="ACO183" s="46"/>
      <c r="ACP183" s="46"/>
      <c r="ACQ183" s="46"/>
      <c r="ACR183" s="46"/>
      <c r="ACS183" s="46"/>
      <c r="ACT183" s="46"/>
      <c r="ACU183" s="46"/>
      <c r="ACV183" s="46"/>
      <c r="ACW183" s="46"/>
      <c r="ACX183" s="46"/>
      <c r="ACY183" s="46"/>
      <c r="ACZ183" s="46"/>
      <c r="ADA183" s="46"/>
      <c r="ADB183" s="46"/>
      <c r="ADC183" s="46"/>
      <c r="ADD183" s="46"/>
      <c r="ADE183" s="46"/>
      <c r="ADF183" s="46"/>
      <c r="ADG183" s="46"/>
      <c r="ADH183" s="46"/>
      <c r="ADI183" s="46"/>
      <c r="ADJ183" s="46"/>
      <c r="ADK183" s="46"/>
      <c r="ADL183" s="46"/>
      <c r="ADM183" s="46"/>
      <c r="ADN183" s="46"/>
      <c r="ADO183" s="46"/>
      <c r="ADP183" s="46"/>
      <c r="ADQ183" s="46"/>
      <c r="ADR183" s="46"/>
      <c r="ADS183" s="46"/>
      <c r="ADT183" s="46"/>
      <c r="ADU183" s="46"/>
      <c r="ADV183" s="46"/>
      <c r="ADW183" s="46"/>
      <c r="ADX183" s="46"/>
      <c r="ADY183" s="46"/>
      <c r="ADZ183" s="46"/>
      <c r="AEA183" s="46"/>
      <c r="AEB183" s="46"/>
      <c r="AEC183" s="46"/>
      <c r="AED183" s="46"/>
      <c r="AEE183" s="46"/>
      <c r="AEF183" s="46"/>
      <c r="AEG183" s="46"/>
      <c r="AEH183" s="46"/>
      <c r="AEI183" s="46"/>
      <c r="AEJ183" s="46"/>
      <c r="AEK183" s="46"/>
      <c r="AEL183" s="46"/>
      <c r="AEM183" s="46"/>
      <c r="AEN183" s="46"/>
      <c r="AEO183" s="46"/>
      <c r="AEP183" s="46"/>
      <c r="AEQ183" s="46"/>
      <c r="AER183" s="46"/>
      <c r="AES183" s="46"/>
      <c r="AET183" s="46"/>
      <c r="AEU183" s="46"/>
      <c r="AEV183" s="46"/>
      <c r="AEW183" s="46"/>
      <c r="AEX183" s="46"/>
      <c r="AEY183" s="46"/>
      <c r="AEZ183" s="46"/>
      <c r="AFA183" s="46"/>
      <c r="AFB183" s="46"/>
      <c r="AFC183" s="46"/>
      <c r="AFD183" s="46"/>
      <c r="AFE183" s="46"/>
      <c r="AFF183" s="46"/>
      <c r="AFG183" s="46"/>
      <c r="AFH183" s="46"/>
      <c r="AFI183" s="46"/>
      <c r="AFJ183" s="46"/>
      <c r="AFK183" s="46"/>
      <c r="AFL183" s="46"/>
      <c r="AFM183" s="46"/>
      <c r="AFN183" s="46"/>
      <c r="AFO183" s="46"/>
      <c r="AFP183" s="46"/>
      <c r="AFQ183" s="46"/>
      <c r="AFR183" s="46"/>
      <c r="AFS183" s="46"/>
      <c r="AFT183" s="46"/>
      <c r="AFU183" s="46"/>
      <c r="AFV183" s="46"/>
      <c r="AFW183" s="46"/>
      <c r="AFX183" s="46"/>
      <c r="AFY183" s="46"/>
      <c r="AFZ183" s="46"/>
      <c r="AGA183" s="46"/>
      <c r="AGB183" s="46"/>
      <c r="AGC183" s="46"/>
      <c r="AGD183" s="46"/>
      <c r="AGE183" s="46"/>
      <c r="AGF183" s="46"/>
      <c r="AGG183" s="46"/>
      <c r="AGH183" s="46"/>
      <c r="AGI183" s="46"/>
      <c r="AGJ183" s="46"/>
      <c r="AGK183" s="46"/>
      <c r="AGL183" s="46"/>
      <c r="AGM183" s="46"/>
      <c r="AGN183" s="46"/>
      <c r="AGO183" s="46"/>
      <c r="AGP183" s="46"/>
      <c r="AGQ183" s="46"/>
      <c r="AGR183" s="46"/>
      <c r="AGS183" s="46"/>
      <c r="AGT183" s="46"/>
      <c r="AGU183" s="46"/>
      <c r="AGV183" s="46"/>
      <c r="AGW183" s="46"/>
      <c r="AGX183" s="46"/>
      <c r="AGY183" s="46"/>
      <c r="AGZ183" s="46"/>
      <c r="AHA183" s="46"/>
      <c r="AHB183" s="46"/>
      <c r="AHC183" s="46"/>
      <c r="AHD183" s="46"/>
      <c r="AHE183" s="46"/>
      <c r="AHF183" s="46"/>
      <c r="AHG183" s="46"/>
      <c r="AHH183" s="46"/>
      <c r="AHI183" s="46"/>
      <c r="AHJ183" s="46"/>
      <c r="AHK183" s="46"/>
      <c r="AHL183" s="46"/>
      <c r="AHM183" s="46"/>
      <c r="AHN183" s="46"/>
      <c r="AHO183" s="46"/>
      <c r="AHP183" s="46"/>
      <c r="AHQ183" s="46"/>
      <c r="AHR183" s="46"/>
      <c r="AHS183" s="46"/>
      <c r="AHT183" s="46"/>
      <c r="AHU183" s="46"/>
      <c r="AHV183" s="46"/>
      <c r="AHW183" s="46"/>
      <c r="AHX183" s="46"/>
      <c r="AHY183" s="46"/>
      <c r="AHZ183" s="46"/>
      <c r="AIA183" s="46"/>
      <c r="AIB183" s="46"/>
      <c r="AIC183" s="46"/>
      <c r="AID183" s="46"/>
      <c r="AIE183" s="46"/>
      <c r="AIF183" s="46"/>
      <c r="AIG183" s="46"/>
      <c r="AIH183" s="46"/>
      <c r="AII183" s="46"/>
      <c r="AIJ183" s="46"/>
      <c r="AIK183" s="46"/>
      <c r="AIL183" s="46"/>
      <c r="AIM183" s="46"/>
      <c r="AIN183" s="46"/>
      <c r="AIO183" s="46"/>
      <c r="AIP183" s="46"/>
      <c r="AIQ183" s="46"/>
      <c r="AIR183" s="46"/>
      <c r="AIS183" s="46"/>
      <c r="AIT183" s="46"/>
      <c r="AIU183" s="46"/>
      <c r="AIV183" s="46"/>
      <c r="AIW183" s="46"/>
      <c r="AIX183" s="46"/>
      <c r="AIY183" s="46"/>
      <c r="AIZ183" s="46"/>
      <c r="AJA183" s="46"/>
      <c r="AJB183" s="46"/>
      <c r="AJC183" s="46"/>
      <c r="AJD183" s="46"/>
      <c r="AJE183" s="46"/>
      <c r="AJF183" s="46"/>
      <c r="AJG183" s="46"/>
      <c r="AJH183" s="46"/>
      <c r="AJI183" s="46"/>
      <c r="AJJ183" s="46"/>
      <c r="AJK183" s="46"/>
      <c r="AJL183" s="46"/>
      <c r="AJM183" s="46"/>
      <c r="AJN183" s="46"/>
      <c r="AJO183" s="46"/>
      <c r="AJP183" s="46"/>
      <c r="AJQ183" s="46"/>
      <c r="AJR183" s="46"/>
      <c r="AJS183" s="46"/>
      <c r="AJT183" s="46"/>
      <c r="AJU183" s="46"/>
      <c r="AJV183" s="46"/>
      <c r="AJW183" s="46"/>
      <c r="AJX183" s="46"/>
      <c r="AJY183" s="46"/>
      <c r="AJZ183" s="46"/>
      <c r="AKA183" s="46"/>
      <c r="AKB183" s="46"/>
      <c r="AKC183" s="46"/>
      <c r="AKD183" s="46"/>
      <c r="AKE183" s="46"/>
      <c r="AKF183" s="46"/>
      <c r="AKG183" s="46"/>
      <c r="AKH183" s="46"/>
      <c r="AKI183" s="46"/>
      <c r="AKJ183" s="46"/>
      <c r="AKK183" s="46"/>
      <c r="AKL183" s="46"/>
      <c r="AKM183" s="46"/>
      <c r="AKN183" s="46"/>
      <c r="AKO183" s="46"/>
      <c r="AKP183" s="46"/>
      <c r="AKQ183" s="46"/>
      <c r="AKR183" s="46"/>
      <c r="AKS183" s="46"/>
      <c r="AKT183" s="46"/>
      <c r="AKU183" s="46"/>
      <c r="AKV183" s="46"/>
      <c r="AKW183" s="46"/>
      <c r="AKX183" s="46"/>
      <c r="AKY183" s="46"/>
      <c r="AKZ183" s="46"/>
      <c r="ALA183" s="46"/>
      <c r="ALB183" s="46"/>
      <c r="ALC183" s="46"/>
      <c r="ALD183" s="46"/>
      <c r="ALE183" s="46"/>
      <c r="ALF183" s="46"/>
      <c r="ALG183" s="46"/>
      <c r="ALH183" s="46"/>
      <c r="ALI183" s="46"/>
      <c r="ALJ183" s="46"/>
      <c r="ALK183" s="46"/>
      <c r="ALL183" s="46"/>
      <c r="ALM183" s="46"/>
      <c r="ALN183" s="46"/>
      <c r="ALO183" s="46"/>
      <c r="ALP183" s="46"/>
      <c r="ALQ183" s="46"/>
      <c r="ALR183" s="46"/>
      <c r="ALS183" s="46"/>
      <c r="ALT183" s="46"/>
      <c r="ALU183" s="46"/>
      <c r="ALV183" s="46"/>
      <c r="ALW183" s="46"/>
      <c r="ALX183" s="46"/>
      <c r="ALY183" s="46"/>
      <c r="ALZ183" s="46"/>
      <c r="AMA183" s="46"/>
      <c r="AMB183" s="46"/>
      <c r="AMC183" s="46"/>
      <c r="AMD183" s="46"/>
      <c r="AME183" s="46"/>
      <c r="AMF183" s="46"/>
      <c r="AMG183" s="46"/>
      <c r="AMH183" s="46"/>
      <c r="AMI183" s="46"/>
      <c r="AMJ183" s="46"/>
      <c r="AMK183" s="46"/>
    </row>
    <row r="184" spans="1:1025" x14ac:dyDescent="0.25">
      <c r="A184" s="46"/>
      <c r="B184" s="56"/>
      <c r="C184" s="57"/>
      <c r="D184" s="58"/>
      <c r="E184" s="59"/>
      <c r="F184" s="59"/>
      <c r="G184" s="59"/>
      <c r="H184" s="59"/>
      <c r="I184" s="59"/>
      <c r="J184" s="59"/>
      <c r="K184" s="59"/>
      <c r="L184" s="59"/>
      <c r="M184" s="46"/>
      <c r="N184" s="46"/>
      <c r="O184" s="46"/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6"/>
      <c r="AA184" s="46"/>
      <c r="AB184" s="46"/>
      <c r="AC184" s="46"/>
      <c r="AD184" s="46"/>
      <c r="AE184" s="46"/>
      <c r="AF184" s="46"/>
      <c r="AG184" s="46"/>
      <c r="AH184" s="46"/>
      <c r="AI184" s="46"/>
      <c r="AJ184" s="46"/>
      <c r="AK184" s="46"/>
      <c r="AL184" s="46"/>
      <c r="AM184" s="46"/>
      <c r="AN184" s="46"/>
      <c r="AO184" s="46"/>
      <c r="AP184" s="46"/>
      <c r="AQ184" s="46"/>
      <c r="AR184" s="46"/>
      <c r="AS184" s="46"/>
      <c r="AT184" s="46"/>
      <c r="AU184" s="46"/>
      <c r="AV184" s="46"/>
      <c r="AW184" s="46"/>
      <c r="AX184" s="46"/>
      <c r="AY184" s="46"/>
      <c r="AZ184" s="46"/>
      <c r="BA184" s="46"/>
      <c r="BB184" s="46"/>
      <c r="BC184" s="46"/>
      <c r="BD184" s="46"/>
      <c r="BE184" s="46"/>
      <c r="BF184" s="46"/>
      <c r="BG184" s="46"/>
      <c r="BH184" s="46"/>
      <c r="BI184" s="46"/>
      <c r="BJ184" s="46"/>
      <c r="BK184" s="46"/>
      <c r="BL184" s="46"/>
      <c r="BM184" s="46"/>
      <c r="BN184" s="46"/>
      <c r="BO184" s="46"/>
      <c r="BP184" s="46"/>
      <c r="BQ184" s="46"/>
      <c r="BR184" s="46"/>
      <c r="BS184" s="46"/>
      <c r="BT184" s="46"/>
      <c r="BU184" s="46"/>
      <c r="BV184" s="46"/>
      <c r="BW184" s="46"/>
      <c r="BX184" s="46"/>
      <c r="BY184" s="46"/>
      <c r="BZ184" s="46"/>
      <c r="CA184" s="46"/>
      <c r="CB184" s="46"/>
      <c r="CC184" s="46"/>
      <c r="CD184" s="46"/>
      <c r="CE184" s="46"/>
      <c r="CF184" s="46"/>
      <c r="CG184" s="46"/>
      <c r="CH184" s="46"/>
      <c r="CI184" s="46"/>
      <c r="CJ184" s="46"/>
      <c r="CK184" s="46"/>
      <c r="CL184" s="46"/>
      <c r="CM184" s="46"/>
      <c r="CN184" s="46"/>
      <c r="CO184" s="46"/>
      <c r="CP184" s="46"/>
      <c r="CQ184" s="46"/>
      <c r="CR184" s="46"/>
      <c r="CS184" s="46"/>
      <c r="CT184" s="46"/>
      <c r="CU184" s="46"/>
      <c r="CV184" s="46"/>
      <c r="CW184" s="46"/>
      <c r="CX184" s="46"/>
      <c r="CY184" s="46"/>
      <c r="CZ184" s="46"/>
      <c r="DA184" s="46"/>
      <c r="DB184" s="46"/>
      <c r="DC184" s="46"/>
      <c r="DD184" s="46"/>
      <c r="DE184" s="46"/>
      <c r="DF184" s="46"/>
      <c r="DG184" s="46"/>
      <c r="DH184" s="46"/>
      <c r="DI184" s="46"/>
      <c r="DJ184" s="46"/>
      <c r="DK184" s="46"/>
      <c r="DL184" s="46"/>
      <c r="DM184" s="46"/>
      <c r="DN184" s="46"/>
      <c r="DO184" s="46"/>
      <c r="DP184" s="46"/>
      <c r="DQ184" s="46"/>
      <c r="DR184" s="46"/>
      <c r="DS184" s="46"/>
      <c r="DT184" s="46"/>
      <c r="DU184" s="46"/>
      <c r="DV184" s="46"/>
      <c r="DW184" s="46"/>
      <c r="DX184" s="46"/>
      <c r="DY184" s="46"/>
      <c r="DZ184" s="46"/>
      <c r="EA184" s="46"/>
      <c r="EB184" s="46"/>
      <c r="EC184" s="46"/>
      <c r="ED184" s="46"/>
      <c r="EE184" s="46"/>
      <c r="EF184" s="46"/>
      <c r="EG184" s="46"/>
      <c r="EH184" s="46"/>
      <c r="EI184" s="46"/>
      <c r="EJ184" s="46"/>
      <c r="EK184" s="46"/>
      <c r="EL184" s="46"/>
      <c r="EM184" s="46"/>
      <c r="EN184" s="46"/>
      <c r="EO184" s="46"/>
      <c r="EP184" s="46"/>
      <c r="EQ184" s="46"/>
      <c r="ER184" s="46"/>
      <c r="ES184" s="46"/>
      <c r="ET184" s="46"/>
      <c r="EU184" s="46"/>
      <c r="EV184" s="46"/>
      <c r="EW184" s="46"/>
      <c r="EX184" s="46"/>
      <c r="EY184" s="46"/>
      <c r="EZ184" s="46"/>
      <c r="FA184" s="46"/>
      <c r="FB184" s="46"/>
      <c r="FC184" s="46"/>
      <c r="FD184" s="46"/>
      <c r="FE184" s="46"/>
      <c r="FF184" s="46"/>
      <c r="FG184" s="46"/>
      <c r="FH184" s="46"/>
      <c r="FI184" s="46"/>
      <c r="FJ184" s="46"/>
      <c r="FK184" s="46"/>
      <c r="FL184" s="46"/>
      <c r="FM184" s="46"/>
      <c r="FN184" s="46"/>
      <c r="FO184" s="46"/>
      <c r="FP184" s="46"/>
      <c r="FQ184" s="46"/>
      <c r="FR184" s="46"/>
      <c r="FS184" s="46"/>
      <c r="FT184" s="46"/>
      <c r="FU184" s="46"/>
      <c r="FV184" s="46"/>
      <c r="FW184" s="46"/>
      <c r="FX184" s="46"/>
      <c r="FY184" s="46"/>
      <c r="FZ184" s="46"/>
      <c r="GA184" s="46"/>
      <c r="GB184" s="46"/>
      <c r="GC184" s="46"/>
      <c r="GD184" s="46"/>
      <c r="GE184" s="46"/>
      <c r="GF184" s="46"/>
      <c r="GG184" s="46"/>
      <c r="GH184" s="46"/>
      <c r="GI184" s="46"/>
      <c r="GJ184" s="46"/>
      <c r="GK184" s="46"/>
      <c r="GL184" s="46"/>
      <c r="GM184" s="46"/>
      <c r="GN184" s="46"/>
      <c r="GO184" s="46"/>
      <c r="GP184" s="46"/>
      <c r="GQ184" s="46"/>
      <c r="GR184" s="46"/>
      <c r="GS184" s="46"/>
      <c r="GT184" s="46"/>
      <c r="GU184" s="46"/>
      <c r="GV184" s="46"/>
      <c r="GW184" s="46"/>
      <c r="GX184" s="46"/>
      <c r="GY184" s="46"/>
      <c r="GZ184" s="46"/>
      <c r="HA184" s="46"/>
      <c r="HB184" s="46"/>
      <c r="HC184" s="46"/>
      <c r="HD184" s="46"/>
      <c r="HE184" s="46"/>
      <c r="HF184" s="46"/>
      <c r="HG184" s="46"/>
      <c r="HH184" s="46"/>
      <c r="HI184" s="46"/>
      <c r="HJ184" s="46"/>
      <c r="HK184" s="46"/>
      <c r="HL184" s="46"/>
      <c r="HM184" s="46"/>
      <c r="HN184" s="46"/>
      <c r="HO184" s="46"/>
      <c r="HP184" s="46"/>
      <c r="HQ184" s="46"/>
      <c r="HR184" s="46"/>
      <c r="HS184" s="46"/>
      <c r="HT184" s="46"/>
      <c r="HU184" s="46"/>
      <c r="HV184" s="46"/>
      <c r="HW184" s="46"/>
      <c r="HX184" s="46"/>
      <c r="HY184" s="46"/>
      <c r="HZ184" s="46"/>
      <c r="IA184" s="46"/>
      <c r="IB184" s="46"/>
      <c r="IC184" s="46"/>
      <c r="ID184" s="46"/>
      <c r="IE184" s="46"/>
      <c r="IF184" s="46"/>
      <c r="IG184" s="46"/>
      <c r="IH184" s="46"/>
      <c r="II184" s="46"/>
      <c r="IJ184" s="46"/>
      <c r="IK184" s="46"/>
      <c r="IL184" s="46"/>
      <c r="IM184" s="46"/>
      <c r="IN184" s="46"/>
      <c r="IO184" s="46"/>
      <c r="IP184" s="46"/>
      <c r="IQ184" s="46"/>
      <c r="IR184" s="46"/>
      <c r="IS184" s="46"/>
      <c r="IT184" s="46"/>
      <c r="IU184" s="46"/>
      <c r="IV184" s="46"/>
      <c r="IW184" s="46"/>
      <c r="IX184" s="46"/>
      <c r="IY184" s="46"/>
      <c r="IZ184" s="46"/>
      <c r="JA184" s="46"/>
      <c r="JB184" s="46"/>
      <c r="JC184" s="46"/>
      <c r="JD184" s="46"/>
      <c r="JE184" s="46"/>
      <c r="JF184" s="46"/>
      <c r="JG184" s="46"/>
      <c r="JH184" s="46"/>
      <c r="JI184" s="46"/>
      <c r="JJ184" s="46"/>
      <c r="JK184" s="46"/>
      <c r="JL184" s="46"/>
      <c r="JM184" s="46"/>
      <c r="JN184" s="46"/>
      <c r="JO184" s="46"/>
      <c r="JP184" s="46"/>
      <c r="JQ184" s="46"/>
      <c r="JR184" s="46"/>
      <c r="JS184" s="46"/>
      <c r="JT184" s="46"/>
      <c r="JU184" s="46"/>
      <c r="JV184" s="46"/>
      <c r="JW184" s="46"/>
      <c r="JX184" s="46"/>
      <c r="JY184" s="46"/>
      <c r="JZ184" s="46"/>
      <c r="KA184" s="46"/>
      <c r="KB184" s="46"/>
      <c r="KC184" s="46"/>
      <c r="KD184" s="46"/>
      <c r="KE184" s="46"/>
      <c r="KF184" s="46"/>
      <c r="KG184" s="46"/>
      <c r="KH184" s="46"/>
      <c r="KI184" s="46"/>
      <c r="KJ184" s="46"/>
      <c r="KK184" s="46"/>
      <c r="KL184" s="46"/>
      <c r="KM184" s="46"/>
      <c r="KN184" s="46"/>
      <c r="KO184" s="46"/>
      <c r="KP184" s="46"/>
      <c r="KQ184" s="46"/>
      <c r="KR184" s="46"/>
      <c r="KS184" s="46"/>
      <c r="KT184" s="46"/>
      <c r="KU184" s="46"/>
      <c r="KV184" s="46"/>
      <c r="KW184" s="46"/>
      <c r="KX184" s="46"/>
      <c r="KY184" s="46"/>
      <c r="KZ184" s="46"/>
      <c r="LA184" s="46"/>
      <c r="LB184" s="46"/>
      <c r="LC184" s="46"/>
      <c r="LD184" s="46"/>
      <c r="LE184" s="46"/>
      <c r="LF184" s="46"/>
      <c r="LG184" s="46"/>
      <c r="LH184" s="46"/>
      <c r="LI184" s="46"/>
      <c r="LJ184" s="46"/>
      <c r="LK184" s="46"/>
      <c r="LL184" s="46"/>
      <c r="LM184" s="46"/>
      <c r="LN184" s="46"/>
      <c r="LO184" s="46"/>
      <c r="LP184" s="46"/>
      <c r="LQ184" s="46"/>
      <c r="LR184" s="46"/>
      <c r="LS184" s="46"/>
      <c r="LT184" s="46"/>
      <c r="LU184" s="46"/>
      <c r="LV184" s="46"/>
      <c r="LW184" s="46"/>
      <c r="LX184" s="46"/>
      <c r="LY184" s="46"/>
      <c r="LZ184" s="46"/>
      <c r="MA184" s="46"/>
      <c r="MB184" s="46"/>
      <c r="MC184" s="46"/>
      <c r="MD184" s="46"/>
      <c r="ME184" s="46"/>
      <c r="MF184" s="46"/>
      <c r="MG184" s="46"/>
      <c r="MH184" s="46"/>
      <c r="MI184" s="46"/>
      <c r="MJ184" s="46"/>
      <c r="MK184" s="46"/>
      <c r="ML184" s="46"/>
      <c r="MM184" s="46"/>
      <c r="MN184" s="46"/>
      <c r="MO184" s="46"/>
      <c r="MP184" s="46"/>
      <c r="MQ184" s="46"/>
      <c r="MR184" s="46"/>
      <c r="MS184" s="46"/>
      <c r="MT184" s="46"/>
      <c r="MU184" s="46"/>
      <c r="MV184" s="46"/>
      <c r="MW184" s="46"/>
      <c r="MX184" s="46"/>
      <c r="MY184" s="46"/>
      <c r="MZ184" s="46"/>
      <c r="NA184" s="46"/>
      <c r="NB184" s="46"/>
      <c r="NC184" s="46"/>
      <c r="ND184" s="46"/>
      <c r="NE184" s="46"/>
      <c r="NF184" s="46"/>
      <c r="NG184" s="46"/>
      <c r="NH184" s="46"/>
      <c r="NI184" s="46"/>
      <c r="NJ184" s="46"/>
      <c r="NK184" s="46"/>
      <c r="NL184" s="46"/>
      <c r="NM184" s="46"/>
      <c r="NN184" s="46"/>
      <c r="NO184" s="46"/>
      <c r="NP184" s="46"/>
      <c r="NQ184" s="46"/>
      <c r="NR184" s="46"/>
      <c r="NS184" s="46"/>
      <c r="NT184" s="46"/>
      <c r="NU184" s="46"/>
      <c r="NV184" s="46"/>
      <c r="NW184" s="46"/>
      <c r="NX184" s="46"/>
      <c r="NY184" s="46"/>
      <c r="NZ184" s="46"/>
      <c r="OA184" s="46"/>
      <c r="OB184" s="46"/>
      <c r="OC184" s="46"/>
      <c r="OD184" s="46"/>
      <c r="OE184" s="46"/>
      <c r="OF184" s="46"/>
      <c r="OG184" s="46"/>
      <c r="OH184" s="46"/>
      <c r="OI184" s="46"/>
      <c r="OJ184" s="46"/>
      <c r="OK184" s="46"/>
      <c r="OL184" s="46"/>
      <c r="OM184" s="46"/>
      <c r="ON184" s="46"/>
      <c r="OO184" s="46"/>
      <c r="OP184" s="46"/>
      <c r="OQ184" s="46"/>
      <c r="OR184" s="46"/>
      <c r="OS184" s="46"/>
      <c r="OT184" s="46"/>
      <c r="OU184" s="46"/>
      <c r="OV184" s="46"/>
      <c r="OW184" s="46"/>
      <c r="OX184" s="46"/>
      <c r="OY184" s="46"/>
      <c r="OZ184" s="46"/>
      <c r="PA184" s="46"/>
      <c r="PB184" s="46"/>
      <c r="PC184" s="46"/>
      <c r="PD184" s="46"/>
      <c r="PE184" s="46"/>
      <c r="PF184" s="46"/>
      <c r="PG184" s="46"/>
      <c r="PH184" s="46"/>
      <c r="PI184" s="46"/>
      <c r="PJ184" s="46"/>
      <c r="PK184" s="46"/>
      <c r="PL184" s="46"/>
      <c r="PM184" s="46"/>
      <c r="PN184" s="46"/>
      <c r="PO184" s="46"/>
      <c r="PP184" s="46"/>
      <c r="PQ184" s="46"/>
      <c r="PR184" s="46"/>
      <c r="PS184" s="46"/>
      <c r="PT184" s="46"/>
      <c r="PU184" s="46"/>
      <c r="PV184" s="46"/>
      <c r="PW184" s="46"/>
      <c r="PX184" s="46"/>
      <c r="PY184" s="46"/>
      <c r="PZ184" s="46"/>
      <c r="QA184" s="46"/>
      <c r="QB184" s="46"/>
      <c r="QC184" s="46"/>
      <c r="QD184" s="46"/>
      <c r="QE184" s="46"/>
      <c r="QF184" s="46"/>
      <c r="QG184" s="46"/>
      <c r="QH184" s="46"/>
      <c r="QI184" s="46"/>
      <c r="QJ184" s="46"/>
      <c r="QK184" s="46"/>
      <c r="QL184" s="46"/>
      <c r="QM184" s="46"/>
      <c r="QN184" s="46"/>
      <c r="QO184" s="46"/>
      <c r="QP184" s="46"/>
      <c r="QQ184" s="46"/>
      <c r="QR184" s="46"/>
      <c r="QS184" s="46"/>
      <c r="QT184" s="46"/>
      <c r="QU184" s="46"/>
      <c r="QV184" s="46"/>
      <c r="QW184" s="46"/>
      <c r="QX184" s="46"/>
      <c r="QY184" s="46"/>
      <c r="QZ184" s="46"/>
      <c r="RA184" s="46"/>
      <c r="RB184" s="46"/>
      <c r="RC184" s="46"/>
      <c r="RD184" s="46"/>
      <c r="RE184" s="46"/>
      <c r="RF184" s="46"/>
      <c r="RG184" s="46"/>
      <c r="RH184" s="46"/>
      <c r="RI184" s="46"/>
      <c r="RJ184" s="46"/>
      <c r="RK184" s="46"/>
      <c r="RL184" s="46"/>
      <c r="RM184" s="46"/>
      <c r="RN184" s="46"/>
      <c r="RO184" s="46"/>
      <c r="RP184" s="46"/>
      <c r="RQ184" s="46"/>
      <c r="RR184" s="46"/>
      <c r="RS184" s="46"/>
      <c r="RT184" s="46"/>
      <c r="RU184" s="46"/>
      <c r="RV184" s="46"/>
      <c r="RW184" s="46"/>
      <c r="RX184" s="46"/>
      <c r="RY184" s="46"/>
      <c r="RZ184" s="46"/>
      <c r="SA184" s="46"/>
      <c r="SB184" s="46"/>
      <c r="SC184" s="46"/>
      <c r="SD184" s="46"/>
      <c r="SE184" s="46"/>
      <c r="SF184" s="46"/>
      <c r="SG184" s="46"/>
      <c r="SH184" s="46"/>
      <c r="SI184" s="46"/>
      <c r="SJ184" s="46"/>
      <c r="SK184" s="46"/>
      <c r="SL184" s="46"/>
      <c r="SM184" s="46"/>
      <c r="SN184" s="46"/>
      <c r="SO184" s="46"/>
      <c r="SP184" s="46"/>
      <c r="SQ184" s="46"/>
      <c r="SR184" s="46"/>
      <c r="SS184" s="46"/>
      <c r="ST184" s="46"/>
      <c r="SU184" s="46"/>
      <c r="SV184" s="46"/>
      <c r="SW184" s="46"/>
      <c r="SX184" s="46"/>
      <c r="SY184" s="46"/>
      <c r="SZ184" s="46"/>
      <c r="TA184" s="46"/>
      <c r="TB184" s="46"/>
      <c r="TC184" s="46"/>
      <c r="TD184" s="46"/>
      <c r="TE184" s="46"/>
      <c r="TF184" s="46"/>
      <c r="TG184" s="46"/>
      <c r="TH184" s="46"/>
      <c r="TI184" s="46"/>
      <c r="TJ184" s="46"/>
      <c r="TK184" s="46"/>
      <c r="TL184" s="46"/>
      <c r="TM184" s="46"/>
      <c r="TN184" s="46"/>
      <c r="TO184" s="46"/>
      <c r="TP184" s="46"/>
      <c r="TQ184" s="46"/>
      <c r="TR184" s="46"/>
      <c r="TS184" s="46"/>
      <c r="TT184" s="46"/>
      <c r="TU184" s="46"/>
      <c r="TV184" s="46"/>
      <c r="TW184" s="46"/>
      <c r="TX184" s="46"/>
      <c r="TY184" s="46"/>
      <c r="TZ184" s="46"/>
      <c r="UA184" s="46"/>
      <c r="UB184" s="46"/>
      <c r="UC184" s="46"/>
      <c r="UD184" s="46"/>
      <c r="UE184" s="46"/>
      <c r="UF184" s="46"/>
      <c r="UG184" s="46"/>
      <c r="UH184" s="46"/>
      <c r="UI184" s="46"/>
      <c r="UJ184" s="46"/>
      <c r="UK184" s="46"/>
      <c r="UL184" s="46"/>
      <c r="UM184" s="46"/>
      <c r="UN184" s="46"/>
      <c r="UO184" s="46"/>
      <c r="UP184" s="46"/>
      <c r="UQ184" s="46"/>
      <c r="UR184" s="46"/>
      <c r="US184" s="46"/>
      <c r="UT184" s="46"/>
      <c r="UU184" s="46"/>
      <c r="UV184" s="46"/>
      <c r="UW184" s="46"/>
      <c r="UX184" s="46"/>
      <c r="UY184" s="46"/>
      <c r="UZ184" s="46"/>
      <c r="VA184" s="46"/>
      <c r="VB184" s="46"/>
      <c r="VC184" s="46"/>
      <c r="VD184" s="46"/>
      <c r="VE184" s="46"/>
      <c r="VF184" s="46"/>
      <c r="VG184" s="46"/>
      <c r="VH184" s="46"/>
      <c r="VI184" s="46"/>
      <c r="VJ184" s="46"/>
      <c r="VK184" s="46"/>
      <c r="VL184" s="46"/>
      <c r="VM184" s="46"/>
      <c r="VN184" s="46"/>
      <c r="VO184" s="46"/>
      <c r="VP184" s="46"/>
      <c r="VQ184" s="46"/>
      <c r="VR184" s="46"/>
      <c r="VS184" s="46"/>
      <c r="VT184" s="46"/>
      <c r="VU184" s="46"/>
      <c r="VV184" s="46"/>
      <c r="VW184" s="46"/>
      <c r="VX184" s="46"/>
      <c r="VY184" s="46"/>
      <c r="VZ184" s="46"/>
      <c r="WA184" s="46"/>
      <c r="WB184" s="46"/>
      <c r="WC184" s="46"/>
      <c r="WD184" s="46"/>
      <c r="WE184" s="46"/>
      <c r="WF184" s="46"/>
      <c r="WG184" s="46"/>
      <c r="WH184" s="46"/>
      <c r="WI184" s="46"/>
      <c r="WJ184" s="46"/>
      <c r="WK184" s="46"/>
      <c r="WL184" s="46"/>
      <c r="WM184" s="46"/>
      <c r="WN184" s="46"/>
      <c r="WO184" s="46"/>
      <c r="WP184" s="46"/>
      <c r="WQ184" s="46"/>
      <c r="WR184" s="46"/>
      <c r="WS184" s="46"/>
      <c r="WT184" s="46"/>
      <c r="WU184" s="46"/>
      <c r="WV184" s="46"/>
      <c r="WW184" s="46"/>
      <c r="WX184" s="46"/>
      <c r="WY184" s="46"/>
      <c r="WZ184" s="46"/>
      <c r="XA184" s="46"/>
      <c r="XB184" s="46"/>
      <c r="XC184" s="46"/>
      <c r="XD184" s="46"/>
      <c r="XE184" s="46"/>
      <c r="XF184" s="46"/>
      <c r="XG184" s="46"/>
      <c r="XH184" s="46"/>
      <c r="XI184" s="46"/>
      <c r="XJ184" s="46"/>
      <c r="XK184" s="46"/>
      <c r="XL184" s="46"/>
      <c r="XM184" s="46"/>
      <c r="XN184" s="46"/>
      <c r="XO184" s="46"/>
      <c r="XP184" s="46"/>
      <c r="XQ184" s="46"/>
      <c r="XR184" s="46"/>
      <c r="XS184" s="46"/>
      <c r="XT184" s="46"/>
      <c r="XU184" s="46"/>
      <c r="XV184" s="46"/>
      <c r="XW184" s="46"/>
      <c r="XX184" s="46"/>
      <c r="XY184" s="46"/>
      <c r="XZ184" s="46"/>
      <c r="YA184" s="46"/>
      <c r="YB184" s="46"/>
      <c r="YC184" s="46"/>
      <c r="YD184" s="46"/>
      <c r="YE184" s="46"/>
      <c r="YF184" s="46"/>
      <c r="YG184" s="46"/>
      <c r="YH184" s="46"/>
      <c r="YI184" s="46"/>
      <c r="YJ184" s="46"/>
      <c r="YK184" s="46"/>
      <c r="YL184" s="46"/>
      <c r="YM184" s="46"/>
      <c r="YN184" s="46"/>
      <c r="YO184" s="46"/>
      <c r="YP184" s="46"/>
      <c r="YQ184" s="46"/>
      <c r="YR184" s="46"/>
      <c r="YS184" s="46"/>
      <c r="YT184" s="46"/>
      <c r="YU184" s="46"/>
      <c r="YV184" s="46"/>
      <c r="YW184" s="46"/>
      <c r="YX184" s="46"/>
      <c r="YY184" s="46"/>
      <c r="YZ184" s="46"/>
      <c r="ZA184" s="46"/>
      <c r="ZB184" s="46"/>
      <c r="ZC184" s="46"/>
      <c r="ZD184" s="46"/>
      <c r="ZE184" s="46"/>
      <c r="ZF184" s="46"/>
      <c r="ZG184" s="46"/>
      <c r="ZH184" s="46"/>
      <c r="ZI184" s="46"/>
      <c r="ZJ184" s="46"/>
      <c r="ZK184" s="46"/>
      <c r="ZL184" s="46"/>
      <c r="ZM184" s="46"/>
      <c r="ZN184" s="46"/>
      <c r="ZO184" s="46"/>
      <c r="ZP184" s="46"/>
      <c r="ZQ184" s="46"/>
      <c r="ZR184" s="46"/>
      <c r="ZS184" s="46"/>
      <c r="ZT184" s="46"/>
      <c r="ZU184" s="46"/>
      <c r="ZV184" s="46"/>
      <c r="ZW184" s="46"/>
      <c r="ZX184" s="46"/>
      <c r="ZY184" s="46"/>
      <c r="ZZ184" s="46"/>
      <c r="AAA184" s="46"/>
      <c r="AAB184" s="46"/>
      <c r="AAC184" s="46"/>
      <c r="AAD184" s="46"/>
      <c r="AAE184" s="46"/>
      <c r="AAF184" s="46"/>
      <c r="AAG184" s="46"/>
      <c r="AAH184" s="46"/>
      <c r="AAI184" s="46"/>
      <c r="AAJ184" s="46"/>
      <c r="AAK184" s="46"/>
      <c r="AAL184" s="46"/>
      <c r="AAM184" s="46"/>
      <c r="AAN184" s="46"/>
      <c r="AAO184" s="46"/>
      <c r="AAP184" s="46"/>
      <c r="AAQ184" s="46"/>
      <c r="AAR184" s="46"/>
      <c r="AAS184" s="46"/>
      <c r="AAT184" s="46"/>
      <c r="AAU184" s="46"/>
      <c r="AAV184" s="46"/>
      <c r="AAW184" s="46"/>
      <c r="AAX184" s="46"/>
      <c r="AAY184" s="46"/>
      <c r="AAZ184" s="46"/>
      <c r="ABA184" s="46"/>
      <c r="ABB184" s="46"/>
      <c r="ABC184" s="46"/>
      <c r="ABD184" s="46"/>
      <c r="ABE184" s="46"/>
      <c r="ABF184" s="46"/>
      <c r="ABG184" s="46"/>
      <c r="ABH184" s="46"/>
      <c r="ABI184" s="46"/>
      <c r="ABJ184" s="46"/>
      <c r="ABK184" s="46"/>
      <c r="ABL184" s="46"/>
      <c r="ABM184" s="46"/>
      <c r="ABN184" s="46"/>
      <c r="ABO184" s="46"/>
      <c r="ABP184" s="46"/>
      <c r="ABQ184" s="46"/>
      <c r="ABR184" s="46"/>
      <c r="ABS184" s="46"/>
      <c r="ABT184" s="46"/>
      <c r="ABU184" s="46"/>
      <c r="ABV184" s="46"/>
      <c r="ABW184" s="46"/>
      <c r="ABX184" s="46"/>
      <c r="ABY184" s="46"/>
      <c r="ABZ184" s="46"/>
      <c r="ACA184" s="46"/>
      <c r="ACB184" s="46"/>
      <c r="ACC184" s="46"/>
      <c r="ACD184" s="46"/>
      <c r="ACE184" s="46"/>
      <c r="ACF184" s="46"/>
      <c r="ACG184" s="46"/>
      <c r="ACH184" s="46"/>
      <c r="ACI184" s="46"/>
      <c r="ACJ184" s="46"/>
      <c r="ACK184" s="46"/>
      <c r="ACL184" s="46"/>
      <c r="ACM184" s="46"/>
      <c r="ACN184" s="46"/>
      <c r="ACO184" s="46"/>
      <c r="ACP184" s="46"/>
      <c r="ACQ184" s="46"/>
      <c r="ACR184" s="46"/>
      <c r="ACS184" s="46"/>
      <c r="ACT184" s="46"/>
      <c r="ACU184" s="46"/>
      <c r="ACV184" s="46"/>
      <c r="ACW184" s="46"/>
      <c r="ACX184" s="46"/>
      <c r="ACY184" s="46"/>
      <c r="ACZ184" s="46"/>
      <c r="ADA184" s="46"/>
      <c r="ADB184" s="46"/>
      <c r="ADC184" s="46"/>
      <c r="ADD184" s="46"/>
      <c r="ADE184" s="46"/>
      <c r="ADF184" s="46"/>
      <c r="ADG184" s="46"/>
      <c r="ADH184" s="46"/>
      <c r="ADI184" s="46"/>
      <c r="ADJ184" s="46"/>
      <c r="ADK184" s="46"/>
      <c r="ADL184" s="46"/>
      <c r="ADM184" s="46"/>
      <c r="ADN184" s="46"/>
      <c r="ADO184" s="46"/>
      <c r="ADP184" s="46"/>
      <c r="ADQ184" s="46"/>
      <c r="ADR184" s="46"/>
      <c r="ADS184" s="46"/>
      <c r="ADT184" s="46"/>
      <c r="ADU184" s="46"/>
      <c r="ADV184" s="46"/>
      <c r="ADW184" s="46"/>
      <c r="ADX184" s="46"/>
      <c r="ADY184" s="46"/>
      <c r="ADZ184" s="46"/>
      <c r="AEA184" s="46"/>
      <c r="AEB184" s="46"/>
      <c r="AEC184" s="46"/>
      <c r="AED184" s="46"/>
      <c r="AEE184" s="46"/>
      <c r="AEF184" s="46"/>
      <c r="AEG184" s="46"/>
      <c r="AEH184" s="46"/>
      <c r="AEI184" s="46"/>
      <c r="AEJ184" s="46"/>
      <c r="AEK184" s="46"/>
      <c r="AEL184" s="46"/>
      <c r="AEM184" s="46"/>
      <c r="AEN184" s="46"/>
      <c r="AEO184" s="46"/>
      <c r="AEP184" s="46"/>
      <c r="AEQ184" s="46"/>
      <c r="AER184" s="46"/>
      <c r="AES184" s="46"/>
      <c r="AET184" s="46"/>
      <c r="AEU184" s="46"/>
      <c r="AEV184" s="46"/>
      <c r="AEW184" s="46"/>
      <c r="AEX184" s="46"/>
      <c r="AEY184" s="46"/>
      <c r="AEZ184" s="46"/>
      <c r="AFA184" s="46"/>
      <c r="AFB184" s="46"/>
      <c r="AFC184" s="46"/>
      <c r="AFD184" s="46"/>
      <c r="AFE184" s="46"/>
      <c r="AFF184" s="46"/>
      <c r="AFG184" s="46"/>
      <c r="AFH184" s="46"/>
      <c r="AFI184" s="46"/>
      <c r="AFJ184" s="46"/>
      <c r="AFK184" s="46"/>
      <c r="AFL184" s="46"/>
      <c r="AFM184" s="46"/>
      <c r="AFN184" s="46"/>
      <c r="AFO184" s="46"/>
      <c r="AFP184" s="46"/>
      <c r="AFQ184" s="46"/>
      <c r="AFR184" s="46"/>
      <c r="AFS184" s="46"/>
      <c r="AFT184" s="46"/>
      <c r="AFU184" s="46"/>
      <c r="AFV184" s="46"/>
      <c r="AFW184" s="46"/>
      <c r="AFX184" s="46"/>
      <c r="AFY184" s="46"/>
      <c r="AFZ184" s="46"/>
      <c r="AGA184" s="46"/>
      <c r="AGB184" s="46"/>
      <c r="AGC184" s="46"/>
      <c r="AGD184" s="46"/>
      <c r="AGE184" s="46"/>
      <c r="AGF184" s="46"/>
      <c r="AGG184" s="46"/>
      <c r="AGH184" s="46"/>
      <c r="AGI184" s="46"/>
      <c r="AGJ184" s="46"/>
      <c r="AGK184" s="46"/>
      <c r="AGL184" s="46"/>
      <c r="AGM184" s="46"/>
      <c r="AGN184" s="46"/>
      <c r="AGO184" s="46"/>
      <c r="AGP184" s="46"/>
      <c r="AGQ184" s="46"/>
      <c r="AGR184" s="46"/>
      <c r="AGS184" s="46"/>
      <c r="AGT184" s="46"/>
      <c r="AGU184" s="46"/>
      <c r="AGV184" s="46"/>
      <c r="AGW184" s="46"/>
      <c r="AGX184" s="46"/>
      <c r="AGY184" s="46"/>
      <c r="AGZ184" s="46"/>
      <c r="AHA184" s="46"/>
      <c r="AHB184" s="46"/>
      <c r="AHC184" s="46"/>
      <c r="AHD184" s="46"/>
      <c r="AHE184" s="46"/>
      <c r="AHF184" s="46"/>
      <c r="AHG184" s="46"/>
      <c r="AHH184" s="46"/>
      <c r="AHI184" s="46"/>
      <c r="AHJ184" s="46"/>
      <c r="AHK184" s="46"/>
      <c r="AHL184" s="46"/>
      <c r="AHM184" s="46"/>
      <c r="AHN184" s="46"/>
      <c r="AHO184" s="46"/>
      <c r="AHP184" s="46"/>
      <c r="AHQ184" s="46"/>
      <c r="AHR184" s="46"/>
      <c r="AHS184" s="46"/>
      <c r="AHT184" s="46"/>
      <c r="AHU184" s="46"/>
      <c r="AHV184" s="46"/>
      <c r="AHW184" s="46"/>
      <c r="AHX184" s="46"/>
      <c r="AHY184" s="46"/>
      <c r="AHZ184" s="46"/>
      <c r="AIA184" s="46"/>
      <c r="AIB184" s="46"/>
      <c r="AIC184" s="46"/>
      <c r="AID184" s="46"/>
      <c r="AIE184" s="46"/>
      <c r="AIF184" s="46"/>
      <c r="AIG184" s="46"/>
      <c r="AIH184" s="46"/>
      <c r="AII184" s="46"/>
      <c r="AIJ184" s="46"/>
      <c r="AIK184" s="46"/>
      <c r="AIL184" s="46"/>
      <c r="AIM184" s="46"/>
      <c r="AIN184" s="46"/>
      <c r="AIO184" s="46"/>
      <c r="AIP184" s="46"/>
      <c r="AIQ184" s="46"/>
      <c r="AIR184" s="46"/>
      <c r="AIS184" s="46"/>
      <c r="AIT184" s="46"/>
      <c r="AIU184" s="46"/>
      <c r="AIV184" s="46"/>
      <c r="AIW184" s="46"/>
      <c r="AIX184" s="46"/>
      <c r="AIY184" s="46"/>
      <c r="AIZ184" s="46"/>
      <c r="AJA184" s="46"/>
      <c r="AJB184" s="46"/>
      <c r="AJC184" s="46"/>
      <c r="AJD184" s="46"/>
      <c r="AJE184" s="46"/>
      <c r="AJF184" s="46"/>
      <c r="AJG184" s="46"/>
      <c r="AJH184" s="46"/>
      <c r="AJI184" s="46"/>
      <c r="AJJ184" s="46"/>
      <c r="AJK184" s="46"/>
      <c r="AJL184" s="46"/>
      <c r="AJM184" s="46"/>
      <c r="AJN184" s="46"/>
      <c r="AJO184" s="46"/>
      <c r="AJP184" s="46"/>
      <c r="AJQ184" s="46"/>
      <c r="AJR184" s="46"/>
      <c r="AJS184" s="46"/>
      <c r="AJT184" s="46"/>
      <c r="AJU184" s="46"/>
      <c r="AJV184" s="46"/>
      <c r="AJW184" s="46"/>
      <c r="AJX184" s="46"/>
      <c r="AJY184" s="46"/>
      <c r="AJZ184" s="46"/>
      <c r="AKA184" s="46"/>
      <c r="AKB184" s="46"/>
      <c r="AKC184" s="46"/>
      <c r="AKD184" s="46"/>
      <c r="AKE184" s="46"/>
      <c r="AKF184" s="46"/>
      <c r="AKG184" s="46"/>
      <c r="AKH184" s="46"/>
      <c r="AKI184" s="46"/>
      <c r="AKJ184" s="46"/>
      <c r="AKK184" s="46"/>
      <c r="AKL184" s="46"/>
      <c r="AKM184" s="46"/>
      <c r="AKN184" s="46"/>
      <c r="AKO184" s="46"/>
      <c r="AKP184" s="46"/>
      <c r="AKQ184" s="46"/>
      <c r="AKR184" s="46"/>
      <c r="AKS184" s="46"/>
      <c r="AKT184" s="46"/>
      <c r="AKU184" s="46"/>
      <c r="AKV184" s="46"/>
      <c r="AKW184" s="46"/>
      <c r="AKX184" s="46"/>
      <c r="AKY184" s="46"/>
      <c r="AKZ184" s="46"/>
      <c r="ALA184" s="46"/>
      <c r="ALB184" s="46"/>
      <c r="ALC184" s="46"/>
      <c r="ALD184" s="46"/>
      <c r="ALE184" s="46"/>
      <c r="ALF184" s="46"/>
      <c r="ALG184" s="46"/>
      <c r="ALH184" s="46"/>
      <c r="ALI184" s="46"/>
      <c r="ALJ184" s="46"/>
      <c r="ALK184" s="46"/>
      <c r="ALL184" s="46"/>
      <c r="ALM184" s="46"/>
      <c r="ALN184" s="46"/>
      <c r="ALO184" s="46"/>
      <c r="ALP184" s="46"/>
      <c r="ALQ184" s="46"/>
      <c r="ALR184" s="46"/>
      <c r="ALS184" s="46"/>
      <c r="ALT184" s="46"/>
      <c r="ALU184" s="46"/>
      <c r="ALV184" s="46"/>
      <c r="ALW184" s="46"/>
      <c r="ALX184" s="46"/>
      <c r="ALY184" s="46"/>
      <c r="ALZ184" s="46"/>
      <c r="AMA184" s="46"/>
      <c r="AMB184" s="46"/>
      <c r="AMC184" s="46"/>
      <c r="AMD184" s="46"/>
      <c r="AME184" s="46"/>
      <c r="AMF184" s="46"/>
      <c r="AMG184" s="46"/>
      <c r="AMH184" s="46"/>
      <c r="AMI184" s="46"/>
      <c r="AMJ184" s="46"/>
      <c r="AMK184" s="46"/>
    </row>
    <row r="185" spans="1:1025" x14ac:dyDescent="0.25">
      <c r="A185" s="46"/>
      <c r="B185" s="56"/>
      <c r="C185" s="57"/>
      <c r="D185" s="58"/>
      <c r="E185" s="59"/>
      <c r="F185" s="59"/>
      <c r="G185" s="59"/>
      <c r="H185" s="59"/>
      <c r="I185" s="59"/>
      <c r="J185" s="59"/>
      <c r="K185" s="59"/>
      <c r="L185" s="59"/>
      <c r="M185" s="46"/>
      <c r="N185" s="46"/>
      <c r="O185" s="46"/>
      <c r="P185" s="46"/>
      <c r="Q185" s="46"/>
      <c r="R185" s="46"/>
      <c r="S185" s="46"/>
      <c r="T185" s="46"/>
      <c r="U185" s="46"/>
      <c r="V185" s="46"/>
      <c r="W185" s="46"/>
      <c r="X185" s="46"/>
      <c r="Y185" s="46"/>
      <c r="Z185" s="46"/>
      <c r="AA185" s="46"/>
      <c r="AB185" s="46"/>
      <c r="AC185" s="46"/>
      <c r="AD185" s="46"/>
      <c r="AE185" s="46"/>
      <c r="AF185" s="46"/>
      <c r="AG185" s="46"/>
      <c r="AH185" s="46"/>
      <c r="AI185" s="46"/>
      <c r="AJ185" s="46"/>
      <c r="AK185" s="46"/>
      <c r="AL185" s="46"/>
      <c r="AM185" s="46"/>
      <c r="AN185" s="46"/>
      <c r="AO185" s="46"/>
      <c r="AP185" s="46"/>
      <c r="AQ185" s="46"/>
      <c r="AR185" s="46"/>
      <c r="AS185" s="46"/>
      <c r="AT185" s="46"/>
      <c r="AU185" s="46"/>
      <c r="AV185" s="46"/>
      <c r="AW185" s="46"/>
      <c r="AX185" s="46"/>
      <c r="AY185" s="46"/>
      <c r="AZ185" s="46"/>
      <c r="BA185" s="46"/>
      <c r="BB185" s="46"/>
      <c r="BC185" s="46"/>
      <c r="BD185" s="46"/>
      <c r="BE185" s="46"/>
      <c r="BF185" s="46"/>
      <c r="BG185" s="46"/>
      <c r="BH185" s="46"/>
      <c r="BI185" s="46"/>
      <c r="BJ185" s="46"/>
      <c r="BK185" s="46"/>
      <c r="BL185" s="46"/>
      <c r="BM185" s="46"/>
      <c r="BN185" s="46"/>
      <c r="BO185" s="46"/>
      <c r="BP185" s="46"/>
      <c r="BQ185" s="46"/>
      <c r="BR185" s="46"/>
      <c r="BS185" s="46"/>
      <c r="BT185" s="46"/>
      <c r="BU185" s="46"/>
      <c r="BV185" s="46"/>
      <c r="BW185" s="46"/>
      <c r="BX185" s="46"/>
      <c r="BY185" s="46"/>
      <c r="BZ185" s="46"/>
      <c r="CA185" s="46"/>
      <c r="CB185" s="46"/>
      <c r="CC185" s="46"/>
      <c r="CD185" s="46"/>
      <c r="CE185" s="46"/>
      <c r="CF185" s="46"/>
      <c r="CG185" s="46"/>
      <c r="CH185" s="46"/>
      <c r="CI185" s="46"/>
      <c r="CJ185" s="46"/>
      <c r="CK185" s="46"/>
      <c r="CL185" s="46"/>
      <c r="CM185" s="46"/>
      <c r="CN185" s="46"/>
      <c r="CO185" s="46"/>
      <c r="CP185" s="46"/>
      <c r="CQ185" s="46"/>
      <c r="CR185" s="46"/>
      <c r="CS185" s="46"/>
      <c r="CT185" s="46"/>
      <c r="CU185" s="46"/>
      <c r="CV185" s="46"/>
      <c r="CW185" s="46"/>
      <c r="CX185" s="46"/>
      <c r="CY185" s="46"/>
      <c r="CZ185" s="46"/>
      <c r="DA185" s="46"/>
      <c r="DB185" s="46"/>
      <c r="DC185" s="46"/>
      <c r="DD185" s="46"/>
      <c r="DE185" s="46"/>
      <c r="DF185" s="46"/>
      <c r="DG185" s="46"/>
      <c r="DH185" s="46"/>
      <c r="DI185" s="46"/>
      <c r="DJ185" s="46"/>
      <c r="DK185" s="46"/>
      <c r="DL185" s="46"/>
      <c r="DM185" s="46"/>
      <c r="DN185" s="46"/>
      <c r="DO185" s="46"/>
      <c r="DP185" s="46"/>
      <c r="DQ185" s="46"/>
      <c r="DR185" s="46"/>
      <c r="DS185" s="46"/>
      <c r="DT185" s="46"/>
      <c r="DU185" s="46"/>
      <c r="DV185" s="46"/>
      <c r="DW185" s="46"/>
      <c r="DX185" s="46"/>
      <c r="DY185" s="46"/>
      <c r="DZ185" s="46"/>
      <c r="EA185" s="46"/>
      <c r="EB185" s="46"/>
      <c r="EC185" s="46"/>
      <c r="ED185" s="46"/>
      <c r="EE185" s="46"/>
      <c r="EF185" s="46"/>
      <c r="EG185" s="46"/>
      <c r="EH185" s="46"/>
      <c r="EI185" s="46"/>
      <c r="EJ185" s="46"/>
      <c r="EK185" s="46"/>
      <c r="EL185" s="46"/>
      <c r="EM185" s="46"/>
      <c r="EN185" s="46"/>
      <c r="EO185" s="46"/>
      <c r="EP185" s="46"/>
      <c r="EQ185" s="46"/>
      <c r="ER185" s="46"/>
      <c r="ES185" s="46"/>
      <c r="ET185" s="46"/>
      <c r="EU185" s="46"/>
      <c r="EV185" s="46"/>
      <c r="EW185" s="46"/>
      <c r="EX185" s="46"/>
      <c r="EY185" s="46"/>
      <c r="EZ185" s="46"/>
      <c r="FA185" s="46"/>
      <c r="FB185" s="46"/>
      <c r="FC185" s="46"/>
      <c r="FD185" s="46"/>
      <c r="FE185" s="46"/>
      <c r="FF185" s="46"/>
      <c r="FG185" s="46"/>
      <c r="FH185" s="46"/>
      <c r="FI185" s="46"/>
      <c r="FJ185" s="46"/>
      <c r="FK185" s="46"/>
      <c r="FL185" s="46"/>
      <c r="FM185" s="46"/>
      <c r="FN185" s="46"/>
      <c r="FO185" s="46"/>
      <c r="FP185" s="46"/>
      <c r="FQ185" s="46"/>
      <c r="FR185" s="46"/>
      <c r="FS185" s="46"/>
      <c r="FT185" s="46"/>
      <c r="FU185" s="46"/>
      <c r="FV185" s="46"/>
      <c r="FW185" s="46"/>
      <c r="FX185" s="46"/>
      <c r="FY185" s="46"/>
      <c r="FZ185" s="46"/>
      <c r="GA185" s="46"/>
      <c r="GB185" s="46"/>
      <c r="GC185" s="46"/>
      <c r="GD185" s="46"/>
      <c r="GE185" s="46"/>
      <c r="GF185" s="46"/>
      <c r="GG185" s="46"/>
      <c r="GH185" s="46"/>
      <c r="GI185" s="46"/>
      <c r="GJ185" s="46"/>
      <c r="GK185" s="46"/>
      <c r="GL185" s="46"/>
      <c r="GM185" s="46"/>
      <c r="GN185" s="46"/>
      <c r="GO185" s="46"/>
      <c r="GP185" s="46"/>
      <c r="GQ185" s="46"/>
      <c r="GR185" s="46"/>
      <c r="GS185" s="46"/>
      <c r="GT185" s="46"/>
      <c r="GU185" s="46"/>
      <c r="GV185" s="46"/>
      <c r="GW185" s="46"/>
      <c r="GX185" s="46"/>
      <c r="GY185" s="46"/>
      <c r="GZ185" s="46"/>
      <c r="HA185" s="46"/>
      <c r="HB185" s="46"/>
      <c r="HC185" s="46"/>
      <c r="HD185" s="46"/>
      <c r="HE185" s="46"/>
      <c r="HF185" s="46"/>
      <c r="HG185" s="46"/>
      <c r="HH185" s="46"/>
      <c r="HI185" s="46"/>
      <c r="HJ185" s="46"/>
      <c r="HK185" s="46"/>
      <c r="HL185" s="46"/>
      <c r="HM185" s="46"/>
      <c r="HN185" s="46"/>
      <c r="HO185" s="46"/>
      <c r="HP185" s="46"/>
      <c r="HQ185" s="46"/>
      <c r="HR185" s="46"/>
      <c r="HS185" s="46"/>
      <c r="HT185" s="46"/>
      <c r="HU185" s="46"/>
      <c r="HV185" s="46"/>
      <c r="HW185" s="46"/>
      <c r="HX185" s="46"/>
      <c r="HY185" s="46"/>
      <c r="HZ185" s="46"/>
      <c r="IA185" s="46"/>
      <c r="IB185" s="46"/>
      <c r="IC185" s="46"/>
      <c r="ID185" s="46"/>
      <c r="IE185" s="46"/>
      <c r="IF185" s="46"/>
      <c r="IG185" s="46"/>
      <c r="IH185" s="46"/>
      <c r="II185" s="46"/>
      <c r="IJ185" s="46"/>
      <c r="IK185" s="46"/>
      <c r="IL185" s="46"/>
      <c r="IM185" s="46"/>
      <c r="IN185" s="46"/>
      <c r="IO185" s="46"/>
      <c r="IP185" s="46"/>
      <c r="IQ185" s="46"/>
      <c r="IR185" s="46"/>
      <c r="IS185" s="46"/>
      <c r="IT185" s="46"/>
      <c r="IU185" s="46"/>
      <c r="IV185" s="46"/>
      <c r="IW185" s="46"/>
      <c r="IX185" s="46"/>
      <c r="IY185" s="46"/>
      <c r="IZ185" s="46"/>
      <c r="JA185" s="46"/>
      <c r="JB185" s="46"/>
      <c r="JC185" s="46"/>
      <c r="JD185" s="46"/>
      <c r="JE185" s="46"/>
      <c r="JF185" s="46"/>
      <c r="JG185" s="46"/>
      <c r="JH185" s="46"/>
      <c r="JI185" s="46"/>
      <c r="JJ185" s="46"/>
      <c r="JK185" s="46"/>
      <c r="JL185" s="46"/>
      <c r="JM185" s="46"/>
      <c r="JN185" s="46"/>
      <c r="JO185" s="46"/>
      <c r="JP185" s="46"/>
      <c r="JQ185" s="46"/>
      <c r="JR185" s="46"/>
      <c r="JS185" s="46"/>
      <c r="JT185" s="46"/>
      <c r="JU185" s="46"/>
      <c r="JV185" s="46"/>
      <c r="JW185" s="46"/>
      <c r="JX185" s="46"/>
      <c r="JY185" s="46"/>
      <c r="JZ185" s="46"/>
      <c r="KA185" s="46"/>
      <c r="KB185" s="46"/>
      <c r="KC185" s="46"/>
      <c r="KD185" s="46"/>
      <c r="KE185" s="46"/>
      <c r="KF185" s="46"/>
      <c r="KG185" s="46"/>
      <c r="KH185" s="46"/>
      <c r="KI185" s="46"/>
      <c r="KJ185" s="46"/>
      <c r="KK185" s="46"/>
      <c r="KL185" s="46"/>
      <c r="KM185" s="46"/>
      <c r="KN185" s="46"/>
      <c r="KO185" s="46"/>
      <c r="KP185" s="46"/>
      <c r="KQ185" s="46"/>
      <c r="KR185" s="46"/>
      <c r="KS185" s="46"/>
      <c r="KT185" s="46"/>
      <c r="KU185" s="46"/>
      <c r="KV185" s="46"/>
      <c r="KW185" s="46"/>
      <c r="KX185" s="46"/>
      <c r="KY185" s="46"/>
      <c r="KZ185" s="46"/>
      <c r="LA185" s="46"/>
      <c r="LB185" s="46"/>
      <c r="LC185" s="46"/>
      <c r="LD185" s="46"/>
      <c r="LE185" s="46"/>
      <c r="LF185" s="46"/>
      <c r="LG185" s="46"/>
      <c r="LH185" s="46"/>
      <c r="LI185" s="46"/>
      <c r="LJ185" s="46"/>
      <c r="LK185" s="46"/>
      <c r="LL185" s="46"/>
      <c r="LM185" s="46"/>
      <c r="LN185" s="46"/>
      <c r="LO185" s="46"/>
      <c r="LP185" s="46"/>
      <c r="LQ185" s="46"/>
      <c r="LR185" s="46"/>
      <c r="LS185" s="46"/>
      <c r="LT185" s="46"/>
      <c r="LU185" s="46"/>
      <c r="LV185" s="46"/>
      <c r="LW185" s="46"/>
      <c r="LX185" s="46"/>
      <c r="LY185" s="46"/>
      <c r="LZ185" s="46"/>
      <c r="MA185" s="46"/>
      <c r="MB185" s="46"/>
      <c r="MC185" s="46"/>
      <c r="MD185" s="46"/>
      <c r="ME185" s="46"/>
      <c r="MF185" s="46"/>
      <c r="MG185" s="46"/>
      <c r="MH185" s="46"/>
      <c r="MI185" s="46"/>
      <c r="MJ185" s="46"/>
      <c r="MK185" s="46"/>
      <c r="ML185" s="46"/>
      <c r="MM185" s="46"/>
      <c r="MN185" s="46"/>
      <c r="MO185" s="46"/>
      <c r="MP185" s="46"/>
      <c r="MQ185" s="46"/>
      <c r="MR185" s="46"/>
      <c r="MS185" s="46"/>
      <c r="MT185" s="46"/>
      <c r="MU185" s="46"/>
      <c r="MV185" s="46"/>
      <c r="MW185" s="46"/>
      <c r="MX185" s="46"/>
      <c r="MY185" s="46"/>
      <c r="MZ185" s="46"/>
      <c r="NA185" s="46"/>
      <c r="NB185" s="46"/>
      <c r="NC185" s="46"/>
      <c r="ND185" s="46"/>
      <c r="NE185" s="46"/>
      <c r="NF185" s="46"/>
      <c r="NG185" s="46"/>
      <c r="NH185" s="46"/>
      <c r="NI185" s="46"/>
      <c r="NJ185" s="46"/>
      <c r="NK185" s="46"/>
      <c r="NL185" s="46"/>
      <c r="NM185" s="46"/>
      <c r="NN185" s="46"/>
      <c r="NO185" s="46"/>
      <c r="NP185" s="46"/>
      <c r="NQ185" s="46"/>
      <c r="NR185" s="46"/>
      <c r="NS185" s="46"/>
      <c r="NT185" s="46"/>
      <c r="NU185" s="46"/>
      <c r="NV185" s="46"/>
      <c r="NW185" s="46"/>
      <c r="NX185" s="46"/>
      <c r="NY185" s="46"/>
      <c r="NZ185" s="46"/>
      <c r="OA185" s="46"/>
      <c r="OB185" s="46"/>
      <c r="OC185" s="46"/>
      <c r="OD185" s="46"/>
      <c r="OE185" s="46"/>
      <c r="OF185" s="46"/>
      <c r="OG185" s="46"/>
      <c r="OH185" s="46"/>
      <c r="OI185" s="46"/>
      <c r="OJ185" s="46"/>
      <c r="OK185" s="46"/>
      <c r="OL185" s="46"/>
      <c r="OM185" s="46"/>
      <c r="ON185" s="46"/>
      <c r="OO185" s="46"/>
      <c r="OP185" s="46"/>
      <c r="OQ185" s="46"/>
      <c r="OR185" s="46"/>
      <c r="OS185" s="46"/>
      <c r="OT185" s="46"/>
      <c r="OU185" s="46"/>
      <c r="OV185" s="46"/>
      <c r="OW185" s="46"/>
      <c r="OX185" s="46"/>
      <c r="OY185" s="46"/>
      <c r="OZ185" s="46"/>
      <c r="PA185" s="46"/>
      <c r="PB185" s="46"/>
      <c r="PC185" s="46"/>
      <c r="PD185" s="46"/>
      <c r="PE185" s="46"/>
      <c r="PF185" s="46"/>
      <c r="PG185" s="46"/>
      <c r="PH185" s="46"/>
      <c r="PI185" s="46"/>
      <c r="PJ185" s="46"/>
      <c r="PK185" s="46"/>
      <c r="PL185" s="46"/>
      <c r="PM185" s="46"/>
      <c r="PN185" s="46"/>
      <c r="PO185" s="46"/>
      <c r="PP185" s="46"/>
      <c r="PQ185" s="46"/>
      <c r="PR185" s="46"/>
      <c r="PS185" s="46"/>
      <c r="PT185" s="46"/>
      <c r="PU185" s="46"/>
      <c r="PV185" s="46"/>
      <c r="PW185" s="46"/>
      <c r="PX185" s="46"/>
      <c r="PY185" s="46"/>
      <c r="PZ185" s="46"/>
      <c r="QA185" s="46"/>
      <c r="QB185" s="46"/>
      <c r="QC185" s="46"/>
      <c r="QD185" s="46"/>
      <c r="QE185" s="46"/>
      <c r="QF185" s="46"/>
      <c r="QG185" s="46"/>
      <c r="QH185" s="46"/>
      <c r="QI185" s="46"/>
      <c r="QJ185" s="46"/>
      <c r="QK185" s="46"/>
      <c r="QL185" s="46"/>
      <c r="QM185" s="46"/>
      <c r="QN185" s="46"/>
      <c r="QO185" s="46"/>
      <c r="QP185" s="46"/>
      <c r="QQ185" s="46"/>
      <c r="QR185" s="46"/>
      <c r="QS185" s="46"/>
      <c r="QT185" s="46"/>
      <c r="QU185" s="46"/>
      <c r="QV185" s="46"/>
      <c r="QW185" s="46"/>
      <c r="QX185" s="46"/>
      <c r="QY185" s="46"/>
      <c r="QZ185" s="46"/>
      <c r="RA185" s="46"/>
      <c r="RB185" s="46"/>
      <c r="RC185" s="46"/>
      <c r="RD185" s="46"/>
      <c r="RE185" s="46"/>
      <c r="RF185" s="46"/>
      <c r="RG185" s="46"/>
      <c r="RH185" s="46"/>
      <c r="RI185" s="46"/>
      <c r="RJ185" s="46"/>
      <c r="RK185" s="46"/>
      <c r="RL185" s="46"/>
      <c r="RM185" s="46"/>
      <c r="RN185" s="46"/>
      <c r="RO185" s="46"/>
      <c r="RP185" s="46"/>
      <c r="RQ185" s="46"/>
      <c r="RR185" s="46"/>
      <c r="RS185" s="46"/>
      <c r="RT185" s="46"/>
      <c r="RU185" s="46"/>
      <c r="RV185" s="46"/>
      <c r="RW185" s="46"/>
      <c r="RX185" s="46"/>
      <c r="RY185" s="46"/>
      <c r="RZ185" s="46"/>
      <c r="SA185" s="46"/>
      <c r="SB185" s="46"/>
      <c r="SC185" s="46"/>
      <c r="SD185" s="46"/>
      <c r="SE185" s="46"/>
      <c r="SF185" s="46"/>
      <c r="SG185" s="46"/>
      <c r="SH185" s="46"/>
      <c r="SI185" s="46"/>
      <c r="SJ185" s="46"/>
      <c r="SK185" s="46"/>
      <c r="SL185" s="46"/>
      <c r="SM185" s="46"/>
      <c r="SN185" s="46"/>
      <c r="SO185" s="46"/>
      <c r="SP185" s="46"/>
      <c r="SQ185" s="46"/>
      <c r="SR185" s="46"/>
      <c r="SS185" s="46"/>
      <c r="ST185" s="46"/>
      <c r="SU185" s="46"/>
      <c r="SV185" s="46"/>
      <c r="SW185" s="46"/>
      <c r="SX185" s="46"/>
      <c r="SY185" s="46"/>
      <c r="SZ185" s="46"/>
      <c r="TA185" s="46"/>
      <c r="TB185" s="46"/>
      <c r="TC185" s="46"/>
      <c r="TD185" s="46"/>
      <c r="TE185" s="46"/>
      <c r="TF185" s="46"/>
      <c r="TG185" s="46"/>
      <c r="TH185" s="46"/>
      <c r="TI185" s="46"/>
      <c r="TJ185" s="46"/>
      <c r="TK185" s="46"/>
      <c r="TL185" s="46"/>
      <c r="TM185" s="46"/>
      <c r="TN185" s="46"/>
      <c r="TO185" s="46"/>
      <c r="TP185" s="46"/>
      <c r="TQ185" s="46"/>
      <c r="TR185" s="46"/>
      <c r="TS185" s="46"/>
      <c r="TT185" s="46"/>
      <c r="TU185" s="46"/>
      <c r="TV185" s="46"/>
      <c r="TW185" s="46"/>
      <c r="TX185" s="46"/>
      <c r="TY185" s="46"/>
      <c r="TZ185" s="46"/>
      <c r="UA185" s="46"/>
      <c r="UB185" s="46"/>
      <c r="UC185" s="46"/>
      <c r="UD185" s="46"/>
      <c r="UE185" s="46"/>
      <c r="UF185" s="46"/>
      <c r="UG185" s="46"/>
      <c r="UH185" s="46"/>
      <c r="UI185" s="46"/>
      <c r="UJ185" s="46"/>
      <c r="UK185" s="46"/>
      <c r="UL185" s="46"/>
      <c r="UM185" s="46"/>
      <c r="UN185" s="46"/>
      <c r="UO185" s="46"/>
      <c r="UP185" s="46"/>
      <c r="UQ185" s="46"/>
      <c r="UR185" s="46"/>
      <c r="US185" s="46"/>
      <c r="UT185" s="46"/>
      <c r="UU185" s="46"/>
      <c r="UV185" s="46"/>
      <c r="UW185" s="46"/>
      <c r="UX185" s="46"/>
      <c r="UY185" s="46"/>
      <c r="UZ185" s="46"/>
      <c r="VA185" s="46"/>
      <c r="VB185" s="46"/>
      <c r="VC185" s="46"/>
      <c r="VD185" s="46"/>
      <c r="VE185" s="46"/>
      <c r="VF185" s="46"/>
      <c r="VG185" s="46"/>
      <c r="VH185" s="46"/>
      <c r="VI185" s="46"/>
      <c r="VJ185" s="46"/>
      <c r="VK185" s="46"/>
      <c r="VL185" s="46"/>
      <c r="VM185" s="46"/>
      <c r="VN185" s="46"/>
      <c r="VO185" s="46"/>
      <c r="VP185" s="46"/>
      <c r="VQ185" s="46"/>
      <c r="VR185" s="46"/>
      <c r="VS185" s="46"/>
      <c r="VT185" s="46"/>
      <c r="VU185" s="46"/>
      <c r="VV185" s="46"/>
      <c r="VW185" s="46"/>
      <c r="VX185" s="46"/>
      <c r="VY185" s="46"/>
      <c r="VZ185" s="46"/>
      <c r="WA185" s="46"/>
      <c r="WB185" s="46"/>
      <c r="WC185" s="46"/>
      <c r="WD185" s="46"/>
      <c r="WE185" s="46"/>
      <c r="WF185" s="46"/>
      <c r="WG185" s="46"/>
      <c r="WH185" s="46"/>
      <c r="WI185" s="46"/>
      <c r="WJ185" s="46"/>
      <c r="WK185" s="46"/>
      <c r="WL185" s="46"/>
      <c r="WM185" s="46"/>
      <c r="WN185" s="46"/>
      <c r="WO185" s="46"/>
      <c r="WP185" s="46"/>
      <c r="WQ185" s="46"/>
      <c r="WR185" s="46"/>
      <c r="WS185" s="46"/>
      <c r="WT185" s="46"/>
      <c r="WU185" s="46"/>
      <c r="WV185" s="46"/>
      <c r="WW185" s="46"/>
      <c r="WX185" s="46"/>
      <c r="WY185" s="46"/>
      <c r="WZ185" s="46"/>
      <c r="XA185" s="46"/>
      <c r="XB185" s="46"/>
      <c r="XC185" s="46"/>
      <c r="XD185" s="46"/>
      <c r="XE185" s="46"/>
      <c r="XF185" s="46"/>
      <c r="XG185" s="46"/>
      <c r="XH185" s="46"/>
      <c r="XI185" s="46"/>
      <c r="XJ185" s="46"/>
      <c r="XK185" s="46"/>
      <c r="XL185" s="46"/>
      <c r="XM185" s="46"/>
      <c r="XN185" s="46"/>
      <c r="XO185" s="46"/>
      <c r="XP185" s="46"/>
      <c r="XQ185" s="46"/>
      <c r="XR185" s="46"/>
      <c r="XS185" s="46"/>
      <c r="XT185" s="46"/>
      <c r="XU185" s="46"/>
      <c r="XV185" s="46"/>
      <c r="XW185" s="46"/>
      <c r="XX185" s="46"/>
      <c r="XY185" s="46"/>
      <c r="XZ185" s="46"/>
      <c r="YA185" s="46"/>
      <c r="YB185" s="46"/>
      <c r="YC185" s="46"/>
      <c r="YD185" s="46"/>
      <c r="YE185" s="46"/>
      <c r="YF185" s="46"/>
      <c r="YG185" s="46"/>
      <c r="YH185" s="46"/>
      <c r="YI185" s="46"/>
      <c r="YJ185" s="46"/>
      <c r="YK185" s="46"/>
      <c r="YL185" s="46"/>
      <c r="YM185" s="46"/>
      <c r="YN185" s="46"/>
      <c r="YO185" s="46"/>
      <c r="YP185" s="46"/>
      <c r="YQ185" s="46"/>
      <c r="YR185" s="46"/>
      <c r="YS185" s="46"/>
      <c r="YT185" s="46"/>
      <c r="YU185" s="46"/>
      <c r="YV185" s="46"/>
      <c r="YW185" s="46"/>
      <c r="YX185" s="46"/>
      <c r="YY185" s="46"/>
      <c r="YZ185" s="46"/>
      <c r="ZA185" s="46"/>
      <c r="ZB185" s="46"/>
      <c r="ZC185" s="46"/>
      <c r="ZD185" s="46"/>
      <c r="ZE185" s="46"/>
      <c r="ZF185" s="46"/>
      <c r="ZG185" s="46"/>
      <c r="ZH185" s="46"/>
      <c r="ZI185" s="46"/>
      <c r="ZJ185" s="46"/>
      <c r="ZK185" s="46"/>
      <c r="ZL185" s="46"/>
      <c r="ZM185" s="46"/>
      <c r="ZN185" s="46"/>
      <c r="ZO185" s="46"/>
      <c r="ZP185" s="46"/>
      <c r="ZQ185" s="46"/>
      <c r="ZR185" s="46"/>
      <c r="ZS185" s="46"/>
      <c r="ZT185" s="46"/>
      <c r="ZU185" s="46"/>
      <c r="ZV185" s="46"/>
      <c r="ZW185" s="46"/>
      <c r="ZX185" s="46"/>
      <c r="ZY185" s="46"/>
      <c r="ZZ185" s="46"/>
      <c r="AAA185" s="46"/>
      <c r="AAB185" s="46"/>
      <c r="AAC185" s="46"/>
      <c r="AAD185" s="46"/>
      <c r="AAE185" s="46"/>
      <c r="AAF185" s="46"/>
      <c r="AAG185" s="46"/>
      <c r="AAH185" s="46"/>
      <c r="AAI185" s="46"/>
      <c r="AAJ185" s="46"/>
      <c r="AAK185" s="46"/>
      <c r="AAL185" s="46"/>
      <c r="AAM185" s="46"/>
      <c r="AAN185" s="46"/>
      <c r="AAO185" s="46"/>
      <c r="AAP185" s="46"/>
      <c r="AAQ185" s="46"/>
      <c r="AAR185" s="46"/>
      <c r="AAS185" s="46"/>
      <c r="AAT185" s="46"/>
      <c r="AAU185" s="46"/>
      <c r="AAV185" s="46"/>
      <c r="AAW185" s="46"/>
      <c r="AAX185" s="46"/>
      <c r="AAY185" s="46"/>
      <c r="AAZ185" s="46"/>
      <c r="ABA185" s="46"/>
      <c r="ABB185" s="46"/>
      <c r="ABC185" s="46"/>
      <c r="ABD185" s="46"/>
      <c r="ABE185" s="46"/>
      <c r="ABF185" s="46"/>
      <c r="ABG185" s="46"/>
      <c r="ABH185" s="46"/>
      <c r="ABI185" s="46"/>
      <c r="ABJ185" s="46"/>
      <c r="ABK185" s="46"/>
      <c r="ABL185" s="46"/>
      <c r="ABM185" s="46"/>
      <c r="ABN185" s="46"/>
      <c r="ABO185" s="46"/>
      <c r="ABP185" s="46"/>
      <c r="ABQ185" s="46"/>
      <c r="ABR185" s="46"/>
      <c r="ABS185" s="46"/>
      <c r="ABT185" s="46"/>
      <c r="ABU185" s="46"/>
      <c r="ABV185" s="46"/>
      <c r="ABW185" s="46"/>
      <c r="ABX185" s="46"/>
      <c r="ABY185" s="46"/>
      <c r="ABZ185" s="46"/>
      <c r="ACA185" s="46"/>
      <c r="ACB185" s="46"/>
      <c r="ACC185" s="46"/>
      <c r="ACD185" s="46"/>
      <c r="ACE185" s="46"/>
      <c r="ACF185" s="46"/>
      <c r="ACG185" s="46"/>
      <c r="ACH185" s="46"/>
      <c r="ACI185" s="46"/>
      <c r="ACJ185" s="46"/>
      <c r="ACK185" s="46"/>
      <c r="ACL185" s="46"/>
      <c r="ACM185" s="46"/>
      <c r="ACN185" s="46"/>
      <c r="ACO185" s="46"/>
      <c r="ACP185" s="46"/>
      <c r="ACQ185" s="46"/>
      <c r="ACR185" s="46"/>
      <c r="ACS185" s="46"/>
      <c r="ACT185" s="46"/>
      <c r="ACU185" s="46"/>
      <c r="ACV185" s="46"/>
      <c r="ACW185" s="46"/>
      <c r="ACX185" s="46"/>
      <c r="ACY185" s="46"/>
      <c r="ACZ185" s="46"/>
      <c r="ADA185" s="46"/>
      <c r="ADB185" s="46"/>
      <c r="ADC185" s="46"/>
      <c r="ADD185" s="46"/>
      <c r="ADE185" s="46"/>
      <c r="ADF185" s="46"/>
      <c r="ADG185" s="46"/>
      <c r="ADH185" s="46"/>
      <c r="ADI185" s="46"/>
      <c r="ADJ185" s="46"/>
      <c r="ADK185" s="46"/>
      <c r="ADL185" s="46"/>
      <c r="ADM185" s="46"/>
      <c r="ADN185" s="46"/>
      <c r="ADO185" s="46"/>
      <c r="ADP185" s="46"/>
      <c r="ADQ185" s="46"/>
      <c r="ADR185" s="46"/>
      <c r="ADS185" s="46"/>
      <c r="ADT185" s="46"/>
      <c r="ADU185" s="46"/>
      <c r="ADV185" s="46"/>
      <c r="ADW185" s="46"/>
      <c r="ADX185" s="46"/>
      <c r="ADY185" s="46"/>
      <c r="ADZ185" s="46"/>
      <c r="AEA185" s="46"/>
      <c r="AEB185" s="46"/>
      <c r="AEC185" s="46"/>
      <c r="AED185" s="46"/>
      <c r="AEE185" s="46"/>
      <c r="AEF185" s="46"/>
      <c r="AEG185" s="46"/>
      <c r="AEH185" s="46"/>
      <c r="AEI185" s="46"/>
      <c r="AEJ185" s="46"/>
      <c r="AEK185" s="46"/>
      <c r="AEL185" s="46"/>
      <c r="AEM185" s="46"/>
      <c r="AEN185" s="46"/>
      <c r="AEO185" s="46"/>
      <c r="AEP185" s="46"/>
      <c r="AEQ185" s="46"/>
      <c r="AER185" s="46"/>
      <c r="AES185" s="46"/>
      <c r="AET185" s="46"/>
      <c r="AEU185" s="46"/>
      <c r="AEV185" s="46"/>
      <c r="AEW185" s="46"/>
      <c r="AEX185" s="46"/>
      <c r="AEY185" s="46"/>
      <c r="AEZ185" s="46"/>
      <c r="AFA185" s="46"/>
      <c r="AFB185" s="46"/>
      <c r="AFC185" s="46"/>
      <c r="AFD185" s="46"/>
      <c r="AFE185" s="46"/>
      <c r="AFF185" s="46"/>
      <c r="AFG185" s="46"/>
      <c r="AFH185" s="46"/>
      <c r="AFI185" s="46"/>
      <c r="AFJ185" s="46"/>
      <c r="AFK185" s="46"/>
      <c r="AFL185" s="46"/>
      <c r="AFM185" s="46"/>
      <c r="AFN185" s="46"/>
      <c r="AFO185" s="46"/>
      <c r="AFP185" s="46"/>
      <c r="AFQ185" s="46"/>
      <c r="AFR185" s="46"/>
      <c r="AFS185" s="46"/>
      <c r="AFT185" s="46"/>
      <c r="AFU185" s="46"/>
      <c r="AFV185" s="46"/>
      <c r="AFW185" s="46"/>
      <c r="AFX185" s="46"/>
      <c r="AFY185" s="46"/>
      <c r="AFZ185" s="46"/>
      <c r="AGA185" s="46"/>
      <c r="AGB185" s="46"/>
      <c r="AGC185" s="46"/>
      <c r="AGD185" s="46"/>
      <c r="AGE185" s="46"/>
      <c r="AGF185" s="46"/>
      <c r="AGG185" s="46"/>
      <c r="AGH185" s="46"/>
      <c r="AGI185" s="46"/>
      <c r="AGJ185" s="46"/>
      <c r="AGK185" s="46"/>
      <c r="AGL185" s="46"/>
      <c r="AGM185" s="46"/>
      <c r="AGN185" s="46"/>
      <c r="AGO185" s="46"/>
      <c r="AGP185" s="46"/>
      <c r="AGQ185" s="46"/>
      <c r="AGR185" s="46"/>
      <c r="AGS185" s="46"/>
      <c r="AGT185" s="46"/>
      <c r="AGU185" s="46"/>
      <c r="AGV185" s="46"/>
      <c r="AGW185" s="46"/>
      <c r="AGX185" s="46"/>
      <c r="AGY185" s="46"/>
      <c r="AGZ185" s="46"/>
      <c r="AHA185" s="46"/>
      <c r="AHB185" s="46"/>
      <c r="AHC185" s="46"/>
      <c r="AHD185" s="46"/>
      <c r="AHE185" s="46"/>
      <c r="AHF185" s="46"/>
      <c r="AHG185" s="46"/>
      <c r="AHH185" s="46"/>
      <c r="AHI185" s="46"/>
      <c r="AHJ185" s="46"/>
      <c r="AHK185" s="46"/>
      <c r="AHL185" s="46"/>
      <c r="AHM185" s="46"/>
      <c r="AHN185" s="46"/>
      <c r="AHO185" s="46"/>
      <c r="AHP185" s="46"/>
      <c r="AHQ185" s="46"/>
      <c r="AHR185" s="46"/>
      <c r="AHS185" s="46"/>
      <c r="AHT185" s="46"/>
      <c r="AHU185" s="46"/>
      <c r="AHV185" s="46"/>
      <c r="AHW185" s="46"/>
      <c r="AHX185" s="46"/>
      <c r="AHY185" s="46"/>
      <c r="AHZ185" s="46"/>
      <c r="AIA185" s="46"/>
      <c r="AIB185" s="46"/>
      <c r="AIC185" s="46"/>
      <c r="AID185" s="46"/>
      <c r="AIE185" s="46"/>
      <c r="AIF185" s="46"/>
      <c r="AIG185" s="46"/>
      <c r="AIH185" s="46"/>
      <c r="AII185" s="46"/>
      <c r="AIJ185" s="46"/>
      <c r="AIK185" s="46"/>
      <c r="AIL185" s="46"/>
      <c r="AIM185" s="46"/>
      <c r="AIN185" s="46"/>
      <c r="AIO185" s="46"/>
      <c r="AIP185" s="46"/>
      <c r="AIQ185" s="46"/>
      <c r="AIR185" s="46"/>
      <c r="AIS185" s="46"/>
      <c r="AIT185" s="46"/>
      <c r="AIU185" s="46"/>
      <c r="AIV185" s="46"/>
      <c r="AIW185" s="46"/>
      <c r="AIX185" s="46"/>
      <c r="AIY185" s="46"/>
      <c r="AIZ185" s="46"/>
      <c r="AJA185" s="46"/>
      <c r="AJB185" s="46"/>
      <c r="AJC185" s="46"/>
      <c r="AJD185" s="46"/>
      <c r="AJE185" s="46"/>
      <c r="AJF185" s="46"/>
      <c r="AJG185" s="46"/>
      <c r="AJH185" s="46"/>
      <c r="AJI185" s="46"/>
      <c r="AJJ185" s="46"/>
      <c r="AJK185" s="46"/>
      <c r="AJL185" s="46"/>
      <c r="AJM185" s="46"/>
      <c r="AJN185" s="46"/>
      <c r="AJO185" s="46"/>
      <c r="AJP185" s="46"/>
      <c r="AJQ185" s="46"/>
      <c r="AJR185" s="46"/>
      <c r="AJS185" s="46"/>
      <c r="AJT185" s="46"/>
      <c r="AJU185" s="46"/>
      <c r="AJV185" s="46"/>
      <c r="AJW185" s="46"/>
      <c r="AJX185" s="46"/>
      <c r="AJY185" s="46"/>
      <c r="AJZ185" s="46"/>
      <c r="AKA185" s="46"/>
      <c r="AKB185" s="46"/>
      <c r="AKC185" s="46"/>
      <c r="AKD185" s="46"/>
      <c r="AKE185" s="46"/>
      <c r="AKF185" s="46"/>
      <c r="AKG185" s="46"/>
      <c r="AKH185" s="46"/>
      <c r="AKI185" s="46"/>
      <c r="AKJ185" s="46"/>
      <c r="AKK185" s="46"/>
      <c r="AKL185" s="46"/>
      <c r="AKM185" s="46"/>
      <c r="AKN185" s="46"/>
      <c r="AKO185" s="46"/>
      <c r="AKP185" s="46"/>
      <c r="AKQ185" s="46"/>
      <c r="AKR185" s="46"/>
      <c r="AKS185" s="46"/>
      <c r="AKT185" s="46"/>
      <c r="AKU185" s="46"/>
      <c r="AKV185" s="46"/>
      <c r="AKW185" s="46"/>
      <c r="AKX185" s="46"/>
      <c r="AKY185" s="46"/>
      <c r="AKZ185" s="46"/>
      <c r="ALA185" s="46"/>
      <c r="ALB185" s="46"/>
      <c r="ALC185" s="46"/>
      <c r="ALD185" s="46"/>
      <c r="ALE185" s="46"/>
      <c r="ALF185" s="46"/>
      <c r="ALG185" s="46"/>
      <c r="ALH185" s="46"/>
      <c r="ALI185" s="46"/>
      <c r="ALJ185" s="46"/>
      <c r="ALK185" s="46"/>
      <c r="ALL185" s="46"/>
      <c r="ALM185" s="46"/>
      <c r="ALN185" s="46"/>
      <c r="ALO185" s="46"/>
      <c r="ALP185" s="46"/>
      <c r="ALQ185" s="46"/>
      <c r="ALR185" s="46"/>
      <c r="ALS185" s="46"/>
      <c r="ALT185" s="46"/>
      <c r="ALU185" s="46"/>
      <c r="ALV185" s="46"/>
      <c r="ALW185" s="46"/>
      <c r="ALX185" s="46"/>
      <c r="ALY185" s="46"/>
      <c r="ALZ185" s="46"/>
      <c r="AMA185" s="46"/>
      <c r="AMB185" s="46"/>
      <c r="AMC185" s="46"/>
      <c r="AMD185" s="46"/>
      <c r="AME185" s="46"/>
      <c r="AMF185" s="46"/>
      <c r="AMG185" s="46"/>
      <c r="AMH185" s="46"/>
      <c r="AMI185" s="46"/>
      <c r="AMJ185" s="46"/>
      <c r="AMK185" s="46"/>
    </row>
    <row r="186" spans="1:1025" x14ac:dyDescent="0.25">
      <c r="A186" s="46"/>
      <c r="B186" s="56"/>
      <c r="C186" s="57"/>
      <c r="D186" s="58"/>
      <c r="E186" s="59"/>
      <c r="F186" s="59"/>
      <c r="G186" s="59"/>
      <c r="H186" s="59"/>
      <c r="I186" s="59"/>
      <c r="J186" s="59"/>
      <c r="K186" s="59"/>
      <c r="L186" s="59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  <c r="AA186" s="46"/>
      <c r="AB186" s="46"/>
      <c r="AC186" s="46"/>
      <c r="AD186" s="46"/>
      <c r="AE186" s="46"/>
      <c r="AF186" s="46"/>
      <c r="AG186" s="46"/>
      <c r="AH186" s="46"/>
      <c r="AI186" s="46"/>
      <c r="AJ186" s="46"/>
      <c r="AK186" s="46"/>
      <c r="AL186" s="46"/>
      <c r="AM186" s="46"/>
      <c r="AN186" s="46"/>
      <c r="AO186" s="46"/>
      <c r="AP186" s="46"/>
      <c r="AQ186" s="46"/>
      <c r="AR186" s="46"/>
      <c r="AS186" s="46"/>
      <c r="AT186" s="46"/>
      <c r="AU186" s="46"/>
      <c r="AV186" s="46"/>
      <c r="AW186" s="46"/>
      <c r="AX186" s="46"/>
      <c r="AY186" s="46"/>
      <c r="AZ186" s="46"/>
      <c r="BA186" s="46"/>
      <c r="BB186" s="46"/>
      <c r="BC186" s="46"/>
      <c r="BD186" s="46"/>
      <c r="BE186" s="46"/>
      <c r="BF186" s="46"/>
      <c r="BG186" s="46"/>
      <c r="BH186" s="46"/>
      <c r="BI186" s="46"/>
      <c r="BJ186" s="46"/>
      <c r="BK186" s="46"/>
      <c r="BL186" s="46"/>
      <c r="BM186" s="46"/>
      <c r="BN186" s="46"/>
      <c r="BO186" s="46"/>
      <c r="BP186" s="46"/>
      <c r="BQ186" s="46"/>
      <c r="BR186" s="46"/>
      <c r="BS186" s="46"/>
      <c r="BT186" s="46"/>
      <c r="BU186" s="46"/>
      <c r="BV186" s="46"/>
      <c r="BW186" s="46"/>
      <c r="BX186" s="46"/>
      <c r="BY186" s="46"/>
      <c r="BZ186" s="46"/>
      <c r="CA186" s="46"/>
      <c r="CB186" s="46"/>
      <c r="CC186" s="46"/>
      <c r="CD186" s="46"/>
      <c r="CE186" s="46"/>
      <c r="CF186" s="46"/>
      <c r="CG186" s="46"/>
      <c r="CH186" s="46"/>
      <c r="CI186" s="46"/>
      <c r="CJ186" s="46"/>
      <c r="CK186" s="46"/>
      <c r="CL186" s="46"/>
      <c r="CM186" s="46"/>
      <c r="CN186" s="46"/>
      <c r="CO186" s="46"/>
      <c r="CP186" s="46"/>
      <c r="CQ186" s="46"/>
      <c r="CR186" s="46"/>
      <c r="CS186" s="46"/>
      <c r="CT186" s="46"/>
      <c r="CU186" s="46"/>
      <c r="CV186" s="46"/>
      <c r="CW186" s="46"/>
      <c r="CX186" s="46"/>
      <c r="CY186" s="46"/>
      <c r="CZ186" s="46"/>
      <c r="DA186" s="46"/>
      <c r="DB186" s="46"/>
      <c r="DC186" s="46"/>
      <c r="DD186" s="46"/>
      <c r="DE186" s="46"/>
      <c r="DF186" s="46"/>
      <c r="DG186" s="46"/>
      <c r="DH186" s="46"/>
      <c r="DI186" s="46"/>
      <c r="DJ186" s="46"/>
      <c r="DK186" s="46"/>
      <c r="DL186" s="46"/>
      <c r="DM186" s="46"/>
      <c r="DN186" s="46"/>
      <c r="DO186" s="46"/>
      <c r="DP186" s="46"/>
      <c r="DQ186" s="46"/>
      <c r="DR186" s="46"/>
      <c r="DS186" s="46"/>
      <c r="DT186" s="46"/>
      <c r="DU186" s="46"/>
      <c r="DV186" s="46"/>
      <c r="DW186" s="46"/>
      <c r="DX186" s="46"/>
      <c r="DY186" s="46"/>
      <c r="DZ186" s="46"/>
      <c r="EA186" s="46"/>
      <c r="EB186" s="46"/>
      <c r="EC186" s="46"/>
      <c r="ED186" s="46"/>
      <c r="EE186" s="46"/>
      <c r="EF186" s="46"/>
      <c r="EG186" s="46"/>
      <c r="EH186" s="46"/>
      <c r="EI186" s="46"/>
      <c r="EJ186" s="46"/>
      <c r="EK186" s="46"/>
      <c r="EL186" s="46"/>
      <c r="EM186" s="46"/>
      <c r="EN186" s="46"/>
      <c r="EO186" s="46"/>
      <c r="EP186" s="46"/>
      <c r="EQ186" s="46"/>
      <c r="ER186" s="46"/>
      <c r="ES186" s="46"/>
      <c r="ET186" s="46"/>
      <c r="EU186" s="46"/>
      <c r="EV186" s="46"/>
      <c r="EW186" s="46"/>
      <c r="EX186" s="46"/>
      <c r="EY186" s="46"/>
      <c r="EZ186" s="46"/>
      <c r="FA186" s="46"/>
      <c r="FB186" s="46"/>
      <c r="FC186" s="46"/>
      <c r="FD186" s="46"/>
      <c r="FE186" s="46"/>
      <c r="FF186" s="46"/>
      <c r="FG186" s="46"/>
      <c r="FH186" s="46"/>
      <c r="FI186" s="46"/>
      <c r="FJ186" s="46"/>
      <c r="FK186" s="46"/>
      <c r="FL186" s="46"/>
      <c r="FM186" s="46"/>
      <c r="FN186" s="46"/>
      <c r="FO186" s="46"/>
      <c r="FP186" s="46"/>
      <c r="FQ186" s="46"/>
      <c r="FR186" s="46"/>
      <c r="FS186" s="46"/>
      <c r="FT186" s="46"/>
      <c r="FU186" s="46"/>
      <c r="FV186" s="46"/>
      <c r="FW186" s="46"/>
      <c r="FX186" s="46"/>
      <c r="FY186" s="46"/>
      <c r="FZ186" s="46"/>
      <c r="GA186" s="46"/>
      <c r="GB186" s="46"/>
      <c r="GC186" s="46"/>
      <c r="GD186" s="46"/>
      <c r="GE186" s="46"/>
      <c r="GF186" s="46"/>
      <c r="GG186" s="46"/>
      <c r="GH186" s="46"/>
      <c r="GI186" s="46"/>
      <c r="GJ186" s="46"/>
      <c r="GK186" s="46"/>
      <c r="GL186" s="46"/>
      <c r="GM186" s="46"/>
      <c r="GN186" s="46"/>
      <c r="GO186" s="46"/>
      <c r="GP186" s="46"/>
      <c r="GQ186" s="46"/>
      <c r="GR186" s="46"/>
      <c r="GS186" s="46"/>
      <c r="GT186" s="46"/>
      <c r="GU186" s="46"/>
      <c r="GV186" s="46"/>
      <c r="GW186" s="46"/>
      <c r="GX186" s="46"/>
      <c r="GY186" s="46"/>
      <c r="GZ186" s="46"/>
      <c r="HA186" s="46"/>
      <c r="HB186" s="46"/>
      <c r="HC186" s="46"/>
      <c r="HD186" s="46"/>
      <c r="HE186" s="46"/>
      <c r="HF186" s="46"/>
      <c r="HG186" s="46"/>
      <c r="HH186" s="46"/>
      <c r="HI186" s="46"/>
      <c r="HJ186" s="46"/>
      <c r="HK186" s="46"/>
      <c r="HL186" s="46"/>
      <c r="HM186" s="46"/>
      <c r="HN186" s="46"/>
      <c r="HO186" s="46"/>
      <c r="HP186" s="46"/>
      <c r="HQ186" s="46"/>
      <c r="HR186" s="46"/>
      <c r="HS186" s="46"/>
      <c r="HT186" s="46"/>
      <c r="HU186" s="46"/>
      <c r="HV186" s="46"/>
      <c r="HW186" s="46"/>
      <c r="HX186" s="46"/>
      <c r="HY186" s="46"/>
      <c r="HZ186" s="46"/>
      <c r="IA186" s="46"/>
      <c r="IB186" s="46"/>
      <c r="IC186" s="46"/>
      <c r="ID186" s="46"/>
      <c r="IE186" s="46"/>
      <c r="IF186" s="46"/>
      <c r="IG186" s="46"/>
      <c r="IH186" s="46"/>
      <c r="II186" s="46"/>
      <c r="IJ186" s="46"/>
      <c r="IK186" s="46"/>
      <c r="IL186" s="46"/>
      <c r="IM186" s="46"/>
      <c r="IN186" s="46"/>
      <c r="IO186" s="46"/>
      <c r="IP186" s="46"/>
      <c r="IQ186" s="46"/>
      <c r="IR186" s="46"/>
      <c r="IS186" s="46"/>
      <c r="IT186" s="46"/>
      <c r="IU186" s="46"/>
      <c r="IV186" s="46"/>
      <c r="IW186" s="46"/>
      <c r="IX186" s="46"/>
      <c r="IY186" s="46"/>
      <c r="IZ186" s="46"/>
      <c r="JA186" s="46"/>
      <c r="JB186" s="46"/>
      <c r="JC186" s="46"/>
      <c r="JD186" s="46"/>
      <c r="JE186" s="46"/>
      <c r="JF186" s="46"/>
      <c r="JG186" s="46"/>
      <c r="JH186" s="46"/>
      <c r="JI186" s="46"/>
      <c r="JJ186" s="46"/>
      <c r="JK186" s="46"/>
      <c r="JL186" s="46"/>
      <c r="JM186" s="46"/>
      <c r="JN186" s="46"/>
      <c r="JO186" s="46"/>
      <c r="JP186" s="46"/>
      <c r="JQ186" s="46"/>
      <c r="JR186" s="46"/>
      <c r="JS186" s="46"/>
      <c r="JT186" s="46"/>
      <c r="JU186" s="46"/>
      <c r="JV186" s="46"/>
      <c r="JW186" s="46"/>
      <c r="JX186" s="46"/>
      <c r="JY186" s="46"/>
      <c r="JZ186" s="46"/>
      <c r="KA186" s="46"/>
      <c r="KB186" s="46"/>
      <c r="KC186" s="46"/>
      <c r="KD186" s="46"/>
      <c r="KE186" s="46"/>
      <c r="KF186" s="46"/>
      <c r="KG186" s="46"/>
      <c r="KH186" s="46"/>
      <c r="KI186" s="46"/>
      <c r="KJ186" s="46"/>
      <c r="KK186" s="46"/>
      <c r="KL186" s="46"/>
      <c r="KM186" s="46"/>
      <c r="KN186" s="46"/>
      <c r="KO186" s="46"/>
      <c r="KP186" s="46"/>
      <c r="KQ186" s="46"/>
      <c r="KR186" s="46"/>
      <c r="KS186" s="46"/>
      <c r="KT186" s="46"/>
      <c r="KU186" s="46"/>
      <c r="KV186" s="46"/>
      <c r="KW186" s="46"/>
      <c r="KX186" s="46"/>
      <c r="KY186" s="46"/>
      <c r="KZ186" s="46"/>
      <c r="LA186" s="46"/>
      <c r="LB186" s="46"/>
      <c r="LC186" s="46"/>
      <c r="LD186" s="46"/>
      <c r="LE186" s="46"/>
      <c r="LF186" s="46"/>
      <c r="LG186" s="46"/>
      <c r="LH186" s="46"/>
      <c r="LI186" s="46"/>
      <c r="LJ186" s="46"/>
      <c r="LK186" s="46"/>
      <c r="LL186" s="46"/>
      <c r="LM186" s="46"/>
      <c r="LN186" s="46"/>
      <c r="LO186" s="46"/>
      <c r="LP186" s="46"/>
      <c r="LQ186" s="46"/>
      <c r="LR186" s="46"/>
      <c r="LS186" s="46"/>
      <c r="LT186" s="46"/>
      <c r="LU186" s="46"/>
      <c r="LV186" s="46"/>
      <c r="LW186" s="46"/>
      <c r="LX186" s="46"/>
      <c r="LY186" s="46"/>
      <c r="LZ186" s="46"/>
      <c r="MA186" s="46"/>
      <c r="MB186" s="46"/>
      <c r="MC186" s="46"/>
      <c r="MD186" s="46"/>
      <c r="ME186" s="46"/>
      <c r="MF186" s="46"/>
      <c r="MG186" s="46"/>
      <c r="MH186" s="46"/>
      <c r="MI186" s="46"/>
      <c r="MJ186" s="46"/>
      <c r="MK186" s="46"/>
      <c r="ML186" s="46"/>
      <c r="MM186" s="46"/>
      <c r="MN186" s="46"/>
      <c r="MO186" s="46"/>
      <c r="MP186" s="46"/>
      <c r="MQ186" s="46"/>
      <c r="MR186" s="46"/>
      <c r="MS186" s="46"/>
      <c r="MT186" s="46"/>
      <c r="MU186" s="46"/>
      <c r="MV186" s="46"/>
      <c r="MW186" s="46"/>
      <c r="MX186" s="46"/>
      <c r="MY186" s="46"/>
      <c r="MZ186" s="46"/>
      <c r="NA186" s="46"/>
      <c r="NB186" s="46"/>
      <c r="NC186" s="46"/>
      <c r="ND186" s="46"/>
      <c r="NE186" s="46"/>
      <c r="NF186" s="46"/>
      <c r="NG186" s="46"/>
      <c r="NH186" s="46"/>
      <c r="NI186" s="46"/>
      <c r="NJ186" s="46"/>
      <c r="NK186" s="46"/>
      <c r="NL186" s="46"/>
      <c r="NM186" s="46"/>
      <c r="NN186" s="46"/>
      <c r="NO186" s="46"/>
      <c r="NP186" s="46"/>
      <c r="NQ186" s="46"/>
      <c r="NR186" s="46"/>
      <c r="NS186" s="46"/>
      <c r="NT186" s="46"/>
      <c r="NU186" s="46"/>
      <c r="NV186" s="46"/>
      <c r="NW186" s="46"/>
      <c r="NX186" s="46"/>
      <c r="NY186" s="46"/>
      <c r="NZ186" s="46"/>
      <c r="OA186" s="46"/>
      <c r="OB186" s="46"/>
      <c r="OC186" s="46"/>
      <c r="OD186" s="46"/>
      <c r="OE186" s="46"/>
      <c r="OF186" s="46"/>
      <c r="OG186" s="46"/>
      <c r="OH186" s="46"/>
      <c r="OI186" s="46"/>
      <c r="OJ186" s="46"/>
      <c r="OK186" s="46"/>
      <c r="OL186" s="46"/>
      <c r="OM186" s="46"/>
      <c r="ON186" s="46"/>
      <c r="OO186" s="46"/>
      <c r="OP186" s="46"/>
      <c r="OQ186" s="46"/>
      <c r="OR186" s="46"/>
      <c r="OS186" s="46"/>
      <c r="OT186" s="46"/>
      <c r="OU186" s="46"/>
      <c r="OV186" s="46"/>
      <c r="OW186" s="46"/>
      <c r="OX186" s="46"/>
      <c r="OY186" s="46"/>
      <c r="OZ186" s="46"/>
      <c r="PA186" s="46"/>
      <c r="PB186" s="46"/>
      <c r="PC186" s="46"/>
      <c r="PD186" s="46"/>
      <c r="PE186" s="46"/>
      <c r="PF186" s="46"/>
      <c r="PG186" s="46"/>
      <c r="PH186" s="46"/>
      <c r="PI186" s="46"/>
      <c r="PJ186" s="46"/>
      <c r="PK186" s="46"/>
      <c r="PL186" s="46"/>
      <c r="PM186" s="46"/>
      <c r="PN186" s="46"/>
      <c r="PO186" s="46"/>
      <c r="PP186" s="46"/>
      <c r="PQ186" s="46"/>
      <c r="PR186" s="46"/>
      <c r="PS186" s="46"/>
      <c r="PT186" s="46"/>
      <c r="PU186" s="46"/>
      <c r="PV186" s="46"/>
      <c r="PW186" s="46"/>
      <c r="PX186" s="46"/>
      <c r="PY186" s="46"/>
      <c r="PZ186" s="46"/>
      <c r="QA186" s="46"/>
      <c r="QB186" s="46"/>
      <c r="QC186" s="46"/>
      <c r="QD186" s="46"/>
      <c r="QE186" s="46"/>
      <c r="QF186" s="46"/>
      <c r="QG186" s="46"/>
      <c r="QH186" s="46"/>
      <c r="QI186" s="46"/>
      <c r="QJ186" s="46"/>
      <c r="QK186" s="46"/>
      <c r="QL186" s="46"/>
      <c r="QM186" s="46"/>
      <c r="QN186" s="46"/>
      <c r="QO186" s="46"/>
      <c r="QP186" s="46"/>
      <c r="QQ186" s="46"/>
      <c r="QR186" s="46"/>
      <c r="QS186" s="46"/>
      <c r="QT186" s="46"/>
      <c r="QU186" s="46"/>
      <c r="QV186" s="46"/>
      <c r="QW186" s="46"/>
      <c r="QX186" s="46"/>
      <c r="QY186" s="46"/>
      <c r="QZ186" s="46"/>
      <c r="RA186" s="46"/>
      <c r="RB186" s="46"/>
      <c r="RC186" s="46"/>
      <c r="RD186" s="46"/>
      <c r="RE186" s="46"/>
      <c r="RF186" s="46"/>
      <c r="RG186" s="46"/>
      <c r="RH186" s="46"/>
      <c r="RI186" s="46"/>
      <c r="RJ186" s="46"/>
      <c r="RK186" s="46"/>
      <c r="RL186" s="46"/>
      <c r="RM186" s="46"/>
      <c r="RN186" s="46"/>
      <c r="RO186" s="46"/>
      <c r="RP186" s="46"/>
      <c r="RQ186" s="46"/>
      <c r="RR186" s="46"/>
      <c r="RS186" s="46"/>
      <c r="RT186" s="46"/>
      <c r="RU186" s="46"/>
      <c r="RV186" s="46"/>
      <c r="RW186" s="46"/>
      <c r="RX186" s="46"/>
      <c r="RY186" s="46"/>
      <c r="RZ186" s="46"/>
      <c r="SA186" s="46"/>
      <c r="SB186" s="46"/>
      <c r="SC186" s="46"/>
      <c r="SD186" s="46"/>
      <c r="SE186" s="46"/>
      <c r="SF186" s="46"/>
      <c r="SG186" s="46"/>
      <c r="SH186" s="46"/>
      <c r="SI186" s="46"/>
      <c r="SJ186" s="46"/>
      <c r="SK186" s="46"/>
      <c r="SL186" s="46"/>
      <c r="SM186" s="46"/>
      <c r="SN186" s="46"/>
      <c r="SO186" s="46"/>
      <c r="SP186" s="46"/>
      <c r="SQ186" s="46"/>
      <c r="SR186" s="46"/>
      <c r="SS186" s="46"/>
      <c r="ST186" s="46"/>
      <c r="SU186" s="46"/>
      <c r="SV186" s="46"/>
      <c r="SW186" s="46"/>
      <c r="SX186" s="46"/>
      <c r="SY186" s="46"/>
      <c r="SZ186" s="46"/>
      <c r="TA186" s="46"/>
      <c r="TB186" s="46"/>
      <c r="TC186" s="46"/>
      <c r="TD186" s="46"/>
      <c r="TE186" s="46"/>
      <c r="TF186" s="46"/>
      <c r="TG186" s="46"/>
      <c r="TH186" s="46"/>
      <c r="TI186" s="46"/>
      <c r="TJ186" s="46"/>
      <c r="TK186" s="46"/>
      <c r="TL186" s="46"/>
      <c r="TM186" s="46"/>
      <c r="TN186" s="46"/>
      <c r="TO186" s="46"/>
      <c r="TP186" s="46"/>
      <c r="TQ186" s="46"/>
      <c r="TR186" s="46"/>
      <c r="TS186" s="46"/>
      <c r="TT186" s="46"/>
      <c r="TU186" s="46"/>
      <c r="TV186" s="46"/>
      <c r="TW186" s="46"/>
      <c r="TX186" s="46"/>
      <c r="TY186" s="46"/>
      <c r="TZ186" s="46"/>
      <c r="UA186" s="46"/>
      <c r="UB186" s="46"/>
      <c r="UC186" s="46"/>
      <c r="UD186" s="46"/>
      <c r="UE186" s="46"/>
      <c r="UF186" s="46"/>
      <c r="UG186" s="46"/>
      <c r="UH186" s="46"/>
      <c r="UI186" s="46"/>
      <c r="UJ186" s="46"/>
      <c r="UK186" s="46"/>
      <c r="UL186" s="46"/>
      <c r="UM186" s="46"/>
      <c r="UN186" s="46"/>
      <c r="UO186" s="46"/>
      <c r="UP186" s="46"/>
      <c r="UQ186" s="46"/>
      <c r="UR186" s="46"/>
      <c r="US186" s="46"/>
      <c r="UT186" s="46"/>
      <c r="UU186" s="46"/>
      <c r="UV186" s="46"/>
      <c r="UW186" s="46"/>
      <c r="UX186" s="46"/>
      <c r="UY186" s="46"/>
      <c r="UZ186" s="46"/>
      <c r="VA186" s="46"/>
      <c r="VB186" s="46"/>
      <c r="VC186" s="46"/>
      <c r="VD186" s="46"/>
      <c r="VE186" s="46"/>
      <c r="VF186" s="46"/>
      <c r="VG186" s="46"/>
      <c r="VH186" s="46"/>
      <c r="VI186" s="46"/>
      <c r="VJ186" s="46"/>
      <c r="VK186" s="46"/>
      <c r="VL186" s="46"/>
      <c r="VM186" s="46"/>
      <c r="VN186" s="46"/>
      <c r="VO186" s="46"/>
      <c r="VP186" s="46"/>
      <c r="VQ186" s="46"/>
      <c r="VR186" s="46"/>
      <c r="VS186" s="46"/>
      <c r="VT186" s="46"/>
      <c r="VU186" s="46"/>
      <c r="VV186" s="46"/>
      <c r="VW186" s="46"/>
      <c r="VX186" s="46"/>
      <c r="VY186" s="46"/>
      <c r="VZ186" s="46"/>
      <c r="WA186" s="46"/>
      <c r="WB186" s="46"/>
      <c r="WC186" s="46"/>
      <c r="WD186" s="46"/>
      <c r="WE186" s="46"/>
      <c r="WF186" s="46"/>
      <c r="WG186" s="46"/>
      <c r="WH186" s="46"/>
      <c r="WI186" s="46"/>
      <c r="WJ186" s="46"/>
      <c r="WK186" s="46"/>
      <c r="WL186" s="46"/>
      <c r="WM186" s="46"/>
      <c r="WN186" s="46"/>
      <c r="WO186" s="46"/>
      <c r="WP186" s="46"/>
      <c r="WQ186" s="46"/>
      <c r="WR186" s="46"/>
      <c r="WS186" s="46"/>
      <c r="WT186" s="46"/>
      <c r="WU186" s="46"/>
      <c r="WV186" s="46"/>
      <c r="WW186" s="46"/>
      <c r="WX186" s="46"/>
      <c r="WY186" s="46"/>
      <c r="WZ186" s="46"/>
      <c r="XA186" s="46"/>
      <c r="XB186" s="46"/>
      <c r="XC186" s="46"/>
      <c r="XD186" s="46"/>
      <c r="XE186" s="46"/>
      <c r="XF186" s="46"/>
      <c r="XG186" s="46"/>
      <c r="XH186" s="46"/>
      <c r="XI186" s="46"/>
      <c r="XJ186" s="46"/>
      <c r="XK186" s="46"/>
      <c r="XL186" s="46"/>
      <c r="XM186" s="46"/>
      <c r="XN186" s="46"/>
      <c r="XO186" s="46"/>
      <c r="XP186" s="46"/>
      <c r="XQ186" s="46"/>
      <c r="XR186" s="46"/>
      <c r="XS186" s="46"/>
      <c r="XT186" s="46"/>
      <c r="XU186" s="46"/>
      <c r="XV186" s="46"/>
      <c r="XW186" s="46"/>
      <c r="XX186" s="46"/>
      <c r="XY186" s="46"/>
      <c r="XZ186" s="46"/>
      <c r="YA186" s="46"/>
      <c r="YB186" s="46"/>
      <c r="YC186" s="46"/>
      <c r="YD186" s="46"/>
      <c r="YE186" s="46"/>
      <c r="YF186" s="46"/>
      <c r="YG186" s="46"/>
      <c r="YH186" s="46"/>
      <c r="YI186" s="46"/>
      <c r="YJ186" s="46"/>
      <c r="YK186" s="46"/>
      <c r="YL186" s="46"/>
      <c r="YM186" s="46"/>
      <c r="YN186" s="46"/>
      <c r="YO186" s="46"/>
      <c r="YP186" s="46"/>
      <c r="YQ186" s="46"/>
      <c r="YR186" s="46"/>
      <c r="YS186" s="46"/>
      <c r="YT186" s="46"/>
      <c r="YU186" s="46"/>
      <c r="YV186" s="46"/>
      <c r="YW186" s="46"/>
      <c r="YX186" s="46"/>
      <c r="YY186" s="46"/>
      <c r="YZ186" s="46"/>
      <c r="ZA186" s="46"/>
      <c r="ZB186" s="46"/>
      <c r="ZC186" s="46"/>
      <c r="ZD186" s="46"/>
      <c r="ZE186" s="46"/>
      <c r="ZF186" s="46"/>
      <c r="ZG186" s="46"/>
      <c r="ZH186" s="46"/>
      <c r="ZI186" s="46"/>
      <c r="ZJ186" s="46"/>
      <c r="ZK186" s="46"/>
      <c r="ZL186" s="46"/>
      <c r="ZM186" s="46"/>
      <c r="ZN186" s="46"/>
      <c r="ZO186" s="46"/>
      <c r="ZP186" s="46"/>
      <c r="ZQ186" s="46"/>
      <c r="ZR186" s="46"/>
      <c r="ZS186" s="46"/>
      <c r="ZT186" s="46"/>
      <c r="ZU186" s="46"/>
      <c r="ZV186" s="46"/>
      <c r="ZW186" s="46"/>
      <c r="ZX186" s="46"/>
      <c r="ZY186" s="46"/>
      <c r="ZZ186" s="46"/>
      <c r="AAA186" s="46"/>
      <c r="AAB186" s="46"/>
      <c r="AAC186" s="46"/>
      <c r="AAD186" s="46"/>
      <c r="AAE186" s="46"/>
      <c r="AAF186" s="46"/>
      <c r="AAG186" s="46"/>
      <c r="AAH186" s="46"/>
      <c r="AAI186" s="46"/>
      <c r="AAJ186" s="46"/>
      <c r="AAK186" s="46"/>
      <c r="AAL186" s="46"/>
      <c r="AAM186" s="46"/>
      <c r="AAN186" s="46"/>
      <c r="AAO186" s="46"/>
      <c r="AAP186" s="46"/>
      <c r="AAQ186" s="46"/>
      <c r="AAR186" s="46"/>
      <c r="AAS186" s="46"/>
      <c r="AAT186" s="46"/>
      <c r="AAU186" s="46"/>
      <c r="AAV186" s="46"/>
      <c r="AAW186" s="46"/>
      <c r="AAX186" s="46"/>
      <c r="AAY186" s="46"/>
      <c r="AAZ186" s="46"/>
      <c r="ABA186" s="46"/>
      <c r="ABB186" s="46"/>
      <c r="ABC186" s="46"/>
      <c r="ABD186" s="46"/>
      <c r="ABE186" s="46"/>
      <c r="ABF186" s="46"/>
      <c r="ABG186" s="46"/>
      <c r="ABH186" s="46"/>
      <c r="ABI186" s="46"/>
      <c r="ABJ186" s="46"/>
      <c r="ABK186" s="46"/>
      <c r="ABL186" s="46"/>
      <c r="ABM186" s="46"/>
      <c r="ABN186" s="46"/>
      <c r="ABO186" s="46"/>
      <c r="ABP186" s="46"/>
      <c r="ABQ186" s="46"/>
      <c r="ABR186" s="46"/>
      <c r="ABS186" s="46"/>
      <c r="ABT186" s="46"/>
      <c r="ABU186" s="46"/>
      <c r="ABV186" s="46"/>
      <c r="ABW186" s="46"/>
      <c r="ABX186" s="46"/>
      <c r="ABY186" s="46"/>
      <c r="ABZ186" s="46"/>
      <c r="ACA186" s="46"/>
      <c r="ACB186" s="46"/>
      <c r="ACC186" s="46"/>
      <c r="ACD186" s="46"/>
      <c r="ACE186" s="46"/>
      <c r="ACF186" s="46"/>
      <c r="ACG186" s="46"/>
      <c r="ACH186" s="46"/>
      <c r="ACI186" s="46"/>
      <c r="ACJ186" s="46"/>
      <c r="ACK186" s="46"/>
      <c r="ACL186" s="46"/>
      <c r="ACM186" s="46"/>
      <c r="ACN186" s="46"/>
      <c r="ACO186" s="46"/>
      <c r="ACP186" s="46"/>
      <c r="ACQ186" s="46"/>
      <c r="ACR186" s="46"/>
      <c r="ACS186" s="46"/>
      <c r="ACT186" s="46"/>
      <c r="ACU186" s="46"/>
      <c r="ACV186" s="46"/>
      <c r="ACW186" s="46"/>
      <c r="ACX186" s="46"/>
      <c r="ACY186" s="46"/>
      <c r="ACZ186" s="46"/>
      <c r="ADA186" s="46"/>
      <c r="ADB186" s="46"/>
      <c r="ADC186" s="46"/>
      <c r="ADD186" s="46"/>
      <c r="ADE186" s="46"/>
      <c r="ADF186" s="46"/>
      <c r="ADG186" s="46"/>
      <c r="ADH186" s="46"/>
      <c r="ADI186" s="46"/>
      <c r="ADJ186" s="46"/>
      <c r="ADK186" s="46"/>
      <c r="ADL186" s="46"/>
      <c r="ADM186" s="46"/>
      <c r="ADN186" s="46"/>
      <c r="ADO186" s="46"/>
      <c r="ADP186" s="46"/>
      <c r="ADQ186" s="46"/>
      <c r="ADR186" s="46"/>
      <c r="ADS186" s="46"/>
      <c r="ADT186" s="46"/>
      <c r="ADU186" s="46"/>
      <c r="ADV186" s="46"/>
      <c r="ADW186" s="46"/>
      <c r="ADX186" s="46"/>
      <c r="ADY186" s="46"/>
      <c r="ADZ186" s="46"/>
      <c r="AEA186" s="46"/>
      <c r="AEB186" s="46"/>
      <c r="AEC186" s="46"/>
      <c r="AED186" s="46"/>
      <c r="AEE186" s="46"/>
      <c r="AEF186" s="46"/>
      <c r="AEG186" s="46"/>
      <c r="AEH186" s="46"/>
      <c r="AEI186" s="46"/>
      <c r="AEJ186" s="46"/>
      <c r="AEK186" s="46"/>
      <c r="AEL186" s="46"/>
      <c r="AEM186" s="46"/>
      <c r="AEN186" s="46"/>
      <c r="AEO186" s="46"/>
      <c r="AEP186" s="46"/>
      <c r="AEQ186" s="46"/>
      <c r="AER186" s="46"/>
      <c r="AES186" s="46"/>
      <c r="AET186" s="46"/>
      <c r="AEU186" s="46"/>
      <c r="AEV186" s="46"/>
      <c r="AEW186" s="46"/>
      <c r="AEX186" s="46"/>
      <c r="AEY186" s="46"/>
      <c r="AEZ186" s="46"/>
      <c r="AFA186" s="46"/>
      <c r="AFB186" s="46"/>
      <c r="AFC186" s="46"/>
      <c r="AFD186" s="46"/>
      <c r="AFE186" s="46"/>
      <c r="AFF186" s="46"/>
      <c r="AFG186" s="46"/>
      <c r="AFH186" s="46"/>
      <c r="AFI186" s="46"/>
      <c r="AFJ186" s="46"/>
      <c r="AFK186" s="46"/>
      <c r="AFL186" s="46"/>
      <c r="AFM186" s="46"/>
      <c r="AFN186" s="46"/>
      <c r="AFO186" s="46"/>
      <c r="AFP186" s="46"/>
      <c r="AFQ186" s="46"/>
      <c r="AFR186" s="46"/>
      <c r="AFS186" s="46"/>
      <c r="AFT186" s="46"/>
      <c r="AFU186" s="46"/>
      <c r="AFV186" s="46"/>
      <c r="AFW186" s="46"/>
      <c r="AFX186" s="46"/>
      <c r="AFY186" s="46"/>
      <c r="AFZ186" s="46"/>
      <c r="AGA186" s="46"/>
      <c r="AGB186" s="46"/>
      <c r="AGC186" s="46"/>
      <c r="AGD186" s="46"/>
      <c r="AGE186" s="46"/>
      <c r="AGF186" s="46"/>
      <c r="AGG186" s="46"/>
      <c r="AGH186" s="46"/>
      <c r="AGI186" s="46"/>
      <c r="AGJ186" s="46"/>
      <c r="AGK186" s="46"/>
      <c r="AGL186" s="46"/>
      <c r="AGM186" s="46"/>
      <c r="AGN186" s="46"/>
      <c r="AGO186" s="46"/>
      <c r="AGP186" s="46"/>
      <c r="AGQ186" s="46"/>
      <c r="AGR186" s="46"/>
      <c r="AGS186" s="46"/>
      <c r="AGT186" s="46"/>
      <c r="AGU186" s="46"/>
      <c r="AGV186" s="46"/>
      <c r="AGW186" s="46"/>
      <c r="AGX186" s="46"/>
      <c r="AGY186" s="46"/>
      <c r="AGZ186" s="46"/>
      <c r="AHA186" s="46"/>
      <c r="AHB186" s="46"/>
      <c r="AHC186" s="46"/>
      <c r="AHD186" s="46"/>
      <c r="AHE186" s="46"/>
      <c r="AHF186" s="46"/>
      <c r="AHG186" s="46"/>
      <c r="AHH186" s="46"/>
      <c r="AHI186" s="46"/>
      <c r="AHJ186" s="46"/>
      <c r="AHK186" s="46"/>
      <c r="AHL186" s="46"/>
      <c r="AHM186" s="46"/>
      <c r="AHN186" s="46"/>
      <c r="AHO186" s="46"/>
      <c r="AHP186" s="46"/>
      <c r="AHQ186" s="46"/>
      <c r="AHR186" s="46"/>
      <c r="AHS186" s="46"/>
      <c r="AHT186" s="46"/>
      <c r="AHU186" s="46"/>
      <c r="AHV186" s="46"/>
      <c r="AHW186" s="46"/>
      <c r="AHX186" s="46"/>
      <c r="AHY186" s="46"/>
      <c r="AHZ186" s="46"/>
      <c r="AIA186" s="46"/>
      <c r="AIB186" s="46"/>
      <c r="AIC186" s="46"/>
      <c r="AID186" s="46"/>
      <c r="AIE186" s="46"/>
      <c r="AIF186" s="46"/>
      <c r="AIG186" s="46"/>
      <c r="AIH186" s="46"/>
      <c r="AII186" s="46"/>
      <c r="AIJ186" s="46"/>
      <c r="AIK186" s="46"/>
      <c r="AIL186" s="46"/>
      <c r="AIM186" s="46"/>
      <c r="AIN186" s="46"/>
      <c r="AIO186" s="46"/>
      <c r="AIP186" s="46"/>
      <c r="AIQ186" s="46"/>
      <c r="AIR186" s="46"/>
      <c r="AIS186" s="46"/>
      <c r="AIT186" s="46"/>
      <c r="AIU186" s="46"/>
      <c r="AIV186" s="46"/>
      <c r="AIW186" s="46"/>
      <c r="AIX186" s="46"/>
      <c r="AIY186" s="46"/>
      <c r="AIZ186" s="46"/>
      <c r="AJA186" s="46"/>
      <c r="AJB186" s="46"/>
      <c r="AJC186" s="46"/>
      <c r="AJD186" s="46"/>
      <c r="AJE186" s="46"/>
      <c r="AJF186" s="46"/>
      <c r="AJG186" s="46"/>
      <c r="AJH186" s="46"/>
      <c r="AJI186" s="46"/>
      <c r="AJJ186" s="46"/>
      <c r="AJK186" s="46"/>
      <c r="AJL186" s="46"/>
      <c r="AJM186" s="46"/>
      <c r="AJN186" s="46"/>
      <c r="AJO186" s="46"/>
      <c r="AJP186" s="46"/>
      <c r="AJQ186" s="46"/>
      <c r="AJR186" s="46"/>
      <c r="AJS186" s="46"/>
      <c r="AJT186" s="46"/>
      <c r="AJU186" s="46"/>
      <c r="AJV186" s="46"/>
      <c r="AJW186" s="46"/>
      <c r="AJX186" s="46"/>
      <c r="AJY186" s="46"/>
      <c r="AJZ186" s="46"/>
      <c r="AKA186" s="46"/>
      <c r="AKB186" s="46"/>
      <c r="AKC186" s="46"/>
      <c r="AKD186" s="46"/>
      <c r="AKE186" s="46"/>
      <c r="AKF186" s="46"/>
      <c r="AKG186" s="46"/>
      <c r="AKH186" s="46"/>
      <c r="AKI186" s="46"/>
      <c r="AKJ186" s="46"/>
      <c r="AKK186" s="46"/>
      <c r="AKL186" s="46"/>
      <c r="AKM186" s="46"/>
      <c r="AKN186" s="46"/>
      <c r="AKO186" s="46"/>
      <c r="AKP186" s="46"/>
      <c r="AKQ186" s="46"/>
      <c r="AKR186" s="46"/>
      <c r="AKS186" s="46"/>
      <c r="AKT186" s="46"/>
      <c r="AKU186" s="46"/>
      <c r="AKV186" s="46"/>
      <c r="AKW186" s="46"/>
      <c r="AKX186" s="46"/>
      <c r="AKY186" s="46"/>
      <c r="AKZ186" s="46"/>
      <c r="ALA186" s="46"/>
      <c r="ALB186" s="46"/>
      <c r="ALC186" s="46"/>
      <c r="ALD186" s="46"/>
      <c r="ALE186" s="46"/>
      <c r="ALF186" s="46"/>
      <c r="ALG186" s="46"/>
      <c r="ALH186" s="46"/>
      <c r="ALI186" s="46"/>
      <c r="ALJ186" s="46"/>
      <c r="ALK186" s="46"/>
      <c r="ALL186" s="46"/>
      <c r="ALM186" s="46"/>
      <c r="ALN186" s="46"/>
      <c r="ALO186" s="46"/>
      <c r="ALP186" s="46"/>
      <c r="ALQ186" s="46"/>
      <c r="ALR186" s="46"/>
      <c r="ALS186" s="46"/>
      <c r="ALT186" s="46"/>
      <c r="ALU186" s="46"/>
      <c r="ALV186" s="46"/>
      <c r="ALW186" s="46"/>
      <c r="ALX186" s="46"/>
      <c r="ALY186" s="46"/>
      <c r="ALZ186" s="46"/>
      <c r="AMA186" s="46"/>
      <c r="AMB186" s="46"/>
      <c r="AMC186" s="46"/>
      <c r="AMD186" s="46"/>
      <c r="AME186" s="46"/>
      <c r="AMF186" s="46"/>
      <c r="AMG186" s="46"/>
      <c r="AMH186" s="46"/>
      <c r="AMI186" s="46"/>
      <c r="AMJ186" s="46"/>
      <c r="AMK186" s="46"/>
    </row>
    <row r="187" spans="1:1025" x14ac:dyDescent="0.25">
      <c r="A187" s="46"/>
      <c r="B187" s="56"/>
      <c r="C187" s="57"/>
      <c r="D187" s="58"/>
      <c r="E187" s="59"/>
      <c r="F187" s="59"/>
      <c r="G187" s="59"/>
      <c r="H187" s="59"/>
      <c r="I187" s="59"/>
      <c r="J187" s="59"/>
      <c r="K187" s="59"/>
      <c r="L187" s="59"/>
      <c r="M187" s="46"/>
      <c r="N187" s="46"/>
      <c r="O187" s="46"/>
      <c r="P187" s="46"/>
      <c r="Q187" s="46"/>
      <c r="R187" s="46"/>
      <c r="S187" s="46"/>
      <c r="T187" s="46"/>
      <c r="U187" s="46"/>
      <c r="V187" s="46"/>
      <c r="W187" s="46"/>
      <c r="X187" s="46"/>
      <c r="Y187" s="46"/>
      <c r="Z187" s="46"/>
      <c r="AA187" s="46"/>
      <c r="AB187" s="46"/>
      <c r="AC187" s="46"/>
      <c r="AD187" s="46"/>
      <c r="AE187" s="46"/>
      <c r="AF187" s="46"/>
      <c r="AG187" s="46"/>
      <c r="AH187" s="46"/>
      <c r="AI187" s="46"/>
      <c r="AJ187" s="46"/>
      <c r="AK187" s="46"/>
      <c r="AL187" s="46"/>
      <c r="AM187" s="46"/>
      <c r="AN187" s="46"/>
      <c r="AO187" s="46"/>
      <c r="AP187" s="46"/>
      <c r="AQ187" s="46"/>
      <c r="AR187" s="46"/>
      <c r="AS187" s="46"/>
      <c r="AT187" s="46"/>
      <c r="AU187" s="46"/>
      <c r="AV187" s="46"/>
      <c r="AW187" s="46"/>
      <c r="AX187" s="46"/>
      <c r="AY187" s="46"/>
      <c r="AZ187" s="46"/>
      <c r="BA187" s="46"/>
      <c r="BB187" s="46"/>
      <c r="BC187" s="46"/>
      <c r="BD187" s="46"/>
      <c r="BE187" s="46"/>
      <c r="BF187" s="46"/>
      <c r="BG187" s="46"/>
      <c r="BH187" s="46"/>
      <c r="BI187" s="46"/>
      <c r="BJ187" s="46"/>
      <c r="BK187" s="46"/>
      <c r="BL187" s="46"/>
      <c r="BM187" s="46"/>
      <c r="BN187" s="46"/>
      <c r="BO187" s="46"/>
      <c r="BP187" s="46"/>
      <c r="BQ187" s="46"/>
      <c r="BR187" s="46"/>
      <c r="BS187" s="46"/>
      <c r="BT187" s="46"/>
      <c r="BU187" s="46"/>
      <c r="BV187" s="46"/>
      <c r="BW187" s="46"/>
      <c r="BX187" s="46"/>
      <c r="BY187" s="46"/>
      <c r="BZ187" s="46"/>
      <c r="CA187" s="46"/>
      <c r="CB187" s="46"/>
      <c r="CC187" s="46"/>
      <c r="CD187" s="46"/>
      <c r="CE187" s="46"/>
      <c r="CF187" s="46"/>
      <c r="CG187" s="46"/>
      <c r="CH187" s="46"/>
      <c r="CI187" s="46"/>
      <c r="CJ187" s="46"/>
      <c r="CK187" s="46"/>
      <c r="CL187" s="46"/>
      <c r="CM187" s="46"/>
      <c r="CN187" s="46"/>
      <c r="CO187" s="46"/>
      <c r="CP187" s="46"/>
      <c r="CQ187" s="46"/>
      <c r="CR187" s="46"/>
      <c r="CS187" s="46"/>
      <c r="CT187" s="46"/>
      <c r="CU187" s="46"/>
      <c r="CV187" s="46"/>
      <c r="CW187" s="46"/>
      <c r="CX187" s="46"/>
      <c r="CY187" s="46"/>
      <c r="CZ187" s="46"/>
      <c r="DA187" s="46"/>
      <c r="DB187" s="46"/>
      <c r="DC187" s="46"/>
      <c r="DD187" s="46"/>
      <c r="DE187" s="46"/>
      <c r="DF187" s="46"/>
      <c r="DG187" s="46"/>
      <c r="DH187" s="46"/>
      <c r="DI187" s="46"/>
      <c r="DJ187" s="46"/>
      <c r="DK187" s="46"/>
      <c r="DL187" s="46"/>
      <c r="DM187" s="46"/>
      <c r="DN187" s="46"/>
      <c r="DO187" s="46"/>
      <c r="DP187" s="46"/>
      <c r="DQ187" s="46"/>
      <c r="DR187" s="46"/>
      <c r="DS187" s="46"/>
      <c r="DT187" s="46"/>
      <c r="DU187" s="46"/>
      <c r="DV187" s="46"/>
      <c r="DW187" s="46"/>
      <c r="DX187" s="46"/>
      <c r="DY187" s="46"/>
      <c r="DZ187" s="46"/>
      <c r="EA187" s="46"/>
      <c r="EB187" s="46"/>
      <c r="EC187" s="46"/>
      <c r="ED187" s="46"/>
      <c r="EE187" s="46"/>
      <c r="EF187" s="46"/>
      <c r="EG187" s="46"/>
      <c r="EH187" s="46"/>
      <c r="EI187" s="46"/>
      <c r="EJ187" s="46"/>
      <c r="EK187" s="46"/>
      <c r="EL187" s="46"/>
      <c r="EM187" s="46"/>
      <c r="EN187" s="46"/>
      <c r="EO187" s="46"/>
      <c r="EP187" s="46"/>
      <c r="EQ187" s="46"/>
      <c r="ER187" s="46"/>
      <c r="ES187" s="46"/>
      <c r="ET187" s="46"/>
      <c r="EU187" s="46"/>
      <c r="EV187" s="46"/>
      <c r="EW187" s="46"/>
      <c r="EX187" s="46"/>
      <c r="EY187" s="46"/>
      <c r="EZ187" s="46"/>
      <c r="FA187" s="46"/>
      <c r="FB187" s="46"/>
      <c r="FC187" s="46"/>
      <c r="FD187" s="46"/>
      <c r="FE187" s="46"/>
      <c r="FF187" s="46"/>
      <c r="FG187" s="46"/>
      <c r="FH187" s="46"/>
      <c r="FI187" s="46"/>
      <c r="FJ187" s="46"/>
      <c r="FK187" s="46"/>
      <c r="FL187" s="46"/>
      <c r="FM187" s="46"/>
      <c r="FN187" s="46"/>
      <c r="FO187" s="46"/>
      <c r="FP187" s="46"/>
      <c r="FQ187" s="46"/>
      <c r="FR187" s="46"/>
      <c r="FS187" s="46"/>
      <c r="FT187" s="46"/>
      <c r="FU187" s="46"/>
      <c r="FV187" s="46"/>
      <c r="FW187" s="46"/>
      <c r="FX187" s="46"/>
      <c r="FY187" s="46"/>
      <c r="FZ187" s="46"/>
      <c r="GA187" s="46"/>
      <c r="GB187" s="46"/>
      <c r="GC187" s="46"/>
      <c r="GD187" s="46"/>
      <c r="GE187" s="46"/>
      <c r="GF187" s="46"/>
      <c r="GG187" s="46"/>
      <c r="GH187" s="46"/>
      <c r="GI187" s="46"/>
      <c r="GJ187" s="46"/>
      <c r="GK187" s="46"/>
      <c r="GL187" s="46"/>
      <c r="GM187" s="46"/>
      <c r="GN187" s="46"/>
      <c r="GO187" s="46"/>
      <c r="GP187" s="46"/>
      <c r="GQ187" s="46"/>
      <c r="GR187" s="46"/>
      <c r="GS187" s="46"/>
      <c r="GT187" s="46"/>
      <c r="GU187" s="46"/>
      <c r="GV187" s="46"/>
      <c r="GW187" s="46"/>
      <c r="GX187" s="46"/>
      <c r="GY187" s="46"/>
      <c r="GZ187" s="46"/>
      <c r="HA187" s="46"/>
      <c r="HB187" s="46"/>
      <c r="HC187" s="46"/>
      <c r="HD187" s="46"/>
      <c r="HE187" s="46"/>
      <c r="HF187" s="46"/>
      <c r="HG187" s="46"/>
      <c r="HH187" s="46"/>
      <c r="HI187" s="46"/>
      <c r="HJ187" s="46"/>
      <c r="HK187" s="46"/>
      <c r="HL187" s="46"/>
      <c r="HM187" s="46"/>
      <c r="HN187" s="46"/>
      <c r="HO187" s="46"/>
      <c r="HP187" s="46"/>
      <c r="HQ187" s="46"/>
      <c r="HR187" s="46"/>
      <c r="HS187" s="46"/>
      <c r="HT187" s="46"/>
      <c r="HU187" s="46"/>
      <c r="HV187" s="46"/>
      <c r="HW187" s="46"/>
      <c r="HX187" s="46"/>
      <c r="HY187" s="46"/>
      <c r="HZ187" s="46"/>
      <c r="IA187" s="46"/>
      <c r="IB187" s="46"/>
      <c r="IC187" s="46"/>
      <c r="ID187" s="46"/>
      <c r="IE187" s="46"/>
      <c r="IF187" s="46"/>
      <c r="IG187" s="46"/>
      <c r="IH187" s="46"/>
      <c r="II187" s="46"/>
      <c r="IJ187" s="46"/>
      <c r="IK187" s="46"/>
      <c r="IL187" s="46"/>
      <c r="IM187" s="46"/>
      <c r="IN187" s="46"/>
      <c r="IO187" s="46"/>
      <c r="IP187" s="46"/>
      <c r="IQ187" s="46"/>
      <c r="IR187" s="46"/>
      <c r="IS187" s="46"/>
      <c r="IT187" s="46"/>
      <c r="IU187" s="46"/>
      <c r="IV187" s="46"/>
      <c r="IW187" s="46"/>
      <c r="IX187" s="46"/>
      <c r="IY187" s="46"/>
      <c r="IZ187" s="46"/>
      <c r="JA187" s="46"/>
      <c r="JB187" s="46"/>
      <c r="JC187" s="46"/>
      <c r="JD187" s="46"/>
      <c r="JE187" s="46"/>
      <c r="JF187" s="46"/>
      <c r="JG187" s="46"/>
      <c r="JH187" s="46"/>
      <c r="JI187" s="46"/>
      <c r="JJ187" s="46"/>
      <c r="JK187" s="46"/>
      <c r="JL187" s="46"/>
      <c r="JM187" s="46"/>
      <c r="JN187" s="46"/>
      <c r="JO187" s="46"/>
      <c r="JP187" s="46"/>
      <c r="JQ187" s="46"/>
      <c r="JR187" s="46"/>
      <c r="JS187" s="46"/>
      <c r="JT187" s="46"/>
      <c r="JU187" s="46"/>
      <c r="JV187" s="46"/>
      <c r="JW187" s="46"/>
      <c r="JX187" s="46"/>
      <c r="JY187" s="46"/>
      <c r="JZ187" s="46"/>
      <c r="KA187" s="46"/>
      <c r="KB187" s="46"/>
      <c r="KC187" s="46"/>
      <c r="KD187" s="46"/>
      <c r="KE187" s="46"/>
      <c r="KF187" s="46"/>
      <c r="KG187" s="46"/>
      <c r="KH187" s="46"/>
      <c r="KI187" s="46"/>
      <c r="KJ187" s="46"/>
      <c r="KK187" s="46"/>
      <c r="KL187" s="46"/>
      <c r="KM187" s="46"/>
      <c r="KN187" s="46"/>
      <c r="KO187" s="46"/>
      <c r="KP187" s="46"/>
      <c r="KQ187" s="46"/>
      <c r="KR187" s="46"/>
      <c r="KS187" s="46"/>
      <c r="KT187" s="46"/>
      <c r="KU187" s="46"/>
      <c r="KV187" s="46"/>
      <c r="KW187" s="46"/>
      <c r="KX187" s="46"/>
      <c r="KY187" s="46"/>
      <c r="KZ187" s="46"/>
      <c r="LA187" s="46"/>
      <c r="LB187" s="46"/>
      <c r="LC187" s="46"/>
      <c r="LD187" s="46"/>
      <c r="LE187" s="46"/>
      <c r="LF187" s="46"/>
      <c r="LG187" s="46"/>
      <c r="LH187" s="46"/>
      <c r="LI187" s="46"/>
      <c r="LJ187" s="46"/>
      <c r="LK187" s="46"/>
      <c r="LL187" s="46"/>
      <c r="LM187" s="46"/>
      <c r="LN187" s="46"/>
      <c r="LO187" s="46"/>
      <c r="LP187" s="46"/>
      <c r="LQ187" s="46"/>
      <c r="LR187" s="46"/>
      <c r="LS187" s="46"/>
      <c r="LT187" s="46"/>
      <c r="LU187" s="46"/>
      <c r="LV187" s="46"/>
      <c r="LW187" s="46"/>
      <c r="LX187" s="46"/>
      <c r="LY187" s="46"/>
      <c r="LZ187" s="46"/>
      <c r="MA187" s="46"/>
      <c r="MB187" s="46"/>
      <c r="MC187" s="46"/>
      <c r="MD187" s="46"/>
      <c r="ME187" s="46"/>
      <c r="MF187" s="46"/>
      <c r="MG187" s="46"/>
      <c r="MH187" s="46"/>
      <c r="MI187" s="46"/>
      <c r="MJ187" s="46"/>
      <c r="MK187" s="46"/>
      <c r="ML187" s="46"/>
      <c r="MM187" s="46"/>
      <c r="MN187" s="46"/>
      <c r="MO187" s="46"/>
      <c r="MP187" s="46"/>
      <c r="MQ187" s="46"/>
      <c r="MR187" s="46"/>
      <c r="MS187" s="46"/>
      <c r="MT187" s="46"/>
      <c r="MU187" s="46"/>
      <c r="MV187" s="46"/>
      <c r="MW187" s="46"/>
      <c r="MX187" s="46"/>
      <c r="MY187" s="46"/>
      <c r="MZ187" s="46"/>
      <c r="NA187" s="46"/>
      <c r="NB187" s="46"/>
      <c r="NC187" s="46"/>
      <c r="ND187" s="46"/>
      <c r="NE187" s="46"/>
      <c r="NF187" s="46"/>
      <c r="NG187" s="46"/>
      <c r="NH187" s="46"/>
      <c r="NI187" s="46"/>
      <c r="NJ187" s="46"/>
      <c r="NK187" s="46"/>
      <c r="NL187" s="46"/>
      <c r="NM187" s="46"/>
      <c r="NN187" s="46"/>
      <c r="NO187" s="46"/>
      <c r="NP187" s="46"/>
      <c r="NQ187" s="46"/>
      <c r="NR187" s="46"/>
      <c r="NS187" s="46"/>
      <c r="NT187" s="46"/>
      <c r="NU187" s="46"/>
      <c r="NV187" s="46"/>
      <c r="NW187" s="46"/>
      <c r="NX187" s="46"/>
      <c r="NY187" s="46"/>
      <c r="NZ187" s="46"/>
      <c r="OA187" s="46"/>
      <c r="OB187" s="46"/>
      <c r="OC187" s="46"/>
      <c r="OD187" s="46"/>
      <c r="OE187" s="46"/>
      <c r="OF187" s="46"/>
      <c r="OG187" s="46"/>
      <c r="OH187" s="46"/>
      <c r="OI187" s="46"/>
      <c r="OJ187" s="46"/>
      <c r="OK187" s="46"/>
      <c r="OL187" s="46"/>
      <c r="OM187" s="46"/>
      <c r="ON187" s="46"/>
      <c r="OO187" s="46"/>
      <c r="OP187" s="46"/>
      <c r="OQ187" s="46"/>
      <c r="OR187" s="46"/>
      <c r="OS187" s="46"/>
      <c r="OT187" s="46"/>
      <c r="OU187" s="46"/>
      <c r="OV187" s="46"/>
      <c r="OW187" s="46"/>
      <c r="OX187" s="46"/>
      <c r="OY187" s="46"/>
      <c r="OZ187" s="46"/>
      <c r="PA187" s="46"/>
      <c r="PB187" s="46"/>
      <c r="PC187" s="46"/>
      <c r="PD187" s="46"/>
      <c r="PE187" s="46"/>
      <c r="PF187" s="46"/>
      <c r="PG187" s="46"/>
      <c r="PH187" s="46"/>
      <c r="PI187" s="46"/>
      <c r="PJ187" s="46"/>
      <c r="PK187" s="46"/>
      <c r="PL187" s="46"/>
      <c r="PM187" s="46"/>
      <c r="PN187" s="46"/>
      <c r="PO187" s="46"/>
      <c r="PP187" s="46"/>
      <c r="PQ187" s="46"/>
      <c r="PR187" s="46"/>
      <c r="PS187" s="46"/>
      <c r="PT187" s="46"/>
      <c r="PU187" s="46"/>
      <c r="PV187" s="46"/>
      <c r="PW187" s="46"/>
      <c r="PX187" s="46"/>
      <c r="PY187" s="46"/>
      <c r="PZ187" s="46"/>
      <c r="QA187" s="46"/>
      <c r="QB187" s="46"/>
      <c r="QC187" s="46"/>
      <c r="QD187" s="46"/>
      <c r="QE187" s="46"/>
      <c r="QF187" s="46"/>
      <c r="QG187" s="46"/>
      <c r="QH187" s="46"/>
      <c r="QI187" s="46"/>
      <c r="QJ187" s="46"/>
      <c r="QK187" s="46"/>
      <c r="QL187" s="46"/>
      <c r="QM187" s="46"/>
      <c r="QN187" s="46"/>
      <c r="QO187" s="46"/>
      <c r="QP187" s="46"/>
      <c r="QQ187" s="46"/>
      <c r="QR187" s="46"/>
      <c r="QS187" s="46"/>
      <c r="QT187" s="46"/>
      <c r="QU187" s="46"/>
      <c r="QV187" s="46"/>
      <c r="QW187" s="46"/>
      <c r="QX187" s="46"/>
      <c r="QY187" s="46"/>
      <c r="QZ187" s="46"/>
      <c r="RA187" s="46"/>
      <c r="RB187" s="46"/>
      <c r="RC187" s="46"/>
      <c r="RD187" s="46"/>
      <c r="RE187" s="46"/>
      <c r="RF187" s="46"/>
      <c r="RG187" s="46"/>
      <c r="RH187" s="46"/>
      <c r="RI187" s="46"/>
      <c r="RJ187" s="46"/>
      <c r="RK187" s="46"/>
      <c r="RL187" s="46"/>
      <c r="RM187" s="46"/>
      <c r="RN187" s="46"/>
      <c r="RO187" s="46"/>
      <c r="RP187" s="46"/>
      <c r="RQ187" s="46"/>
      <c r="RR187" s="46"/>
      <c r="RS187" s="46"/>
      <c r="RT187" s="46"/>
      <c r="RU187" s="46"/>
      <c r="RV187" s="46"/>
      <c r="RW187" s="46"/>
      <c r="RX187" s="46"/>
      <c r="RY187" s="46"/>
      <c r="RZ187" s="46"/>
      <c r="SA187" s="46"/>
      <c r="SB187" s="46"/>
      <c r="SC187" s="46"/>
      <c r="SD187" s="46"/>
      <c r="SE187" s="46"/>
      <c r="SF187" s="46"/>
      <c r="SG187" s="46"/>
      <c r="SH187" s="46"/>
      <c r="SI187" s="46"/>
      <c r="SJ187" s="46"/>
      <c r="SK187" s="46"/>
      <c r="SL187" s="46"/>
      <c r="SM187" s="46"/>
      <c r="SN187" s="46"/>
      <c r="SO187" s="46"/>
      <c r="SP187" s="46"/>
      <c r="SQ187" s="46"/>
      <c r="SR187" s="46"/>
      <c r="SS187" s="46"/>
      <c r="ST187" s="46"/>
      <c r="SU187" s="46"/>
      <c r="SV187" s="46"/>
      <c r="SW187" s="46"/>
      <c r="SX187" s="46"/>
      <c r="SY187" s="46"/>
      <c r="SZ187" s="46"/>
      <c r="TA187" s="46"/>
      <c r="TB187" s="46"/>
      <c r="TC187" s="46"/>
      <c r="TD187" s="46"/>
      <c r="TE187" s="46"/>
      <c r="TF187" s="46"/>
      <c r="TG187" s="46"/>
      <c r="TH187" s="46"/>
      <c r="TI187" s="46"/>
      <c r="TJ187" s="46"/>
      <c r="TK187" s="46"/>
      <c r="TL187" s="46"/>
      <c r="TM187" s="46"/>
      <c r="TN187" s="46"/>
      <c r="TO187" s="46"/>
      <c r="TP187" s="46"/>
      <c r="TQ187" s="46"/>
      <c r="TR187" s="46"/>
      <c r="TS187" s="46"/>
      <c r="TT187" s="46"/>
      <c r="TU187" s="46"/>
      <c r="TV187" s="46"/>
      <c r="TW187" s="46"/>
      <c r="TX187" s="46"/>
      <c r="TY187" s="46"/>
      <c r="TZ187" s="46"/>
      <c r="UA187" s="46"/>
      <c r="UB187" s="46"/>
      <c r="UC187" s="46"/>
      <c r="UD187" s="46"/>
      <c r="UE187" s="46"/>
      <c r="UF187" s="46"/>
      <c r="UG187" s="46"/>
      <c r="UH187" s="46"/>
      <c r="UI187" s="46"/>
      <c r="UJ187" s="46"/>
      <c r="UK187" s="46"/>
      <c r="UL187" s="46"/>
      <c r="UM187" s="46"/>
      <c r="UN187" s="46"/>
      <c r="UO187" s="46"/>
      <c r="UP187" s="46"/>
      <c r="UQ187" s="46"/>
      <c r="UR187" s="46"/>
      <c r="US187" s="46"/>
      <c r="UT187" s="46"/>
      <c r="UU187" s="46"/>
      <c r="UV187" s="46"/>
      <c r="UW187" s="46"/>
      <c r="UX187" s="46"/>
      <c r="UY187" s="46"/>
      <c r="UZ187" s="46"/>
      <c r="VA187" s="46"/>
      <c r="VB187" s="46"/>
      <c r="VC187" s="46"/>
      <c r="VD187" s="46"/>
      <c r="VE187" s="46"/>
      <c r="VF187" s="46"/>
      <c r="VG187" s="46"/>
      <c r="VH187" s="46"/>
      <c r="VI187" s="46"/>
      <c r="VJ187" s="46"/>
      <c r="VK187" s="46"/>
      <c r="VL187" s="46"/>
      <c r="VM187" s="46"/>
      <c r="VN187" s="46"/>
      <c r="VO187" s="46"/>
      <c r="VP187" s="46"/>
      <c r="VQ187" s="46"/>
      <c r="VR187" s="46"/>
      <c r="VS187" s="46"/>
      <c r="VT187" s="46"/>
      <c r="VU187" s="46"/>
      <c r="VV187" s="46"/>
      <c r="VW187" s="46"/>
      <c r="VX187" s="46"/>
      <c r="VY187" s="46"/>
      <c r="VZ187" s="46"/>
      <c r="WA187" s="46"/>
      <c r="WB187" s="46"/>
      <c r="WC187" s="46"/>
      <c r="WD187" s="46"/>
      <c r="WE187" s="46"/>
      <c r="WF187" s="46"/>
      <c r="WG187" s="46"/>
      <c r="WH187" s="46"/>
      <c r="WI187" s="46"/>
      <c r="WJ187" s="46"/>
      <c r="WK187" s="46"/>
      <c r="WL187" s="46"/>
      <c r="WM187" s="46"/>
      <c r="WN187" s="46"/>
      <c r="WO187" s="46"/>
      <c r="WP187" s="46"/>
      <c r="WQ187" s="46"/>
      <c r="WR187" s="46"/>
      <c r="WS187" s="46"/>
      <c r="WT187" s="46"/>
      <c r="WU187" s="46"/>
      <c r="WV187" s="46"/>
      <c r="WW187" s="46"/>
      <c r="WX187" s="46"/>
      <c r="WY187" s="46"/>
      <c r="WZ187" s="46"/>
      <c r="XA187" s="46"/>
      <c r="XB187" s="46"/>
      <c r="XC187" s="46"/>
      <c r="XD187" s="46"/>
      <c r="XE187" s="46"/>
      <c r="XF187" s="46"/>
      <c r="XG187" s="46"/>
      <c r="XH187" s="46"/>
      <c r="XI187" s="46"/>
      <c r="XJ187" s="46"/>
      <c r="XK187" s="46"/>
      <c r="XL187" s="46"/>
      <c r="XM187" s="46"/>
      <c r="XN187" s="46"/>
      <c r="XO187" s="46"/>
      <c r="XP187" s="46"/>
      <c r="XQ187" s="46"/>
      <c r="XR187" s="46"/>
      <c r="XS187" s="46"/>
      <c r="XT187" s="46"/>
      <c r="XU187" s="46"/>
      <c r="XV187" s="46"/>
      <c r="XW187" s="46"/>
      <c r="XX187" s="46"/>
      <c r="XY187" s="46"/>
      <c r="XZ187" s="46"/>
      <c r="YA187" s="46"/>
      <c r="YB187" s="46"/>
      <c r="YC187" s="46"/>
      <c r="YD187" s="46"/>
      <c r="YE187" s="46"/>
      <c r="YF187" s="46"/>
      <c r="YG187" s="46"/>
      <c r="YH187" s="46"/>
      <c r="YI187" s="46"/>
      <c r="YJ187" s="46"/>
      <c r="YK187" s="46"/>
      <c r="YL187" s="46"/>
      <c r="YM187" s="46"/>
      <c r="YN187" s="46"/>
      <c r="YO187" s="46"/>
      <c r="YP187" s="46"/>
      <c r="YQ187" s="46"/>
      <c r="YR187" s="46"/>
      <c r="YS187" s="46"/>
      <c r="YT187" s="46"/>
      <c r="YU187" s="46"/>
      <c r="YV187" s="46"/>
      <c r="YW187" s="46"/>
      <c r="YX187" s="46"/>
      <c r="YY187" s="46"/>
      <c r="YZ187" s="46"/>
      <c r="ZA187" s="46"/>
      <c r="ZB187" s="46"/>
      <c r="ZC187" s="46"/>
      <c r="ZD187" s="46"/>
      <c r="ZE187" s="46"/>
      <c r="ZF187" s="46"/>
      <c r="ZG187" s="46"/>
      <c r="ZH187" s="46"/>
      <c r="ZI187" s="46"/>
      <c r="ZJ187" s="46"/>
      <c r="ZK187" s="46"/>
      <c r="ZL187" s="46"/>
      <c r="ZM187" s="46"/>
      <c r="ZN187" s="46"/>
      <c r="ZO187" s="46"/>
      <c r="ZP187" s="46"/>
      <c r="ZQ187" s="46"/>
      <c r="ZR187" s="46"/>
      <c r="ZS187" s="46"/>
      <c r="ZT187" s="46"/>
      <c r="ZU187" s="46"/>
      <c r="ZV187" s="46"/>
      <c r="ZW187" s="46"/>
      <c r="ZX187" s="46"/>
      <c r="ZY187" s="46"/>
      <c r="ZZ187" s="46"/>
      <c r="AAA187" s="46"/>
      <c r="AAB187" s="46"/>
      <c r="AAC187" s="46"/>
      <c r="AAD187" s="46"/>
      <c r="AAE187" s="46"/>
      <c r="AAF187" s="46"/>
      <c r="AAG187" s="46"/>
      <c r="AAH187" s="46"/>
      <c r="AAI187" s="46"/>
      <c r="AAJ187" s="46"/>
      <c r="AAK187" s="46"/>
      <c r="AAL187" s="46"/>
      <c r="AAM187" s="46"/>
      <c r="AAN187" s="46"/>
      <c r="AAO187" s="46"/>
      <c r="AAP187" s="46"/>
      <c r="AAQ187" s="46"/>
      <c r="AAR187" s="46"/>
      <c r="AAS187" s="46"/>
      <c r="AAT187" s="46"/>
      <c r="AAU187" s="46"/>
      <c r="AAV187" s="46"/>
      <c r="AAW187" s="46"/>
      <c r="AAX187" s="46"/>
      <c r="AAY187" s="46"/>
      <c r="AAZ187" s="46"/>
      <c r="ABA187" s="46"/>
      <c r="ABB187" s="46"/>
      <c r="ABC187" s="46"/>
      <c r="ABD187" s="46"/>
      <c r="ABE187" s="46"/>
      <c r="ABF187" s="46"/>
      <c r="ABG187" s="46"/>
      <c r="ABH187" s="46"/>
      <c r="ABI187" s="46"/>
      <c r="ABJ187" s="46"/>
      <c r="ABK187" s="46"/>
      <c r="ABL187" s="46"/>
      <c r="ABM187" s="46"/>
      <c r="ABN187" s="46"/>
      <c r="ABO187" s="46"/>
      <c r="ABP187" s="46"/>
      <c r="ABQ187" s="46"/>
      <c r="ABR187" s="46"/>
      <c r="ABS187" s="46"/>
      <c r="ABT187" s="46"/>
      <c r="ABU187" s="46"/>
      <c r="ABV187" s="46"/>
      <c r="ABW187" s="46"/>
      <c r="ABX187" s="46"/>
      <c r="ABY187" s="46"/>
      <c r="ABZ187" s="46"/>
      <c r="ACA187" s="46"/>
      <c r="ACB187" s="46"/>
      <c r="ACC187" s="46"/>
      <c r="ACD187" s="46"/>
      <c r="ACE187" s="46"/>
      <c r="ACF187" s="46"/>
      <c r="ACG187" s="46"/>
      <c r="ACH187" s="46"/>
      <c r="ACI187" s="46"/>
      <c r="ACJ187" s="46"/>
      <c r="ACK187" s="46"/>
      <c r="ACL187" s="46"/>
      <c r="ACM187" s="46"/>
      <c r="ACN187" s="46"/>
      <c r="ACO187" s="46"/>
      <c r="ACP187" s="46"/>
      <c r="ACQ187" s="46"/>
      <c r="ACR187" s="46"/>
      <c r="ACS187" s="46"/>
      <c r="ACT187" s="46"/>
      <c r="ACU187" s="46"/>
      <c r="ACV187" s="46"/>
      <c r="ACW187" s="46"/>
      <c r="ACX187" s="46"/>
      <c r="ACY187" s="46"/>
      <c r="ACZ187" s="46"/>
      <c r="ADA187" s="46"/>
      <c r="ADB187" s="46"/>
      <c r="ADC187" s="46"/>
      <c r="ADD187" s="46"/>
      <c r="ADE187" s="46"/>
      <c r="ADF187" s="46"/>
      <c r="ADG187" s="46"/>
      <c r="ADH187" s="46"/>
      <c r="ADI187" s="46"/>
      <c r="ADJ187" s="46"/>
      <c r="ADK187" s="46"/>
      <c r="ADL187" s="46"/>
      <c r="ADM187" s="46"/>
      <c r="ADN187" s="46"/>
      <c r="ADO187" s="46"/>
      <c r="ADP187" s="46"/>
      <c r="ADQ187" s="46"/>
      <c r="ADR187" s="46"/>
      <c r="ADS187" s="46"/>
      <c r="ADT187" s="46"/>
      <c r="ADU187" s="46"/>
      <c r="ADV187" s="46"/>
      <c r="ADW187" s="46"/>
      <c r="ADX187" s="46"/>
      <c r="ADY187" s="46"/>
      <c r="ADZ187" s="46"/>
      <c r="AEA187" s="46"/>
      <c r="AEB187" s="46"/>
      <c r="AEC187" s="46"/>
      <c r="AED187" s="46"/>
      <c r="AEE187" s="46"/>
      <c r="AEF187" s="46"/>
      <c r="AEG187" s="46"/>
      <c r="AEH187" s="46"/>
      <c r="AEI187" s="46"/>
      <c r="AEJ187" s="46"/>
      <c r="AEK187" s="46"/>
      <c r="AEL187" s="46"/>
      <c r="AEM187" s="46"/>
      <c r="AEN187" s="46"/>
      <c r="AEO187" s="46"/>
      <c r="AEP187" s="46"/>
      <c r="AEQ187" s="46"/>
      <c r="AER187" s="46"/>
      <c r="AES187" s="46"/>
      <c r="AET187" s="46"/>
      <c r="AEU187" s="46"/>
      <c r="AEV187" s="46"/>
      <c r="AEW187" s="46"/>
      <c r="AEX187" s="46"/>
      <c r="AEY187" s="46"/>
      <c r="AEZ187" s="46"/>
      <c r="AFA187" s="46"/>
      <c r="AFB187" s="46"/>
      <c r="AFC187" s="46"/>
      <c r="AFD187" s="46"/>
      <c r="AFE187" s="46"/>
      <c r="AFF187" s="46"/>
      <c r="AFG187" s="46"/>
      <c r="AFH187" s="46"/>
      <c r="AFI187" s="46"/>
      <c r="AFJ187" s="46"/>
      <c r="AFK187" s="46"/>
      <c r="AFL187" s="46"/>
      <c r="AFM187" s="46"/>
      <c r="AFN187" s="46"/>
      <c r="AFO187" s="46"/>
      <c r="AFP187" s="46"/>
      <c r="AFQ187" s="46"/>
      <c r="AFR187" s="46"/>
      <c r="AFS187" s="46"/>
      <c r="AFT187" s="46"/>
      <c r="AFU187" s="46"/>
      <c r="AFV187" s="46"/>
      <c r="AFW187" s="46"/>
      <c r="AFX187" s="46"/>
      <c r="AFY187" s="46"/>
      <c r="AFZ187" s="46"/>
      <c r="AGA187" s="46"/>
      <c r="AGB187" s="46"/>
      <c r="AGC187" s="46"/>
      <c r="AGD187" s="46"/>
      <c r="AGE187" s="46"/>
      <c r="AGF187" s="46"/>
      <c r="AGG187" s="46"/>
      <c r="AGH187" s="46"/>
      <c r="AGI187" s="46"/>
      <c r="AGJ187" s="46"/>
      <c r="AGK187" s="46"/>
      <c r="AGL187" s="46"/>
      <c r="AGM187" s="46"/>
      <c r="AGN187" s="46"/>
      <c r="AGO187" s="46"/>
      <c r="AGP187" s="46"/>
      <c r="AGQ187" s="46"/>
      <c r="AGR187" s="46"/>
      <c r="AGS187" s="46"/>
      <c r="AGT187" s="46"/>
      <c r="AGU187" s="46"/>
      <c r="AGV187" s="46"/>
      <c r="AGW187" s="46"/>
      <c r="AGX187" s="46"/>
      <c r="AGY187" s="46"/>
      <c r="AGZ187" s="46"/>
      <c r="AHA187" s="46"/>
      <c r="AHB187" s="46"/>
      <c r="AHC187" s="46"/>
      <c r="AHD187" s="46"/>
      <c r="AHE187" s="46"/>
      <c r="AHF187" s="46"/>
      <c r="AHG187" s="46"/>
      <c r="AHH187" s="46"/>
      <c r="AHI187" s="46"/>
      <c r="AHJ187" s="46"/>
      <c r="AHK187" s="46"/>
      <c r="AHL187" s="46"/>
      <c r="AHM187" s="46"/>
      <c r="AHN187" s="46"/>
      <c r="AHO187" s="46"/>
      <c r="AHP187" s="46"/>
      <c r="AHQ187" s="46"/>
      <c r="AHR187" s="46"/>
      <c r="AHS187" s="46"/>
      <c r="AHT187" s="46"/>
      <c r="AHU187" s="46"/>
      <c r="AHV187" s="46"/>
      <c r="AHW187" s="46"/>
      <c r="AHX187" s="46"/>
      <c r="AHY187" s="46"/>
      <c r="AHZ187" s="46"/>
      <c r="AIA187" s="46"/>
      <c r="AIB187" s="46"/>
      <c r="AIC187" s="46"/>
      <c r="AID187" s="46"/>
      <c r="AIE187" s="46"/>
      <c r="AIF187" s="46"/>
      <c r="AIG187" s="46"/>
      <c r="AIH187" s="46"/>
      <c r="AII187" s="46"/>
      <c r="AIJ187" s="46"/>
      <c r="AIK187" s="46"/>
      <c r="AIL187" s="46"/>
      <c r="AIM187" s="46"/>
      <c r="AIN187" s="46"/>
      <c r="AIO187" s="46"/>
      <c r="AIP187" s="46"/>
      <c r="AIQ187" s="46"/>
      <c r="AIR187" s="46"/>
      <c r="AIS187" s="46"/>
      <c r="AIT187" s="46"/>
      <c r="AIU187" s="46"/>
      <c r="AIV187" s="46"/>
      <c r="AIW187" s="46"/>
      <c r="AIX187" s="46"/>
      <c r="AIY187" s="46"/>
      <c r="AIZ187" s="46"/>
      <c r="AJA187" s="46"/>
      <c r="AJB187" s="46"/>
      <c r="AJC187" s="46"/>
      <c r="AJD187" s="46"/>
      <c r="AJE187" s="46"/>
      <c r="AJF187" s="46"/>
      <c r="AJG187" s="46"/>
      <c r="AJH187" s="46"/>
      <c r="AJI187" s="46"/>
      <c r="AJJ187" s="46"/>
      <c r="AJK187" s="46"/>
      <c r="AJL187" s="46"/>
      <c r="AJM187" s="46"/>
      <c r="AJN187" s="46"/>
      <c r="AJO187" s="46"/>
      <c r="AJP187" s="46"/>
      <c r="AJQ187" s="46"/>
      <c r="AJR187" s="46"/>
      <c r="AJS187" s="46"/>
      <c r="AJT187" s="46"/>
      <c r="AJU187" s="46"/>
      <c r="AJV187" s="46"/>
      <c r="AJW187" s="46"/>
      <c r="AJX187" s="46"/>
      <c r="AJY187" s="46"/>
      <c r="AJZ187" s="46"/>
      <c r="AKA187" s="46"/>
      <c r="AKB187" s="46"/>
      <c r="AKC187" s="46"/>
      <c r="AKD187" s="46"/>
      <c r="AKE187" s="46"/>
      <c r="AKF187" s="46"/>
      <c r="AKG187" s="46"/>
      <c r="AKH187" s="46"/>
      <c r="AKI187" s="46"/>
      <c r="AKJ187" s="46"/>
      <c r="AKK187" s="46"/>
      <c r="AKL187" s="46"/>
      <c r="AKM187" s="46"/>
      <c r="AKN187" s="46"/>
      <c r="AKO187" s="46"/>
      <c r="AKP187" s="46"/>
      <c r="AKQ187" s="46"/>
      <c r="AKR187" s="46"/>
      <c r="AKS187" s="46"/>
      <c r="AKT187" s="46"/>
      <c r="AKU187" s="46"/>
      <c r="AKV187" s="46"/>
      <c r="AKW187" s="46"/>
      <c r="AKX187" s="46"/>
      <c r="AKY187" s="46"/>
      <c r="AKZ187" s="46"/>
      <c r="ALA187" s="46"/>
      <c r="ALB187" s="46"/>
      <c r="ALC187" s="46"/>
      <c r="ALD187" s="46"/>
      <c r="ALE187" s="46"/>
      <c r="ALF187" s="46"/>
      <c r="ALG187" s="46"/>
      <c r="ALH187" s="46"/>
      <c r="ALI187" s="46"/>
      <c r="ALJ187" s="46"/>
      <c r="ALK187" s="46"/>
      <c r="ALL187" s="46"/>
      <c r="ALM187" s="46"/>
      <c r="ALN187" s="46"/>
      <c r="ALO187" s="46"/>
      <c r="ALP187" s="46"/>
      <c r="ALQ187" s="46"/>
      <c r="ALR187" s="46"/>
      <c r="ALS187" s="46"/>
      <c r="ALT187" s="46"/>
      <c r="ALU187" s="46"/>
      <c r="ALV187" s="46"/>
      <c r="ALW187" s="46"/>
      <c r="ALX187" s="46"/>
      <c r="ALY187" s="46"/>
      <c r="ALZ187" s="46"/>
      <c r="AMA187" s="46"/>
      <c r="AMB187" s="46"/>
      <c r="AMC187" s="46"/>
      <c r="AMD187" s="46"/>
      <c r="AME187" s="46"/>
      <c r="AMF187" s="46"/>
      <c r="AMG187" s="46"/>
      <c r="AMH187" s="46"/>
      <c r="AMI187" s="46"/>
      <c r="AMJ187" s="46"/>
      <c r="AMK187" s="46"/>
    </row>
    <row r="188" spans="1:1025" x14ac:dyDescent="0.25">
      <c r="A188" s="46"/>
      <c r="B188" s="56"/>
      <c r="C188" s="57"/>
      <c r="D188" s="58"/>
      <c r="E188" s="59"/>
      <c r="F188" s="59"/>
      <c r="G188" s="59"/>
      <c r="H188" s="59"/>
      <c r="I188" s="59"/>
      <c r="J188" s="59"/>
      <c r="K188" s="59"/>
      <c r="L188" s="59"/>
      <c r="M188" s="46"/>
      <c r="N188" s="46"/>
      <c r="O188" s="46"/>
      <c r="P188" s="46"/>
      <c r="Q188" s="46"/>
      <c r="R188" s="46"/>
      <c r="S188" s="46"/>
      <c r="T188" s="46"/>
      <c r="U188" s="46"/>
      <c r="V188" s="46"/>
      <c r="W188" s="46"/>
      <c r="X188" s="46"/>
      <c r="Y188" s="46"/>
      <c r="Z188" s="46"/>
      <c r="AA188" s="46"/>
      <c r="AB188" s="46"/>
      <c r="AC188" s="46"/>
      <c r="AD188" s="46"/>
      <c r="AE188" s="46"/>
      <c r="AF188" s="46"/>
      <c r="AG188" s="46"/>
      <c r="AH188" s="46"/>
      <c r="AI188" s="46"/>
      <c r="AJ188" s="46"/>
      <c r="AK188" s="46"/>
      <c r="AL188" s="46"/>
      <c r="AM188" s="46"/>
      <c r="AN188" s="46"/>
      <c r="AO188" s="46"/>
      <c r="AP188" s="46"/>
      <c r="AQ188" s="46"/>
      <c r="AR188" s="46"/>
      <c r="AS188" s="46"/>
      <c r="AT188" s="46"/>
      <c r="AU188" s="46"/>
      <c r="AV188" s="46"/>
      <c r="AW188" s="46"/>
      <c r="AX188" s="46"/>
      <c r="AY188" s="46"/>
      <c r="AZ188" s="46"/>
      <c r="BA188" s="46"/>
      <c r="BB188" s="46"/>
      <c r="BC188" s="46"/>
      <c r="BD188" s="46"/>
      <c r="BE188" s="46"/>
      <c r="BF188" s="46"/>
      <c r="BG188" s="46"/>
      <c r="BH188" s="46"/>
      <c r="BI188" s="46"/>
      <c r="BJ188" s="46"/>
      <c r="BK188" s="46"/>
      <c r="BL188" s="46"/>
      <c r="BM188" s="46"/>
      <c r="BN188" s="46"/>
      <c r="BO188" s="46"/>
      <c r="BP188" s="46"/>
      <c r="BQ188" s="46"/>
      <c r="BR188" s="46"/>
      <c r="BS188" s="46"/>
      <c r="BT188" s="46"/>
      <c r="BU188" s="46"/>
      <c r="BV188" s="46"/>
      <c r="BW188" s="46"/>
      <c r="BX188" s="46"/>
      <c r="BY188" s="46"/>
      <c r="BZ188" s="46"/>
      <c r="CA188" s="46"/>
      <c r="CB188" s="46"/>
      <c r="CC188" s="46"/>
      <c r="CD188" s="46"/>
      <c r="CE188" s="46"/>
      <c r="CF188" s="46"/>
      <c r="CG188" s="46"/>
      <c r="CH188" s="46"/>
      <c r="CI188" s="46"/>
      <c r="CJ188" s="46"/>
      <c r="CK188" s="46"/>
      <c r="CL188" s="46"/>
      <c r="CM188" s="46"/>
      <c r="CN188" s="46"/>
      <c r="CO188" s="46"/>
      <c r="CP188" s="46"/>
      <c r="CQ188" s="46"/>
      <c r="CR188" s="46"/>
      <c r="CS188" s="46"/>
      <c r="CT188" s="46"/>
      <c r="CU188" s="46"/>
      <c r="CV188" s="46"/>
      <c r="CW188" s="46"/>
      <c r="CX188" s="46"/>
      <c r="CY188" s="46"/>
      <c r="CZ188" s="46"/>
      <c r="DA188" s="46"/>
      <c r="DB188" s="46"/>
      <c r="DC188" s="46"/>
      <c r="DD188" s="46"/>
      <c r="DE188" s="46"/>
      <c r="DF188" s="46"/>
      <c r="DG188" s="46"/>
      <c r="DH188" s="46"/>
      <c r="DI188" s="46"/>
      <c r="DJ188" s="46"/>
      <c r="DK188" s="46"/>
      <c r="DL188" s="46"/>
      <c r="DM188" s="46"/>
      <c r="DN188" s="46"/>
      <c r="DO188" s="46"/>
      <c r="DP188" s="46"/>
      <c r="DQ188" s="46"/>
      <c r="DR188" s="46"/>
      <c r="DS188" s="46"/>
      <c r="DT188" s="46"/>
      <c r="DU188" s="46"/>
      <c r="DV188" s="46"/>
      <c r="DW188" s="46"/>
      <c r="DX188" s="46"/>
      <c r="DY188" s="46"/>
      <c r="DZ188" s="46"/>
      <c r="EA188" s="46"/>
      <c r="EB188" s="46"/>
      <c r="EC188" s="46"/>
      <c r="ED188" s="46"/>
      <c r="EE188" s="46"/>
      <c r="EF188" s="46"/>
      <c r="EG188" s="46"/>
      <c r="EH188" s="46"/>
      <c r="EI188" s="46"/>
      <c r="EJ188" s="46"/>
      <c r="EK188" s="46"/>
      <c r="EL188" s="46"/>
      <c r="EM188" s="46"/>
      <c r="EN188" s="46"/>
      <c r="EO188" s="46"/>
      <c r="EP188" s="46"/>
      <c r="EQ188" s="46"/>
      <c r="ER188" s="46"/>
      <c r="ES188" s="46"/>
      <c r="ET188" s="46"/>
      <c r="EU188" s="46"/>
      <c r="EV188" s="46"/>
      <c r="EW188" s="46"/>
      <c r="EX188" s="46"/>
      <c r="EY188" s="46"/>
      <c r="EZ188" s="46"/>
      <c r="FA188" s="46"/>
      <c r="FB188" s="46"/>
      <c r="FC188" s="46"/>
      <c r="FD188" s="46"/>
      <c r="FE188" s="46"/>
      <c r="FF188" s="46"/>
      <c r="FG188" s="46"/>
      <c r="FH188" s="46"/>
      <c r="FI188" s="46"/>
      <c r="FJ188" s="46"/>
      <c r="FK188" s="46"/>
      <c r="FL188" s="46"/>
      <c r="FM188" s="46"/>
      <c r="FN188" s="46"/>
      <c r="FO188" s="46"/>
      <c r="FP188" s="46"/>
      <c r="FQ188" s="46"/>
      <c r="FR188" s="46"/>
      <c r="FS188" s="46"/>
      <c r="FT188" s="46"/>
      <c r="FU188" s="46"/>
      <c r="FV188" s="46"/>
      <c r="FW188" s="46"/>
      <c r="FX188" s="46"/>
      <c r="FY188" s="46"/>
      <c r="FZ188" s="46"/>
      <c r="GA188" s="46"/>
      <c r="GB188" s="46"/>
      <c r="GC188" s="46"/>
      <c r="GD188" s="46"/>
      <c r="GE188" s="46"/>
      <c r="GF188" s="46"/>
      <c r="GG188" s="46"/>
      <c r="GH188" s="46"/>
      <c r="GI188" s="46"/>
      <c r="GJ188" s="46"/>
      <c r="GK188" s="46"/>
      <c r="GL188" s="46"/>
      <c r="GM188" s="46"/>
      <c r="GN188" s="46"/>
      <c r="GO188" s="46"/>
      <c r="GP188" s="46"/>
      <c r="GQ188" s="46"/>
      <c r="GR188" s="46"/>
      <c r="GS188" s="46"/>
      <c r="GT188" s="46"/>
      <c r="GU188" s="46"/>
      <c r="GV188" s="46"/>
      <c r="GW188" s="46"/>
      <c r="GX188" s="46"/>
      <c r="GY188" s="46"/>
      <c r="GZ188" s="46"/>
      <c r="HA188" s="46"/>
      <c r="HB188" s="46"/>
      <c r="HC188" s="46"/>
      <c r="HD188" s="46"/>
      <c r="HE188" s="46"/>
      <c r="HF188" s="46"/>
      <c r="HG188" s="46"/>
      <c r="HH188" s="46"/>
      <c r="HI188" s="46"/>
      <c r="HJ188" s="46"/>
      <c r="HK188" s="46"/>
      <c r="HL188" s="46"/>
      <c r="HM188" s="46"/>
      <c r="HN188" s="46"/>
      <c r="HO188" s="46"/>
      <c r="HP188" s="46"/>
      <c r="HQ188" s="46"/>
      <c r="HR188" s="46"/>
      <c r="HS188" s="46"/>
      <c r="HT188" s="46"/>
      <c r="HU188" s="46"/>
      <c r="HV188" s="46"/>
      <c r="HW188" s="46"/>
      <c r="HX188" s="46"/>
      <c r="HY188" s="46"/>
      <c r="HZ188" s="46"/>
      <c r="IA188" s="46"/>
      <c r="IB188" s="46"/>
      <c r="IC188" s="46"/>
      <c r="ID188" s="46"/>
      <c r="IE188" s="46"/>
      <c r="IF188" s="46"/>
      <c r="IG188" s="46"/>
      <c r="IH188" s="46"/>
      <c r="II188" s="46"/>
      <c r="IJ188" s="46"/>
      <c r="IK188" s="46"/>
      <c r="IL188" s="46"/>
      <c r="IM188" s="46"/>
      <c r="IN188" s="46"/>
      <c r="IO188" s="46"/>
      <c r="IP188" s="46"/>
      <c r="IQ188" s="46"/>
      <c r="IR188" s="46"/>
      <c r="IS188" s="46"/>
      <c r="IT188" s="46"/>
      <c r="IU188" s="46"/>
      <c r="IV188" s="46"/>
      <c r="IW188" s="46"/>
      <c r="IX188" s="46"/>
      <c r="IY188" s="46"/>
      <c r="IZ188" s="46"/>
      <c r="JA188" s="46"/>
      <c r="JB188" s="46"/>
      <c r="JC188" s="46"/>
      <c r="JD188" s="46"/>
      <c r="JE188" s="46"/>
      <c r="JF188" s="46"/>
      <c r="JG188" s="46"/>
      <c r="JH188" s="46"/>
      <c r="JI188" s="46"/>
      <c r="JJ188" s="46"/>
      <c r="JK188" s="46"/>
      <c r="JL188" s="46"/>
      <c r="JM188" s="46"/>
      <c r="JN188" s="46"/>
      <c r="JO188" s="46"/>
      <c r="JP188" s="46"/>
      <c r="JQ188" s="46"/>
      <c r="JR188" s="46"/>
      <c r="JS188" s="46"/>
      <c r="JT188" s="46"/>
      <c r="JU188" s="46"/>
      <c r="JV188" s="46"/>
      <c r="JW188" s="46"/>
      <c r="JX188" s="46"/>
      <c r="JY188" s="46"/>
      <c r="JZ188" s="46"/>
      <c r="KA188" s="46"/>
      <c r="KB188" s="46"/>
      <c r="KC188" s="46"/>
      <c r="KD188" s="46"/>
      <c r="KE188" s="46"/>
      <c r="KF188" s="46"/>
      <c r="KG188" s="46"/>
      <c r="KH188" s="46"/>
      <c r="KI188" s="46"/>
      <c r="KJ188" s="46"/>
      <c r="KK188" s="46"/>
      <c r="KL188" s="46"/>
      <c r="KM188" s="46"/>
      <c r="KN188" s="46"/>
      <c r="KO188" s="46"/>
      <c r="KP188" s="46"/>
      <c r="KQ188" s="46"/>
      <c r="KR188" s="46"/>
      <c r="KS188" s="46"/>
      <c r="KT188" s="46"/>
      <c r="KU188" s="46"/>
      <c r="KV188" s="46"/>
      <c r="KW188" s="46"/>
      <c r="KX188" s="46"/>
      <c r="KY188" s="46"/>
      <c r="KZ188" s="46"/>
      <c r="LA188" s="46"/>
      <c r="LB188" s="46"/>
      <c r="LC188" s="46"/>
      <c r="LD188" s="46"/>
      <c r="LE188" s="46"/>
      <c r="LF188" s="46"/>
      <c r="LG188" s="46"/>
      <c r="LH188" s="46"/>
      <c r="LI188" s="46"/>
      <c r="LJ188" s="46"/>
      <c r="LK188" s="46"/>
      <c r="LL188" s="46"/>
      <c r="LM188" s="46"/>
      <c r="LN188" s="46"/>
      <c r="LO188" s="46"/>
      <c r="LP188" s="46"/>
      <c r="LQ188" s="46"/>
      <c r="LR188" s="46"/>
      <c r="LS188" s="46"/>
      <c r="LT188" s="46"/>
      <c r="LU188" s="46"/>
      <c r="LV188" s="46"/>
      <c r="LW188" s="46"/>
      <c r="LX188" s="46"/>
      <c r="LY188" s="46"/>
      <c r="LZ188" s="46"/>
      <c r="MA188" s="46"/>
      <c r="MB188" s="46"/>
      <c r="MC188" s="46"/>
      <c r="MD188" s="46"/>
      <c r="ME188" s="46"/>
      <c r="MF188" s="46"/>
      <c r="MG188" s="46"/>
      <c r="MH188" s="46"/>
      <c r="MI188" s="46"/>
      <c r="MJ188" s="46"/>
      <c r="MK188" s="46"/>
      <c r="ML188" s="46"/>
      <c r="MM188" s="46"/>
      <c r="MN188" s="46"/>
      <c r="MO188" s="46"/>
      <c r="MP188" s="46"/>
      <c r="MQ188" s="46"/>
      <c r="MR188" s="46"/>
      <c r="MS188" s="46"/>
      <c r="MT188" s="46"/>
      <c r="MU188" s="46"/>
      <c r="MV188" s="46"/>
      <c r="MW188" s="46"/>
      <c r="MX188" s="46"/>
      <c r="MY188" s="46"/>
      <c r="MZ188" s="46"/>
      <c r="NA188" s="46"/>
      <c r="NB188" s="46"/>
      <c r="NC188" s="46"/>
      <c r="ND188" s="46"/>
      <c r="NE188" s="46"/>
      <c r="NF188" s="46"/>
      <c r="NG188" s="46"/>
      <c r="NH188" s="46"/>
      <c r="NI188" s="46"/>
      <c r="NJ188" s="46"/>
      <c r="NK188" s="46"/>
      <c r="NL188" s="46"/>
      <c r="NM188" s="46"/>
      <c r="NN188" s="46"/>
      <c r="NO188" s="46"/>
      <c r="NP188" s="46"/>
      <c r="NQ188" s="46"/>
      <c r="NR188" s="46"/>
      <c r="NS188" s="46"/>
      <c r="NT188" s="46"/>
      <c r="NU188" s="46"/>
      <c r="NV188" s="46"/>
      <c r="NW188" s="46"/>
      <c r="NX188" s="46"/>
      <c r="NY188" s="46"/>
      <c r="NZ188" s="46"/>
      <c r="OA188" s="46"/>
      <c r="OB188" s="46"/>
      <c r="OC188" s="46"/>
      <c r="OD188" s="46"/>
      <c r="OE188" s="46"/>
      <c r="OF188" s="46"/>
      <c r="OG188" s="46"/>
      <c r="OH188" s="46"/>
      <c r="OI188" s="46"/>
      <c r="OJ188" s="46"/>
      <c r="OK188" s="46"/>
      <c r="OL188" s="46"/>
      <c r="OM188" s="46"/>
      <c r="ON188" s="46"/>
      <c r="OO188" s="46"/>
      <c r="OP188" s="46"/>
      <c r="OQ188" s="46"/>
      <c r="OR188" s="46"/>
      <c r="OS188" s="46"/>
      <c r="OT188" s="46"/>
      <c r="OU188" s="46"/>
      <c r="OV188" s="46"/>
      <c r="OW188" s="46"/>
      <c r="OX188" s="46"/>
      <c r="OY188" s="46"/>
      <c r="OZ188" s="46"/>
      <c r="PA188" s="46"/>
      <c r="PB188" s="46"/>
      <c r="PC188" s="46"/>
      <c r="PD188" s="46"/>
      <c r="PE188" s="46"/>
      <c r="PF188" s="46"/>
      <c r="PG188" s="46"/>
      <c r="PH188" s="46"/>
      <c r="PI188" s="46"/>
      <c r="PJ188" s="46"/>
      <c r="PK188" s="46"/>
      <c r="PL188" s="46"/>
      <c r="PM188" s="46"/>
      <c r="PN188" s="46"/>
      <c r="PO188" s="46"/>
      <c r="PP188" s="46"/>
      <c r="PQ188" s="46"/>
      <c r="PR188" s="46"/>
      <c r="PS188" s="46"/>
      <c r="PT188" s="46"/>
      <c r="PU188" s="46"/>
      <c r="PV188" s="46"/>
      <c r="PW188" s="46"/>
      <c r="PX188" s="46"/>
      <c r="PY188" s="46"/>
      <c r="PZ188" s="46"/>
      <c r="QA188" s="46"/>
      <c r="QB188" s="46"/>
      <c r="QC188" s="46"/>
      <c r="QD188" s="46"/>
      <c r="QE188" s="46"/>
      <c r="QF188" s="46"/>
      <c r="QG188" s="46"/>
      <c r="QH188" s="46"/>
      <c r="QI188" s="46"/>
      <c r="QJ188" s="46"/>
      <c r="QK188" s="46"/>
      <c r="QL188" s="46"/>
      <c r="QM188" s="46"/>
      <c r="QN188" s="46"/>
      <c r="QO188" s="46"/>
      <c r="QP188" s="46"/>
      <c r="QQ188" s="46"/>
      <c r="QR188" s="46"/>
      <c r="QS188" s="46"/>
      <c r="QT188" s="46"/>
      <c r="QU188" s="46"/>
      <c r="QV188" s="46"/>
      <c r="QW188" s="46"/>
      <c r="QX188" s="46"/>
      <c r="QY188" s="46"/>
      <c r="QZ188" s="46"/>
      <c r="RA188" s="46"/>
      <c r="RB188" s="46"/>
      <c r="RC188" s="46"/>
      <c r="RD188" s="46"/>
      <c r="RE188" s="46"/>
      <c r="RF188" s="46"/>
      <c r="RG188" s="46"/>
      <c r="RH188" s="46"/>
      <c r="RI188" s="46"/>
      <c r="RJ188" s="46"/>
      <c r="RK188" s="46"/>
      <c r="RL188" s="46"/>
      <c r="RM188" s="46"/>
      <c r="RN188" s="46"/>
      <c r="RO188" s="46"/>
      <c r="RP188" s="46"/>
      <c r="RQ188" s="46"/>
      <c r="RR188" s="46"/>
      <c r="RS188" s="46"/>
      <c r="RT188" s="46"/>
      <c r="RU188" s="46"/>
      <c r="RV188" s="46"/>
      <c r="RW188" s="46"/>
      <c r="RX188" s="46"/>
      <c r="RY188" s="46"/>
      <c r="RZ188" s="46"/>
      <c r="SA188" s="46"/>
      <c r="SB188" s="46"/>
      <c r="SC188" s="46"/>
      <c r="SD188" s="46"/>
      <c r="SE188" s="46"/>
      <c r="SF188" s="46"/>
      <c r="SG188" s="46"/>
      <c r="SH188" s="46"/>
      <c r="SI188" s="46"/>
      <c r="SJ188" s="46"/>
      <c r="SK188" s="46"/>
      <c r="SL188" s="46"/>
      <c r="SM188" s="46"/>
      <c r="SN188" s="46"/>
      <c r="SO188" s="46"/>
      <c r="SP188" s="46"/>
      <c r="SQ188" s="46"/>
      <c r="SR188" s="46"/>
      <c r="SS188" s="46"/>
      <c r="ST188" s="46"/>
      <c r="SU188" s="46"/>
      <c r="SV188" s="46"/>
      <c r="SW188" s="46"/>
      <c r="SX188" s="46"/>
      <c r="SY188" s="46"/>
      <c r="SZ188" s="46"/>
      <c r="TA188" s="46"/>
      <c r="TB188" s="46"/>
      <c r="TC188" s="46"/>
      <c r="TD188" s="46"/>
      <c r="TE188" s="46"/>
      <c r="TF188" s="46"/>
      <c r="TG188" s="46"/>
      <c r="TH188" s="46"/>
      <c r="TI188" s="46"/>
      <c r="TJ188" s="46"/>
      <c r="TK188" s="46"/>
      <c r="TL188" s="46"/>
      <c r="TM188" s="46"/>
      <c r="TN188" s="46"/>
      <c r="TO188" s="46"/>
      <c r="TP188" s="46"/>
      <c r="TQ188" s="46"/>
      <c r="TR188" s="46"/>
      <c r="TS188" s="46"/>
      <c r="TT188" s="46"/>
      <c r="TU188" s="46"/>
      <c r="TV188" s="46"/>
      <c r="TW188" s="46"/>
      <c r="TX188" s="46"/>
      <c r="TY188" s="46"/>
      <c r="TZ188" s="46"/>
      <c r="UA188" s="46"/>
      <c r="UB188" s="46"/>
      <c r="UC188" s="46"/>
      <c r="UD188" s="46"/>
      <c r="UE188" s="46"/>
      <c r="UF188" s="46"/>
      <c r="UG188" s="46"/>
      <c r="UH188" s="46"/>
      <c r="UI188" s="46"/>
      <c r="UJ188" s="46"/>
      <c r="UK188" s="46"/>
      <c r="UL188" s="46"/>
      <c r="UM188" s="46"/>
      <c r="UN188" s="46"/>
      <c r="UO188" s="46"/>
      <c r="UP188" s="46"/>
      <c r="UQ188" s="46"/>
      <c r="UR188" s="46"/>
      <c r="US188" s="46"/>
      <c r="UT188" s="46"/>
      <c r="UU188" s="46"/>
      <c r="UV188" s="46"/>
      <c r="UW188" s="46"/>
      <c r="UX188" s="46"/>
      <c r="UY188" s="46"/>
      <c r="UZ188" s="46"/>
      <c r="VA188" s="46"/>
      <c r="VB188" s="46"/>
      <c r="VC188" s="46"/>
      <c r="VD188" s="46"/>
      <c r="VE188" s="46"/>
      <c r="VF188" s="46"/>
      <c r="VG188" s="46"/>
      <c r="VH188" s="46"/>
      <c r="VI188" s="46"/>
      <c r="VJ188" s="46"/>
      <c r="VK188" s="46"/>
      <c r="VL188" s="46"/>
      <c r="VM188" s="46"/>
      <c r="VN188" s="46"/>
      <c r="VO188" s="46"/>
      <c r="VP188" s="46"/>
      <c r="VQ188" s="46"/>
      <c r="VR188" s="46"/>
      <c r="VS188" s="46"/>
      <c r="VT188" s="46"/>
      <c r="VU188" s="46"/>
      <c r="VV188" s="46"/>
      <c r="VW188" s="46"/>
      <c r="VX188" s="46"/>
      <c r="VY188" s="46"/>
      <c r="VZ188" s="46"/>
      <c r="WA188" s="46"/>
      <c r="WB188" s="46"/>
      <c r="WC188" s="46"/>
      <c r="WD188" s="46"/>
      <c r="WE188" s="46"/>
      <c r="WF188" s="46"/>
      <c r="WG188" s="46"/>
      <c r="WH188" s="46"/>
      <c r="WI188" s="46"/>
      <c r="WJ188" s="46"/>
      <c r="WK188" s="46"/>
      <c r="WL188" s="46"/>
      <c r="WM188" s="46"/>
      <c r="WN188" s="46"/>
      <c r="WO188" s="46"/>
      <c r="WP188" s="46"/>
      <c r="WQ188" s="46"/>
      <c r="WR188" s="46"/>
      <c r="WS188" s="46"/>
      <c r="WT188" s="46"/>
      <c r="WU188" s="46"/>
      <c r="WV188" s="46"/>
      <c r="WW188" s="46"/>
      <c r="WX188" s="46"/>
      <c r="WY188" s="46"/>
      <c r="WZ188" s="46"/>
      <c r="XA188" s="46"/>
      <c r="XB188" s="46"/>
      <c r="XC188" s="46"/>
      <c r="XD188" s="46"/>
      <c r="XE188" s="46"/>
      <c r="XF188" s="46"/>
      <c r="XG188" s="46"/>
      <c r="XH188" s="46"/>
      <c r="XI188" s="46"/>
      <c r="XJ188" s="46"/>
      <c r="XK188" s="46"/>
      <c r="XL188" s="46"/>
      <c r="XM188" s="46"/>
      <c r="XN188" s="46"/>
      <c r="XO188" s="46"/>
      <c r="XP188" s="46"/>
      <c r="XQ188" s="46"/>
      <c r="XR188" s="46"/>
      <c r="XS188" s="46"/>
      <c r="XT188" s="46"/>
      <c r="XU188" s="46"/>
      <c r="XV188" s="46"/>
      <c r="XW188" s="46"/>
      <c r="XX188" s="46"/>
      <c r="XY188" s="46"/>
      <c r="XZ188" s="46"/>
      <c r="YA188" s="46"/>
      <c r="YB188" s="46"/>
      <c r="YC188" s="46"/>
      <c r="YD188" s="46"/>
      <c r="YE188" s="46"/>
      <c r="YF188" s="46"/>
      <c r="YG188" s="46"/>
      <c r="YH188" s="46"/>
      <c r="YI188" s="46"/>
      <c r="YJ188" s="46"/>
      <c r="YK188" s="46"/>
      <c r="YL188" s="46"/>
      <c r="YM188" s="46"/>
      <c r="YN188" s="46"/>
      <c r="YO188" s="46"/>
      <c r="YP188" s="46"/>
      <c r="YQ188" s="46"/>
      <c r="YR188" s="46"/>
      <c r="YS188" s="46"/>
      <c r="YT188" s="46"/>
      <c r="YU188" s="46"/>
      <c r="YV188" s="46"/>
      <c r="YW188" s="46"/>
      <c r="YX188" s="46"/>
      <c r="YY188" s="46"/>
      <c r="YZ188" s="46"/>
      <c r="ZA188" s="46"/>
      <c r="ZB188" s="46"/>
      <c r="ZC188" s="46"/>
      <c r="ZD188" s="46"/>
      <c r="ZE188" s="46"/>
      <c r="ZF188" s="46"/>
      <c r="ZG188" s="46"/>
      <c r="ZH188" s="46"/>
      <c r="ZI188" s="46"/>
      <c r="ZJ188" s="46"/>
      <c r="ZK188" s="46"/>
      <c r="ZL188" s="46"/>
      <c r="ZM188" s="46"/>
      <c r="ZN188" s="46"/>
      <c r="ZO188" s="46"/>
      <c r="ZP188" s="46"/>
      <c r="ZQ188" s="46"/>
      <c r="ZR188" s="46"/>
      <c r="ZS188" s="46"/>
      <c r="ZT188" s="46"/>
      <c r="ZU188" s="46"/>
      <c r="ZV188" s="46"/>
      <c r="ZW188" s="46"/>
      <c r="ZX188" s="46"/>
      <c r="ZY188" s="46"/>
      <c r="ZZ188" s="46"/>
      <c r="AAA188" s="46"/>
      <c r="AAB188" s="46"/>
      <c r="AAC188" s="46"/>
      <c r="AAD188" s="46"/>
      <c r="AAE188" s="46"/>
      <c r="AAF188" s="46"/>
      <c r="AAG188" s="46"/>
      <c r="AAH188" s="46"/>
      <c r="AAI188" s="46"/>
      <c r="AAJ188" s="46"/>
      <c r="AAK188" s="46"/>
      <c r="AAL188" s="46"/>
      <c r="AAM188" s="46"/>
      <c r="AAN188" s="46"/>
      <c r="AAO188" s="46"/>
      <c r="AAP188" s="46"/>
      <c r="AAQ188" s="46"/>
      <c r="AAR188" s="46"/>
      <c r="AAS188" s="46"/>
      <c r="AAT188" s="46"/>
      <c r="AAU188" s="46"/>
      <c r="AAV188" s="46"/>
      <c r="AAW188" s="46"/>
      <c r="AAX188" s="46"/>
      <c r="AAY188" s="46"/>
      <c r="AAZ188" s="46"/>
      <c r="ABA188" s="46"/>
      <c r="ABB188" s="46"/>
      <c r="ABC188" s="46"/>
      <c r="ABD188" s="46"/>
      <c r="ABE188" s="46"/>
      <c r="ABF188" s="46"/>
      <c r="ABG188" s="46"/>
      <c r="ABH188" s="46"/>
      <c r="ABI188" s="46"/>
      <c r="ABJ188" s="46"/>
      <c r="ABK188" s="46"/>
      <c r="ABL188" s="46"/>
      <c r="ABM188" s="46"/>
      <c r="ABN188" s="46"/>
      <c r="ABO188" s="46"/>
      <c r="ABP188" s="46"/>
      <c r="ABQ188" s="46"/>
      <c r="ABR188" s="46"/>
      <c r="ABS188" s="46"/>
      <c r="ABT188" s="46"/>
      <c r="ABU188" s="46"/>
      <c r="ABV188" s="46"/>
      <c r="ABW188" s="46"/>
      <c r="ABX188" s="46"/>
      <c r="ABY188" s="46"/>
      <c r="ABZ188" s="46"/>
      <c r="ACA188" s="46"/>
      <c r="ACB188" s="46"/>
      <c r="ACC188" s="46"/>
      <c r="ACD188" s="46"/>
      <c r="ACE188" s="46"/>
      <c r="ACF188" s="46"/>
      <c r="ACG188" s="46"/>
      <c r="ACH188" s="46"/>
      <c r="ACI188" s="46"/>
      <c r="ACJ188" s="46"/>
      <c r="ACK188" s="46"/>
      <c r="ACL188" s="46"/>
      <c r="ACM188" s="46"/>
      <c r="ACN188" s="46"/>
      <c r="ACO188" s="46"/>
      <c r="ACP188" s="46"/>
      <c r="ACQ188" s="46"/>
      <c r="ACR188" s="46"/>
      <c r="ACS188" s="46"/>
      <c r="ACT188" s="46"/>
      <c r="ACU188" s="46"/>
      <c r="ACV188" s="46"/>
      <c r="ACW188" s="46"/>
      <c r="ACX188" s="46"/>
      <c r="ACY188" s="46"/>
      <c r="ACZ188" s="46"/>
      <c r="ADA188" s="46"/>
      <c r="ADB188" s="46"/>
      <c r="ADC188" s="46"/>
      <c r="ADD188" s="46"/>
      <c r="ADE188" s="46"/>
      <c r="ADF188" s="46"/>
      <c r="ADG188" s="46"/>
      <c r="ADH188" s="46"/>
      <c r="ADI188" s="46"/>
      <c r="ADJ188" s="46"/>
      <c r="ADK188" s="46"/>
      <c r="ADL188" s="46"/>
      <c r="ADM188" s="46"/>
      <c r="ADN188" s="46"/>
      <c r="ADO188" s="46"/>
      <c r="ADP188" s="46"/>
      <c r="ADQ188" s="46"/>
      <c r="ADR188" s="46"/>
      <c r="ADS188" s="46"/>
      <c r="ADT188" s="46"/>
      <c r="ADU188" s="46"/>
      <c r="ADV188" s="46"/>
      <c r="ADW188" s="46"/>
      <c r="ADX188" s="46"/>
      <c r="ADY188" s="46"/>
      <c r="ADZ188" s="46"/>
      <c r="AEA188" s="46"/>
      <c r="AEB188" s="46"/>
      <c r="AEC188" s="46"/>
      <c r="AED188" s="46"/>
      <c r="AEE188" s="46"/>
      <c r="AEF188" s="46"/>
      <c r="AEG188" s="46"/>
      <c r="AEH188" s="46"/>
      <c r="AEI188" s="46"/>
      <c r="AEJ188" s="46"/>
      <c r="AEK188" s="46"/>
      <c r="AEL188" s="46"/>
      <c r="AEM188" s="46"/>
      <c r="AEN188" s="46"/>
      <c r="AEO188" s="46"/>
      <c r="AEP188" s="46"/>
      <c r="AEQ188" s="46"/>
      <c r="AER188" s="46"/>
      <c r="AES188" s="46"/>
      <c r="AET188" s="46"/>
      <c r="AEU188" s="46"/>
      <c r="AEV188" s="46"/>
      <c r="AEW188" s="46"/>
      <c r="AEX188" s="46"/>
      <c r="AEY188" s="46"/>
      <c r="AEZ188" s="46"/>
      <c r="AFA188" s="46"/>
      <c r="AFB188" s="46"/>
      <c r="AFC188" s="46"/>
      <c r="AFD188" s="46"/>
      <c r="AFE188" s="46"/>
      <c r="AFF188" s="46"/>
      <c r="AFG188" s="46"/>
      <c r="AFH188" s="46"/>
      <c r="AFI188" s="46"/>
      <c r="AFJ188" s="46"/>
      <c r="AFK188" s="46"/>
      <c r="AFL188" s="46"/>
      <c r="AFM188" s="46"/>
      <c r="AFN188" s="46"/>
      <c r="AFO188" s="46"/>
      <c r="AFP188" s="46"/>
      <c r="AFQ188" s="46"/>
      <c r="AFR188" s="46"/>
      <c r="AFS188" s="46"/>
      <c r="AFT188" s="46"/>
      <c r="AFU188" s="46"/>
      <c r="AFV188" s="46"/>
      <c r="AFW188" s="46"/>
      <c r="AFX188" s="46"/>
      <c r="AFY188" s="46"/>
      <c r="AFZ188" s="46"/>
      <c r="AGA188" s="46"/>
      <c r="AGB188" s="46"/>
      <c r="AGC188" s="46"/>
      <c r="AGD188" s="46"/>
      <c r="AGE188" s="46"/>
      <c r="AGF188" s="46"/>
      <c r="AGG188" s="46"/>
      <c r="AGH188" s="46"/>
      <c r="AGI188" s="46"/>
      <c r="AGJ188" s="46"/>
      <c r="AGK188" s="46"/>
      <c r="AGL188" s="46"/>
      <c r="AGM188" s="46"/>
      <c r="AGN188" s="46"/>
      <c r="AGO188" s="46"/>
      <c r="AGP188" s="46"/>
      <c r="AGQ188" s="46"/>
      <c r="AGR188" s="46"/>
      <c r="AGS188" s="46"/>
      <c r="AGT188" s="46"/>
      <c r="AGU188" s="46"/>
      <c r="AGV188" s="46"/>
      <c r="AGW188" s="46"/>
      <c r="AGX188" s="46"/>
      <c r="AGY188" s="46"/>
      <c r="AGZ188" s="46"/>
      <c r="AHA188" s="46"/>
      <c r="AHB188" s="46"/>
      <c r="AHC188" s="46"/>
      <c r="AHD188" s="46"/>
      <c r="AHE188" s="46"/>
      <c r="AHF188" s="46"/>
      <c r="AHG188" s="46"/>
      <c r="AHH188" s="46"/>
      <c r="AHI188" s="46"/>
      <c r="AHJ188" s="46"/>
      <c r="AHK188" s="46"/>
      <c r="AHL188" s="46"/>
      <c r="AHM188" s="46"/>
      <c r="AHN188" s="46"/>
      <c r="AHO188" s="46"/>
      <c r="AHP188" s="46"/>
      <c r="AHQ188" s="46"/>
      <c r="AHR188" s="46"/>
      <c r="AHS188" s="46"/>
      <c r="AHT188" s="46"/>
      <c r="AHU188" s="46"/>
      <c r="AHV188" s="46"/>
      <c r="AHW188" s="46"/>
      <c r="AHX188" s="46"/>
      <c r="AHY188" s="46"/>
      <c r="AHZ188" s="46"/>
      <c r="AIA188" s="46"/>
      <c r="AIB188" s="46"/>
      <c r="AIC188" s="46"/>
      <c r="AID188" s="46"/>
      <c r="AIE188" s="46"/>
      <c r="AIF188" s="46"/>
      <c r="AIG188" s="46"/>
      <c r="AIH188" s="46"/>
      <c r="AII188" s="46"/>
      <c r="AIJ188" s="46"/>
      <c r="AIK188" s="46"/>
      <c r="AIL188" s="46"/>
      <c r="AIM188" s="46"/>
      <c r="AIN188" s="46"/>
      <c r="AIO188" s="46"/>
      <c r="AIP188" s="46"/>
      <c r="AIQ188" s="46"/>
      <c r="AIR188" s="46"/>
      <c r="AIS188" s="46"/>
      <c r="AIT188" s="46"/>
      <c r="AIU188" s="46"/>
      <c r="AIV188" s="46"/>
      <c r="AIW188" s="46"/>
      <c r="AIX188" s="46"/>
      <c r="AIY188" s="46"/>
      <c r="AIZ188" s="46"/>
      <c r="AJA188" s="46"/>
      <c r="AJB188" s="46"/>
      <c r="AJC188" s="46"/>
      <c r="AJD188" s="46"/>
      <c r="AJE188" s="46"/>
      <c r="AJF188" s="46"/>
      <c r="AJG188" s="46"/>
      <c r="AJH188" s="46"/>
      <c r="AJI188" s="46"/>
      <c r="AJJ188" s="46"/>
      <c r="AJK188" s="46"/>
      <c r="AJL188" s="46"/>
      <c r="AJM188" s="46"/>
      <c r="AJN188" s="46"/>
      <c r="AJO188" s="46"/>
      <c r="AJP188" s="46"/>
      <c r="AJQ188" s="46"/>
      <c r="AJR188" s="46"/>
      <c r="AJS188" s="46"/>
      <c r="AJT188" s="46"/>
      <c r="AJU188" s="46"/>
      <c r="AJV188" s="46"/>
      <c r="AJW188" s="46"/>
      <c r="AJX188" s="46"/>
      <c r="AJY188" s="46"/>
      <c r="AJZ188" s="46"/>
      <c r="AKA188" s="46"/>
      <c r="AKB188" s="46"/>
      <c r="AKC188" s="46"/>
      <c r="AKD188" s="46"/>
      <c r="AKE188" s="46"/>
      <c r="AKF188" s="46"/>
      <c r="AKG188" s="46"/>
      <c r="AKH188" s="46"/>
      <c r="AKI188" s="46"/>
      <c r="AKJ188" s="46"/>
      <c r="AKK188" s="46"/>
      <c r="AKL188" s="46"/>
      <c r="AKM188" s="46"/>
      <c r="AKN188" s="46"/>
      <c r="AKO188" s="46"/>
      <c r="AKP188" s="46"/>
      <c r="AKQ188" s="46"/>
      <c r="AKR188" s="46"/>
      <c r="AKS188" s="46"/>
      <c r="AKT188" s="46"/>
      <c r="AKU188" s="46"/>
      <c r="AKV188" s="46"/>
      <c r="AKW188" s="46"/>
      <c r="AKX188" s="46"/>
      <c r="AKY188" s="46"/>
      <c r="AKZ188" s="46"/>
      <c r="ALA188" s="46"/>
      <c r="ALB188" s="46"/>
      <c r="ALC188" s="46"/>
      <c r="ALD188" s="46"/>
      <c r="ALE188" s="46"/>
      <c r="ALF188" s="46"/>
      <c r="ALG188" s="46"/>
      <c r="ALH188" s="46"/>
      <c r="ALI188" s="46"/>
      <c r="ALJ188" s="46"/>
      <c r="ALK188" s="46"/>
      <c r="ALL188" s="46"/>
      <c r="ALM188" s="46"/>
      <c r="ALN188" s="46"/>
      <c r="ALO188" s="46"/>
      <c r="ALP188" s="46"/>
      <c r="ALQ188" s="46"/>
      <c r="ALR188" s="46"/>
      <c r="ALS188" s="46"/>
      <c r="ALT188" s="46"/>
      <c r="ALU188" s="46"/>
      <c r="ALV188" s="46"/>
      <c r="ALW188" s="46"/>
      <c r="ALX188" s="46"/>
      <c r="ALY188" s="46"/>
      <c r="ALZ188" s="46"/>
      <c r="AMA188" s="46"/>
      <c r="AMB188" s="46"/>
      <c r="AMC188" s="46"/>
      <c r="AMD188" s="46"/>
      <c r="AME188" s="46"/>
      <c r="AMF188" s="46"/>
      <c r="AMG188" s="46"/>
      <c r="AMH188" s="46"/>
      <c r="AMI188" s="46"/>
      <c r="AMJ188" s="46"/>
      <c r="AMK188" s="46"/>
    </row>
    <row r="189" spans="1:1025" x14ac:dyDescent="0.25">
      <c r="A189" s="46"/>
      <c r="B189" s="56"/>
      <c r="C189" s="57"/>
      <c r="D189" s="58"/>
      <c r="E189" s="59"/>
      <c r="F189" s="59"/>
      <c r="G189" s="59"/>
      <c r="H189" s="59"/>
      <c r="I189" s="59"/>
      <c r="J189" s="59"/>
      <c r="K189" s="59"/>
      <c r="L189" s="59"/>
      <c r="M189" s="46"/>
      <c r="N189" s="46"/>
      <c r="O189" s="46"/>
      <c r="P189" s="46"/>
      <c r="Q189" s="46"/>
      <c r="R189" s="46"/>
      <c r="S189" s="46"/>
      <c r="T189" s="46"/>
      <c r="U189" s="46"/>
      <c r="V189" s="46"/>
      <c r="W189" s="46"/>
      <c r="X189" s="46"/>
      <c r="Y189" s="46"/>
      <c r="Z189" s="46"/>
      <c r="AA189" s="46"/>
      <c r="AB189" s="46"/>
      <c r="AC189" s="46"/>
      <c r="AD189" s="46"/>
      <c r="AE189" s="46"/>
      <c r="AF189" s="46"/>
      <c r="AG189" s="46"/>
      <c r="AH189" s="46"/>
      <c r="AI189" s="46"/>
      <c r="AJ189" s="46"/>
      <c r="AK189" s="46"/>
      <c r="AL189" s="46"/>
      <c r="AM189" s="46"/>
      <c r="AN189" s="46"/>
      <c r="AO189" s="46"/>
      <c r="AP189" s="46"/>
      <c r="AQ189" s="46"/>
      <c r="AR189" s="46"/>
      <c r="AS189" s="46"/>
      <c r="AT189" s="46"/>
      <c r="AU189" s="46"/>
      <c r="AV189" s="46"/>
      <c r="AW189" s="46"/>
      <c r="AX189" s="46"/>
      <c r="AY189" s="46"/>
      <c r="AZ189" s="46"/>
      <c r="BA189" s="46"/>
      <c r="BB189" s="46"/>
      <c r="BC189" s="46"/>
      <c r="BD189" s="46"/>
      <c r="BE189" s="46"/>
      <c r="BF189" s="46"/>
      <c r="BG189" s="46"/>
      <c r="BH189" s="46"/>
      <c r="BI189" s="46"/>
      <c r="BJ189" s="46"/>
      <c r="BK189" s="46"/>
      <c r="BL189" s="46"/>
      <c r="BM189" s="46"/>
      <c r="BN189" s="46"/>
      <c r="BO189" s="46"/>
      <c r="BP189" s="46"/>
      <c r="BQ189" s="46"/>
      <c r="BR189" s="46"/>
      <c r="BS189" s="46"/>
      <c r="BT189" s="46"/>
      <c r="BU189" s="46"/>
      <c r="BV189" s="46"/>
      <c r="BW189" s="46"/>
      <c r="BX189" s="46"/>
      <c r="BY189" s="46"/>
      <c r="BZ189" s="46"/>
      <c r="CA189" s="46"/>
      <c r="CB189" s="46"/>
      <c r="CC189" s="46"/>
      <c r="CD189" s="46"/>
      <c r="CE189" s="46"/>
      <c r="CF189" s="46"/>
      <c r="CG189" s="46"/>
      <c r="CH189" s="46"/>
      <c r="CI189" s="46"/>
      <c r="CJ189" s="46"/>
      <c r="CK189" s="46"/>
      <c r="CL189" s="46"/>
      <c r="CM189" s="46"/>
      <c r="CN189" s="46"/>
      <c r="CO189" s="46"/>
      <c r="CP189" s="46"/>
      <c r="CQ189" s="46"/>
      <c r="CR189" s="46"/>
      <c r="CS189" s="46"/>
      <c r="CT189" s="46"/>
      <c r="CU189" s="46"/>
      <c r="CV189" s="46"/>
      <c r="CW189" s="46"/>
      <c r="CX189" s="46"/>
      <c r="CY189" s="46"/>
      <c r="CZ189" s="46"/>
      <c r="DA189" s="46"/>
      <c r="DB189" s="46"/>
      <c r="DC189" s="46"/>
      <c r="DD189" s="46"/>
      <c r="DE189" s="46"/>
      <c r="DF189" s="46"/>
      <c r="DG189" s="46"/>
      <c r="DH189" s="46"/>
      <c r="DI189" s="46"/>
      <c r="DJ189" s="46"/>
      <c r="DK189" s="46"/>
      <c r="DL189" s="46"/>
      <c r="DM189" s="46"/>
      <c r="DN189" s="46"/>
      <c r="DO189" s="46"/>
      <c r="DP189" s="46"/>
      <c r="DQ189" s="46"/>
      <c r="DR189" s="46"/>
      <c r="DS189" s="46"/>
      <c r="DT189" s="46"/>
      <c r="DU189" s="46"/>
      <c r="DV189" s="46"/>
      <c r="DW189" s="46"/>
      <c r="DX189" s="46"/>
      <c r="DY189" s="46"/>
      <c r="DZ189" s="46"/>
      <c r="EA189" s="46"/>
      <c r="EB189" s="46"/>
      <c r="EC189" s="46"/>
      <c r="ED189" s="46"/>
      <c r="EE189" s="46"/>
      <c r="EF189" s="46"/>
      <c r="EG189" s="46"/>
      <c r="EH189" s="46"/>
      <c r="EI189" s="46"/>
      <c r="EJ189" s="46"/>
      <c r="EK189" s="46"/>
      <c r="EL189" s="46"/>
      <c r="EM189" s="46"/>
      <c r="EN189" s="46"/>
      <c r="EO189" s="46"/>
      <c r="EP189" s="46"/>
      <c r="EQ189" s="46"/>
      <c r="ER189" s="46"/>
      <c r="ES189" s="46"/>
      <c r="ET189" s="46"/>
      <c r="EU189" s="46"/>
      <c r="EV189" s="46"/>
      <c r="EW189" s="46"/>
      <c r="EX189" s="46"/>
      <c r="EY189" s="46"/>
      <c r="EZ189" s="46"/>
      <c r="FA189" s="46"/>
      <c r="FB189" s="46"/>
      <c r="FC189" s="46"/>
      <c r="FD189" s="46"/>
      <c r="FE189" s="46"/>
      <c r="FF189" s="46"/>
      <c r="FG189" s="46"/>
      <c r="FH189" s="46"/>
      <c r="FI189" s="46"/>
      <c r="FJ189" s="46"/>
      <c r="FK189" s="46"/>
      <c r="FL189" s="46"/>
      <c r="FM189" s="46"/>
      <c r="FN189" s="46"/>
      <c r="FO189" s="46"/>
      <c r="FP189" s="46"/>
      <c r="FQ189" s="46"/>
      <c r="FR189" s="46"/>
      <c r="FS189" s="46"/>
      <c r="FT189" s="46"/>
      <c r="FU189" s="46"/>
      <c r="FV189" s="46"/>
      <c r="FW189" s="46"/>
      <c r="FX189" s="46"/>
      <c r="FY189" s="46"/>
      <c r="FZ189" s="46"/>
      <c r="GA189" s="46"/>
      <c r="GB189" s="46"/>
      <c r="GC189" s="46"/>
      <c r="GD189" s="46"/>
      <c r="GE189" s="46"/>
      <c r="GF189" s="46"/>
      <c r="GG189" s="46"/>
      <c r="GH189" s="46"/>
      <c r="GI189" s="46"/>
      <c r="GJ189" s="46"/>
      <c r="GK189" s="46"/>
      <c r="GL189" s="46"/>
      <c r="GM189" s="46"/>
      <c r="GN189" s="46"/>
      <c r="GO189" s="46"/>
      <c r="GP189" s="46"/>
      <c r="GQ189" s="46"/>
      <c r="GR189" s="46"/>
      <c r="GS189" s="46"/>
      <c r="GT189" s="46"/>
      <c r="GU189" s="46"/>
      <c r="GV189" s="46"/>
      <c r="GW189" s="46"/>
      <c r="GX189" s="46"/>
      <c r="GY189" s="46"/>
      <c r="GZ189" s="46"/>
      <c r="HA189" s="46"/>
      <c r="HB189" s="46"/>
      <c r="HC189" s="46"/>
      <c r="HD189" s="46"/>
      <c r="HE189" s="46"/>
      <c r="HF189" s="46"/>
      <c r="HG189" s="46"/>
      <c r="HH189" s="46"/>
      <c r="HI189" s="46"/>
      <c r="HJ189" s="46"/>
      <c r="HK189" s="46"/>
      <c r="HL189" s="46"/>
      <c r="HM189" s="46"/>
      <c r="HN189" s="46"/>
      <c r="HO189" s="46"/>
      <c r="HP189" s="46"/>
      <c r="HQ189" s="46"/>
      <c r="HR189" s="46"/>
      <c r="HS189" s="46"/>
      <c r="HT189" s="46"/>
      <c r="HU189" s="46"/>
      <c r="HV189" s="46"/>
      <c r="HW189" s="46"/>
      <c r="HX189" s="46"/>
      <c r="HY189" s="46"/>
      <c r="HZ189" s="46"/>
      <c r="IA189" s="46"/>
      <c r="IB189" s="46"/>
      <c r="IC189" s="46"/>
      <c r="ID189" s="46"/>
      <c r="IE189" s="46"/>
      <c r="IF189" s="46"/>
      <c r="IG189" s="46"/>
      <c r="IH189" s="46"/>
      <c r="II189" s="46"/>
      <c r="IJ189" s="46"/>
      <c r="IK189" s="46"/>
      <c r="IL189" s="46"/>
      <c r="IM189" s="46"/>
      <c r="IN189" s="46"/>
      <c r="IO189" s="46"/>
      <c r="IP189" s="46"/>
      <c r="IQ189" s="46"/>
      <c r="IR189" s="46"/>
      <c r="IS189" s="46"/>
      <c r="IT189" s="46"/>
      <c r="IU189" s="46"/>
      <c r="IV189" s="46"/>
      <c r="IW189" s="46"/>
      <c r="IX189" s="46"/>
      <c r="IY189" s="46"/>
      <c r="IZ189" s="46"/>
      <c r="JA189" s="46"/>
      <c r="JB189" s="46"/>
      <c r="JC189" s="46"/>
      <c r="JD189" s="46"/>
      <c r="JE189" s="46"/>
      <c r="JF189" s="46"/>
      <c r="JG189" s="46"/>
      <c r="JH189" s="46"/>
      <c r="JI189" s="46"/>
      <c r="JJ189" s="46"/>
      <c r="JK189" s="46"/>
      <c r="JL189" s="46"/>
      <c r="JM189" s="46"/>
      <c r="JN189" s="46"/>
      <c r="JO189" s="46"/>
      <c r="JP189" s="46"/>
      <c r="JQ189" s="46"/>
      <c r="JR189" s="46"/>
      <c r="JS189" s="46"/>
      <c r="JT189" s="46"/>
      <c r="JU189" s="46"/>
      <c r="JV189" s="46"/>
      <c r="JW189" s="46"/>
      <c r="JX189" s="46"/>
      <c r="JY189" s="46"/>
      <c r="JZ189" s="46"/>
      <c r="KA189" s="46"/>
      <c r="KB189" s="46"/>
      <c r="KC189" s="46"/>
      <c r="KD189" s="46"/>
      <c r="KE189" s="46"/>
      <c r="KF189" s="46"/>
      <c r="KG189" s="46"/>
      <c r="KH189" s="46"/>
      <c r="KI189" s="46"/>
      <c r="KJ189" s="46"/>
      <c r="KK189" s="46"/>
      <c r="KL189" s="46"/>
      <c r="KM189" s="46"/>
      <c r="KN189" s="46"/>
      <c r="KO189" s="46"/>
      <c r="KP189" s="46"/>
      <c r="KQ189" s="46"/>
      <c r="KR189" s="46"/>
      <c r="KS189" s="46"/>
      <c r="KT189" s="46"/>
      <c r="KU189" s="46"/>
      <c r="KV189" s="46"/>
      <c r="KW189" s="46"/>
      <c r="KX189" s="46"/>
      <c r="KY189" s="46"/>
      <c r="KZ189" s="46"/>
      <c r="LA189" s="46"/>
      <c r="LB189" s="46"/>
      <c r="LC189" s="46"/>
      <c r="LD189" s="46"/>
      <c r="LE189" s="46"/>
      <c r="LF189" s="46"/>
      <c r="LG189" s="46"/>
      <c r="LH189" s="46"/>
      <c r="LI189" s="46"/>
      <c r="LJ189" s="46"/>
      <c r="LK189" s="46"/>
      <c r="LL189" s="46"/>
      <c r="LM189" s="46"/>
      <c r="LN189" s="46"/>
      <c r="LO189" s="46"/>
      <c r="LP189" s="46"/>
      <c r="LQ189" s="46"/>
      <c r="LR189" s="46"/>
      <c r="LS189" s="46"/>
      <c r="LT189" s="46"/>
      <c r="LU189" s="46"/>
      <c r="LV189" s="46"/>
      <c r="LW189" s="46"/>
      <c r="LX189" s="46"/>
      <c r="LY189" s="46"/>
      <c r="LZ189" s="46"/>
      <c r="MA189" s="46"/>
      <c r="MB189" s="46"/>
      <c r="MC189" s="46"/>
      <c r="MD189" s="46"/>
      <c r="ME189" s="46"/>
      <c r="MF189" s="46"/>
      <c r="MG189" s="46"/>
      <c r="MH189" s="46"/>
      <c r="MI189" s="46"/>
      <c r="MJ189" s="46"/>
      <c r="MK189" s="46"/>
      <c r="ML189" s="46"/>
      <c r="MM189" s="46"/>
      <c r="MN189" s="46"/>
      <c r="MO189" s="46"/>
      <c r="MP189" s="46"/>
      <c r="MQ189" s="46"/>
      <c r="MR189" s="46"/>
      <c r="MS189" s="46"/>
      <c r="MT189" s="46"/>
      <c r="MU189" s="46"/>
      <c r="MV189" s="46"/>
      <c r="MW189" s="46"/>
      <c r="MX189" s="46"/>
      <c r="MY189" s="46"/>
      <c r="MZ189" s="46"/>
      <c r="NA189" s="46"/>
      <c r="NB189" s="46"/>
      <c r="NC189" s="46"/>
      <c r="ND189" s="46"/>
      <c r="NE189" s="46"/>
      <c r="NF189" s="46"/>
      <c r="NG189" s="46"/>
      <c r="NH189" s="46"/>
      <c r="NI189" s="46"/>
      <c r="NJ189" s="46"/>
      <c r="NK189" s="46"/>
      <c r="NL189" s="46"/>
      <c r="NM189" s="46"/>
      <c r="NN189" s="46"/>
      <c r="NO189" s="46"/>
      <c r="NP189" s="46"/>
      <c r="NQ189" s="46"/>
      <c r="NR189" s="46"/>
      <c r="NS189" s="46"/>
      <c r="NT189" s="46"/>
      <c r="NU189" s="46"/>
      <c r="NV189" s="46"/>
      <c r="NW189" s="46"/>
      <c r="NX189" s="46"/>
      <c r="NY189" s="46"/>
      <c r="NZ189" s="46"/>
      <c r="OA189" s="46"/>
      <c r="OB189" s="46"/>
      <c r="OC189" s="46"/>
      <c r="OD189" s="46"/>
      <c r="OE189" s="46"/>
      <c r="OF189" s="46"/>
      <c r="OG189" s="46"/>
      <c r="OH189" s="46"/>
      <c r="OI189" s="46"/>
      <c r="OJ189" s="46"/>
      <c r="OK189" s="46"/>
      <c r="OL189" s="46"/>
      <c r="OM189" s="46"/>
      <c r="ON189" s="46"/>
      <c r="OO189" s="46"/>
      <c r="OP189" s="46"/>
      <c r="OQ189" s="46"/>
      <c r="OR189" s="46"/>
      <c r="OS189" s="46"/>
      <c r="OT189" s="46"/>
      <c r="OU189" s="46"/>
      <c r="OV189" s="46"/>
      <c r="OW189" s="46"/>
      <c r="OX189" s="46"/>
      <c r="OY189" s="46"/>
      <c r="OZ189" s="46"/>
      <c r="PA189" s="46"/>
      <c r="PB189" s="46"/>
      <c r="PC189" s="46"/>
      <c r="PD189" s="46"/>
      <c r="PE189" s="46"/>
      <c r="PF189" s="46"/>
      <c r="PG189" s="46"/>
      <c r="PH189" s="46"/>
      <c r="PI189" s="46"/>
      <c r="PJ189" s="46"/>
      <c r="PK189" s="46"/>
      <c r="PL189" s="46"/>
      <c r="PM189" s="46"/>
      <c r="PN189" s="46"/>
      <c r="PO189" s="46"/>
      <c r="PP189" s="46"/>
      <c r="PQ189" s="46"/>
      <c r="PR189" s="46"/>
      <c r="PS189" s="46"/>
      <c r="PT189" s="46"/>
      <c r="PU189" s="46"/>
      <c r="PV189" s="46"/>
      <c r="PW189" s="46"/>
      <c r="PX189" s="46"/>
      <c r="PY189" s="46"/>
      <c r="PZ189" s="46"/>
      <c r="QA189" s="46"/>
      <c r="QB189" s="46"/>
      <c r="QC189" s="46"/>
      <c r="QD189" s="46"/>
      <c r="QE189" s="46"/>
      <c r="QF189" s="46"/>
      <c r="QG189" s="46"/>
      <c r="QH189" s="46"/>
      <c r="QI189" s="46"/>
      <c r="QJ189" s="46"/>
      <c r="QK189" s="46"/>
      <c r="QL189" s="46"/>
      <c r="QM189" s="46"/>
      <c r="QN189" s="46"/>
      <c r="QO189" s="46"/>
      <c r="QP189" s="46"/>
      <c r="QQ189" s="46"/>
      <c r="QR189" s="46"/>
      <c r="QS189" s="46"/>
      <c r="QT189" s="46"/>
      <c r="QU189" s="46"/>
      <c r="QV189" s="46"/>
      <c r="QW189" s="46"/>
      <c r="QX189" s="46"/>
      <c r="QY189" s="46"/>
      <c r="QZ189" s="46"/>
      <c r="RA189" s="46"/>
      <c r="RB189" s="46"/>
      <c r="RC189" s="46"/>
      <c r="RD189" s="46"/>
      <c r="RE189" s="46"/>
      <c r="RF189" s="46"/>
      <c r="RG189" s="46"/>
      <c r="RH189" s="46"/>
      <c r="RI189" s="46"/>
      <c r="RJ189" s="46"/>
      <c r="RK189" s="46"/>
      <c r="RL189" s="46"/>
      <c r="RM189" s="46"/>
      <c r="RN189" s="46"/>
      <c r="RO189" s="46"/>
      <c r="RP189" s="46"/>
      <c r="RQ189" s="46"/>
      <c r="RR189" s="46"/>
      <c r="RS189" s="46"/>
      <c r="RT189" s="46"/>
      <c r="RU189" s="46"/>
      <c r="RV189" s="46"/>
      <c r="RW189" s="46"/>
      <c r="RX189" s="46"/>
      <c r="RY189" s="46"/>
      <c r="RZ189" s="46"/>
      <c r="SA189" s="46"/>
      <c r="SB189" s="46"/>
      <c r="SC189" s="46"/>
      <c r="SD189" s="46"/>
      <c r="SE189" s="46"/>
      <c r="SF189" s="46"/>
      <c r="SG189" s="46"/>
      <c r="SH189" s="46"/>
      <c r="SI189" s="46"/>
      <c r="SJ189" s="46"/>
      <c r="SK189" s="46"/>
      <c r="SL189" s="46"/>
      <c r="SM189" s="46"/>
      <c r="SN189" s="46"/>
      <c r="SO189" s="46"/>
      <c r="SP189" s="46"/>
      <c r="SQ189" s="46"/>
      <c r="SR189" s="46"/>
      <c r="SS189" s="46"/>
      <c r="ST189" s="46"/>
      <c r="SU189" s="46"/>
      <c r="SV189" s="46"/>
      <c r="SW189" s="46"/>
      <c r="SX189" s="46"/>
      <c r="SY189" s="46"/>
      <c r="SZ189" s="46"/>
      <c r="TA189" s="46"/>
      <c r="TB189" s="46"/>
      <c r="TC189" s="46"/>
      <c r="TD189" s="46"/>
      <c r="TE189" s="46"/>
      <c r="TF189" s="46"/>
      <c r="TG189" s="46"/>
      <c r="TH189" s="46"/>
      <c r="TI189" s="46"/>
      <c r="TJ189" s="46"/>
      <c r="TK189" s="46"/>
      <c r="TL189" s="46"/>
      <c r="TM189" s="46"/>
      <c r="TN189" s="46"/>
      <c r="TO189" s="46"/>
      <c r="TP189" s="46"/>
      <c r="TQ189" s="46"/>
      <c r="TR189" s="46"/>
      <c r="TS189" s="46"/>
      <c r="TT189" s="46"/>
      <c r="TU189" s="46"/>
      <c r="TV189" s="46"/>
      <c r="TW189" s="46"/>
      <c r="TX189" s="46"/>
      <c r="TY189" s="46"/>
      <c r="TZ189" s="46"/>
      <c r="UA189" s="46"/>
      <c r="UB189" s="46"/>
      <c r="UC189" s="46"/>
      <c r="UD189" s="46"/>
      <c r="UE189" s="46"/>
      <c r="UF189" s="46"/>
      <c r="UG189" s="46"/>
      <c r="UH189" s="46"/>
      <c r="UI189" s="46"/>
      <c r="UJ189" s="46"/>
      <c r="UK189" s="46"/>
      <c r="UL189" s="46"/>
      <c r="UM189" s="46"/>
      <c r="UN189" s="46"/>
      <c r="UO189" s="46"/>
      <c r="UP189" s="46"/>
      <c r="UQ189" s="46"/>
      <c r="UR189" s="46"/>
      <c r="US189" s="46"/>
      <c r="UT189" s="46"/>
      <c r="UU189" s="46"/>
      <c r="UV189" s="46"/>
      <c r="UW189" s="46"/>
      <c r="UX189" s="46"/>
      <c r="UY189" s="46"/>
      <c r="UZ189" s="46"/>
      <c r="VA189" s="46"/>
      <c r="VB189" s="46"/>
      <c r="VC189" s="46"/>
      <c r="VD189" s="46"/>
      <c r="VE189" s="46"/>
      <c r="VF189" s="46"/>
      <c r="VG189" s="46"/>
      <c r="VH189" s="46"/>
      <c r="VI189" s="46"/>
      <c r="VJ189" s="46"/>
      <c r="VK189" s="46"/>
      <c r="VL189" s="46"/>
      <c r="VM189" s="46"/>
      <c r="VN189" s="46"/>
      <c r="VO189" s="46"/>
      <c r="VP189" s="46"/>
      <c r="VQ189" s="46"/>
      <c r="VR189" s="46"/>
      <c r="VS189" s="46"/>
      <c r="VT189" s="46"/>
      <c r="VU189" s="46"/>
      <c r="VV189" s="46"/>
      <c r="VW189" s="46"/>
      <c r="VX189" s="46"/>
      <c r="VY189" s="46"/>
      <c r="VZ189" s="46"/>
      <c r="WA189" s="46"/>
      <c r="WB189" s="46"/>
      <c r="WC189" s="46"/>
      <c r="WD189" s="46"/>
      <c r="WE189" s="46"/>
      <c r="WF189" s="46"/>
      <c r="WG189" s="46"/>
      <c r="WH189" s="46"/>
      <c r="WI189" s="46"/>
      <c r="WJ189" s="46"/>
      <c r="WK189" s="46"/>
      <c r="WL189" s="46"/>
      <c r="WM189" s="46"/>
      <c r="WN189" s="46"/>
      <c r="WO189" s="46"/>
      <c r="WP189" s="46"/>
      <c r="WQ189" s="46"/>
      <c r="WR189" s="46"/>
      <c r="WS189" s="46"/>
      <c r="WT189" s="46"/>
      <c r="WU189" s="46"/>
      <c r="WV189" s="46"/>
      <c r="WW189" s="46"/>
      <c r="WX189" s="46"/>
      <c r="WY189" s="46"/>
      <c r="WZ189" s="46"/>
      <c r="XA189" s="46"/>
      <c r="XB189" s="46"/>
      <c r="XC189" s="46"/>
      <c r="XD189" s="46"/>
      <c r="XE189" s="46"/>
      <c r="XF189" s="46"/>
      <c r="XG189" s="46"/>
      <c r="XH189" s="46"/>
      <c r="XI189" s="46"/>
      <c r="XJ189" s="46"/>
      <c r="XK189" s="46"/>
      <c r="XL189" s="46"/>
      <c r="XM189" s="46"/>
      <c r="XN189" s="46"/>
      <c r="XO189" s="46"/>
      <c r="XP189" s="46"/>
      <c r="XQ189" s="46"/>
      <c r="XR189" s="46"/>
      <c r="XS189" s="46"/>
      <c r="XT189" s="46"/>
      <c r="XU189" s="46"/>
      <c r="XV189" s="46"/>
      <c r="XW189" s="46"/>
      <c r="XX189" s="46"/>
      <c r="XY189" s="46"/>
      <c r="XZ189" s="46"/>
      <c r="YA189" s="46"/>
      <c r="YB189" s="46"/>
      <c r="YC189" s="46"/>
      <c r="YD189" s="46"/>
      <c r="YE189" s="46"/>
      <c r="YF189" s="46"/>
      <c r="YG189" s="46"/>
      <c r="YH189" s="46"/>
      <c r="YI189" s="46"/>
      <c r="YJ189" s="46"/>
      <c r="YK189" s="46"/>
      <c r="YL189" s="46"/>
      <c r="YM189" s="46"/>
      <c r="YN189" s="46"/>
      <c r="YO189" s="46"/>
      <c r="YP189" s="46"/>
      <c r="YQ189" s="46"/>
      <c r="YR189" s="46"/>
      <c r="YS189" s="46"/>
      <c r="YT189" s="46"/>
      <c r="YU189" s="46"/>
      <c r="YV189" s="46"/>
      <c r="YW189" s="46"/>
      <c r="YX189" s="46"/>
      <c r="YY189" s="46"/>
      <c r="YZ189" s="46"/>
      <c r="ZA189" s="46"/>
      <c r="ZB189" s="46"/>
      <c r="ZC189" s="46"/>
      <c r="ZD189" s="46"/>
      <c r="ZE189" s="46"/>
      <c r="ZF189" s="46"/>
      <c r="ZG189" s="46"/>
      <c r="ZH189" s="46"/>
      <c r="ZI189" s="46"/>
      <c r="ZJ189" s="46"/>
      <c r="ZK189" s="46"/>
      <c r="ZL189" s="46"/>
      <c r="ZM189" s="46"/>
      <c r="ZN189" s="46"/>
      <c r="ZO189" s="46"/>
      <c r="ZP189" s="46"/>
      <c r="ZQ189" s="46"/>
      <c r="ZR189" s="46"/>
      <c r="ZS189" s="46"/>
      <c r="ZT189" s="46"/>
      <c r="ZU189" s="46"/>
      <c r="ZV189" s="46"/>
      <c r="ZW189" s="46"/>
      <c r="ZX189" s="46"/>
      <c r="ZY189" s="46"/>
      <c r="ZZ189" s="46"/>
      <c r="AAA189" s="46"/>
      <c r="AAB189" s="46"/>
      <c r="AAC189" s="46"/>
      <c r="AAD189" s="46"/>
      <c r="AAE189" s="46"/>
      <c r="AAF189" s="46"/>
      <c r="AAG189" s="46"/>
      <c r="AAH189" s="46"/>
      <c r="AAI189" s="46"/>
      <c r="AAJ189" s="46"/>
      <c r="AAK189" s="46"/>
      <c r="AAL189" s="46"/>
      <c r="AAM189" s="46"/>
      <c r="AAN189" s="46"/>
      <c r="AAO189" s="46"/>
      <c r="AAP189" s="46"/>
      <c r="AAQ189" s="46"/>
      <c r="AAR189" s="46"/>
      <c r="AAS189" s="46"/>
      <c r="AAT189" s="46"/>
      <c r="AAU189" s="46"/>
      <c r="AAV189" s="46"/>
      <c r="AAW189" s="46"/>
      <c r="AAX189" s="46"/>
      <c r="AAY189" s="46"/>
      <c r="AAZ189" s="46"/>
      <c r="ABA189" s="46"/>
      <c r="ABB189" s="46"/>
      <c r="ABC189" s="46"/>
      <c r="ABD189" s="46"/>
      <c r="ABE189" s="46"/>
      <c r="ABF189" s="46"/>
      <c r="ABG189" s="46"/>
      <c r="ABH189" s="46"/>
      <c r="ABI189" s="46"/>
      <c r="ABJ189" s="46"/>
      <c r="ABK189" s="46"/>
      <c r="ABL189" s="46"/>
      <c r="ABM189" s="46"/>
      <c r="ABN189" s="46"/>
      <c r="ABO189" s="46"/>
      <c r="ABP189" s="46"/>
      <c r="ABQ189" s="46"/>
      <c r="ABR189" s="46"/>
      <c r="ABS189" s="46"/>
      <c r="ABT189" s="46"/>
      <c r="ABU189" s="46"/>
      <c r="ABV189" s="46"/>
      <c r="ABW189" s="46"/>
      <c r="ABX189" s="46"/>
      <c r="ABY189" s="46"/>
      <c r="ABZ189" s="46"/>
      <c r="ACA189" s="46"/>
      <c r="ACB189" s="46"/>
      <c r="ACC189" s="46"/>
      <c r="ACD189" s="46"/>
      <c r="ACE189" s="46"/>
      <c r="ACF189" s="46"/>
      <c r="ACG189" s="46"/>
      <c r="ACH189" s="46"/>
      <c r="ACI189" s="46"/>
      <c r="ACJ189" s="46"/>
      <c r="ACK189" s="46"/>
      <c r="ACL189" s="46"/>
      <c r="ACM189" s="46"/>
      <c r="ACN189" s="46"/>
      <c r="ACO189" s="46"/>
      <c r="ACP189" s="46"/>
      <c r="ACQ189" s="46"/>
      <c r="ACR189" s="46"/>
      <c r="ACS189" s="46"/>
      <c r="ACT189" s="46"/>
      <c r="ACU189" s="46"/>
      <c r="ACV189" s="46"/>
      <c r="ACW189" s="46"/>
      <c r="ACX189" s="46"/>
      <c r="ACY189" s="46"/>
      <c r="ACZ189" s="46"/>
      <c r="ADA189" s="46"/>
      <c r="ADB189" s="46"/>
      <c r="ADC189" s="46"/>
      <c r="ADD189" s="46"/>
      <c r="ADE189" s="46"/>
      <c r="ADF189" s="46"/>
      <c r="ADG189" s="46"/>
      <c r="ADH189" s="46"/>
      <c r="ADI189" s="46"/>
      <c r="ADJ189" s="46"/>
      <c r="ADK189" s="46"/>
      <c r="ADL189" s="46"/>
      <c r="ADM189" s="46"/>
      <c r="ADN189" s="46"/>
      <c r="ADO189" s="46"/>
      <c r="ADP189" s="46"/>
      <c r="ADQ189" s="46"/>
      <c r="ADR189" s="46"/>
      <c r="ADS189" s="46"/>
      <c r="ADT189" s="46"/>
      <c r="ADU189" s="46"/>
      <c r="ADV189" s="46"/>
      <c r="ADW189" s="46"/>
      <c r="ADX189" s="46"/>
      <c r="ADY189" s="46"/>
      <c r="ADZ189" s="46"/>
      <c r="AEA189" s="46"/>
      <c r="AEB189" s="46"/>
      <c r="AEC189" s="46"/>
      <c r="AED189" s="46"/>
      <c r="AEE189" s="46"/>
      <c r="AEF189" s="46"/>
      <c r="AEG189" s="46"/>
      <c r="AEH189" s="46"/>
      <c r="AEI189" s="46"/>
      <c r="AEJ189" s="46"/>
      <c r="AEK189" s="46"/>
      <c r="AEL189" s="46"/>
      <c r="AEM189" s="46"/>
      <c r="AEN189" s="46"/>
      <c r="AEO189" s="46"/>
      <c r="AEP189" s="46"/>
      <c r="AEQ189" s="46"/>
      <c r="AER189" s="46"/>
      <c r="AES189" s="46"/>
      <c r="AET189" s="46"/>
      <c r="AEU189" s="46"/>
      <c r="AEV189" s="46"/>
      <c r="AEW189" s="46"/>
      <c r="AEX189" s="46"/>
      <c r="AEY189" s="46"/>
      <c r="AEZ189" s="46"/>
      <c r="AFA189" s="46"/>
      <c r="AFB189" s="46"/>
      <c r="AFC189" s="46"/>
      <c r="AFD189" s="46"/>
      <c r="AFE189" s="46"/>
      <c r="AFF189" s="46"/>
      <c r="AFG189" s="46"/>
      <c r="AFH189" s="46"/>
      <c r="AFI189" s="46"/>
      <c r="AFJ189" s="46"/>
      <c r="AFK189" s="46"/>
      <c r="AFL189" s="46"/>
      <c r="AFM189" s="46"/>
      <c r="AFN189" s="46"/>
      <c r="AFO189" s="46"/>
      <c r="AFP189" s="46"/>
      <c r="AFQ189" s="46"/>
      <c r="AFR189" s="46"/>
      <c r="AFS189" s="46"/>
      <c r="AFT189" s="46"/>
      <c r="AFU189" s="46"/>
      <c r="AFV189" s="46"/>
      <c r="AFW189" s="46"/>
      <c r="AFX189" s="46"/>
      <c r="AFY189" s="46"/>
      <c r="AFZ189" s="46"/>
      <c r="AGA189" s="46"/>
      <c r="AGB189" s="46"/>
      <c r="AGC189" s="46"/>
      <c r="AGD189" s="46"/>
      <c r="AGE189" s="46"/>
      <c r="AGF189" s="46"/>
      <c r="AGG189" s="46"/>
      <c r="AGH189" s="46"/>
      <c r="AGI189" s="46"/>
      <c r="AGJ189" s="46"/>
      <c r="AGK189" s="46"/>
      <c r="AGL189" s="46"/>
      <c r="AGM189" s="46"/>
      <c r="AGN189" s="46"/>
      <c r="AGO189" s="46"/>
      <c r="AGP189" s="46"/>
      <c r="AGQ189" s="46"/>
      <c r="AGR189" s="46"/>
      <c r="AGS189" s="46"/>
      <c r="AGT189" s="46"/>
      <c r="AGU189" s="46"/>
      <c r="AGV189" s="46"/>
      <c r="AGW189" s="46"/>
      <c r="AGX189" s="46"/>
      <c r="AGY189" s="46"/>
      <c r="AGZ189" s="46"/>
      <c r="AHA189" s="46"/>
      <c r="AHB189" s="46"/>
      <c r="AHC189" s="46"/>
      <c r="AHD189" s="46"/>
      <c r="AHE189" s="46"/>
      <c r="AHF189" s="46"/>
      <c r="AHG189" s="46"/>
      <c r="AHH189" s="46"/>
      <c r="AHI189" s="46"/>
      <c r="AHJ189" s="46"/>
      <c r="AHK189" s="46"/>
      <c r="AHL189" s="46"/>
      <c r="AHM189" s="46"/>
      <c r="AHN189" s="46"/>
      <c r="AHO189" s="46"/>
      <c r="AHP189" s="46"/>
      <c r="AHQ189" s="46"/>
      <c r="AHR189" s="46"/>
      <c r="AHS189" s="46"/>
      <c r="AHT189" s="46"/>
      <c r="AHU189" s="46"/>
      <c r="AHV189" s="46"/>
      <c r="AHW189" s="46"/>
      <c r="AHX189" s="46"/>
      <c r="AHY189" s="46"/>
      <c r="AHZ189" s="46"/>
      <c r="AIA189" s="46"/>
      <c r="AIB189" s="46"/>
      <c r="AIC189" s="46"/>
      <c r="AID189" s="46"/>
      <c r="AIE189" s="46"/>
      <c r="AIF189" s="46"/>
      <c r="AIG189" s="46"/>
      <c r="AIH189" s="46"/>
      <c r="AII189" s="46"/>
      <c r="AIJ189" s="46"/>
      <c r="AIK189" s="46"/>
      <c r="AIL189" s="46"/>
      <c r="AIM189" s="46"/>
      <c r="AIN189" s="46"/>
      <c r="AIO189" s="46"/>
      <c r="AIP189" s="46"/>
      <c r="AIQ189" s="46"/>
      <c r="AIR189" s="46"/>
      <c r="AIS189" s="46"/>
      <c r="AIT189" s="46"/>
      <c r="AIU189" s="46"/>
      <c r="AIV189" s="46"/>
      <c r="AIW189" s="46"/>
      <c r="AIX189" s="46"/>
      <c r="AIY189" s="46"/>
      <c r="AIZ189" s="46"/>
      <c r="AJA189" s="46"/>
      <c r="AJB189" s="46"/>
      <c r="AJC189" s="46"/>
      <c r="AJD189" s="46"/>
      <c r="AJE189" s="46"/>
      <c r="AJF189" s="46"/>
      <c r="AJG189" s="46"/>
      <c r="AJH189" s="46"/>
      <c r="AJI189" s="46"/>
      <c r="AJJ189" s="46"/>
      <c r="AJK189" s="46"/>
      <c r="AJL189" s="46"/>
      <c r="AJM189" s="46"/>
      <c r="AJN189" s="46"/>
      <c r="AJO189" s="46"/>
      <c r="AJP189" s="46"/>
      <c r="AJQ189" s="46"/>
      <c r="AJR189" s="46"/>
      <c r="AJS189" s="46"/>
      <c r="AJT189" s="46"/>
      <c r="AJU189" s="46"/>
      <c r="AJV189" s="46"/>
      <c r="AJW189" s="46"/>
      <c r="AJX189" s="46"/>
      <c r="AJY189" s="46"/>
      <c r="AJZ189" s="46"/>
      <c r="AKA189" s="46"/>
      <c r="AKB189" s="46"/>
      <c r="AKC189" s="46"/>
      <c r="AKD189" s="46"/>
      <c r="AKE189" s="46"/>
      <c r="AKF189" s="46"/>
      <c r="AKG189" s="46"/>
      <c r="AKH189" s="46"/>
      <c r="AKI189" s="46"/>
      <c r="AKJ189" s="46"/>
      <c r="AKK189" s="46"/>
      <c r="AKL189" s="46"/>
      <c r="AKM189" s="46"/>
      <c r="AKN189" s="46"/>
      <c r="AKO189" s="46"/>
      <c r="AKP189" s="46"/>
      <c r="AKQ189" s="46"/>
      <c r="AKR189" s="46"/>
      <c r="AKS189" s="46"/>
      <c r="AKT189" s="46"/>
      <c r="AKU189" s="46"/>
      <c r="AKV189" s="46"/>
      <c r="AKW189" s="46"/>
      <c r="AKX189" s="46"/>
      <c r="AKY189" s="46"/>
      <c r="AKZ189" s="46"/>
      <c r="ALA189" s="46"/>
      <c r="ALB189" s="46"/>
      <c r="ALC189" s="46"/>
      <c r="ALD189" s="46"/>
      <c r="ALE189" s="46"/>
      <c r="ALF189" s="46"/>
      <c r="ALG189" s="46"/>
      <c r="ALH189" s="46"/>
      <c r="ALI189" s="46"/>
      <c r="ALJ189" s="46"/>
      <c r="ALK189" s="46"/>
      <c r="ALL189" s="46"/>
      <c r="ALM189" s="46"/>
      <c r="ALN189" s="46"/>
      <c r="ALO189" s="46"/>
      <c r="ALP189" s="46"/>
      <c r="ALQ189" s="46"/>
      <c r="ALR189" s="46"/>
      <c r="ALS189" s="46"/>
      <c r="ALT189" s="46"/>
      <c r="ALU189" s="46"/>
      <c r="ALV189" s="46"/>
      <c r="ALW189" s="46"/>
      <c r="ALX189" s="46"/>
      <c r="ALY189" s="46"/>
      <c r="ALZ189" s="46"/>
      <c r="AMA189" s="46"/>
      <c r="AMB189" s="46"/>
      <c r="AMC189" s="46"/>
      <c r="AMD189" s="46"/>
      <c r="AME189" s="46"/>
      <c r="AMF189" s="46"/>
      <c r="AMG189" s="46"/>
      <c r="AMH189" s="46"/>
      <c r="AMI189" s="46"/>
      <c r="AMJ189" s="46"/>
      <c r="AMK189" s="46"/>
    </row>
    <row r="190" spans="1:1025" x14ac:dyDescent="0.25">
      <c r="A190" s="46"/>
      <c r="B190" s="56"/>
      <c r="C190" s="57"/>
      <c r="D190" s="58"/>
      <c r="E190" s="59"/>
      <c r="F190" s="59"/>
      <c r="G190" s="59"/>
      <c r="H190" s="59"/>
      <c r="I190" s="59"/>
      <c r="J190" s="59"/>
      <c r="K190" s="59"/>
      <c r="L190" s="59"/>
      <c r="M190" s="46"/>
      <c r="N190" s="46"/>
      <c r="O190" s="46"/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46"/>
      <c r="AA190" s="46"/>
      <c r="AB190" s="46"/>
      <c r="AC190" s="46"/>
      <c r="AD190" s="46"/>
      <c r="AE190" s="46"/>
      <c r="AF190" s="46"/>
      <c r="AG190" s="46"/>
      <c r="AH190" s="46"/>
      <c r="AI190" s="46"/>
      <c r="AJ190" s="46"/>
      <c r="AK190" s="46"/>
      <c r="AL190" s="46"/>
      <c r="AM190" s="46"/>
      <c r="AN190" s="46"/>
      <c r="AO190" s="46"/>
      <c r="AP190" s="46"/>
      <c r="AQ190" s="46"/>
      <c r="AR190" s="46"/>
      <c r="AS190" s="46"/>
      <c r="AT190" s="46"/>
      <c r="AU190" s="46"/>
      <c r="AV190" s="46"/>
      <c r="AW190" s="46"/>
      <c r="AX190" s="46"/>
      <c r="AY190" s="46"/>
      <c r="AZ190" s="46"/>
      <c r="BA190" s="46"/>
      <c r="BB190" s="46"/>
      <c r="BC190" s="46"/>
      <c r="BD190" s="46"/>
      <c r="BE190" s="46"/>
      <c r="BF190" s="46"/>
      <c r="BG190" s="46"/>
      <c r="BH190" s="46"/>
      <c r="BI190" s="46"/>
      <c r="BJ190" s="46"/>
      <c r="BK190" s="46"/>
      <c r="BL190" s="46"/>
      <c r="BM190" s="46"/>
      <c r="BN190" s="46"/>
      <c r="BO190" s="46"/>
      <c r="BP190" s="46"/>
      <c r="BQ190" s="46"/>
      <c r="BR190" s="46"/>
      <c r="BS190" s="46"/>
      <c r="BT190" s="46"/>
      <c r="BU190" s="46"/>
      <c r="BV190" s="46"/>
      <c r="BW190" s="46"/>
      <c r="BX190" s="46"/>
      <c r="BY190" s="46"/>
      <c r="BZ190" s="46"/>
      <c r="CA190" s="46"/>
      <c r="CB190" s="46"/>
      <c r="CC190" s="46"/>
      <c r="CD190" s="46"/>
      <c r="CE190" s="46"/>
      <c r="CF190" s="46"/>
      <c r="CG190" s="46"/>
      <c r="CH190" s="46"/>
      <c r="CI190" s="46"/>
      <c r="CJ190" s="46"/>
      <c r="CK190" s="46"/>
      <c r="CL190" s="46"/>
      <c r="CM190" s="46"/>
      <c r="CN190" s="46"/>
      <c r="CO190" s="46"/>
      <c r="CP190" s="46"/>
      <c r="CQ190" s="46"/>
      <c r="CR190" s="46"/>
      <c r="CS190" s="46"/>
      <c r="CT190" s="46"/>
      <c r="CU190" s="46"/>
      <c r="CV190" s="46"/>
      <c r="CW190" s="46"/>
      <c r="CX190" s="46"/>
      <c r="CY190" s="46"/>
      <c r="CZ190" s="46"/>
      <c r="DA190" s="46"/>
      <c r="DB190" s="46"/>
      <c r="DC190" s="46"/>
      <c r="DD190" s="46"/>
      <c r="DE190" s="46"/>
      <c r="DF190" s="46"/>
      <c r="DG190" s="46"/>
      <c r="DH190" s="46"/>
      <c r="DI190" s="46"/>
      <c r="DJ190" s="46"/>
      <c r="DK190" s="46"/>
      <c r="DL190" s="46"/>
      <c r="DM190" s="46"/>
      <c r="DN190" s="46"/>
      <c r="DO190" s="46"/>
      <c r="DP190" s="46"/>
      <c r="DQ190" s="46"/>
      <c r="DR190" s="46"/>
      <c r="DS190" s="46"/>
      <c r="DT190" s="46"/>
      <c r="DU190" s="46"/>
      <c r="DV190" s="46"/>
      <c r="DW190" s="46"/>
      <c r="DX190" s="46"/>
      <c r="DY190" s="46"/>
      <c r="DZ190" s="46"/>
      <c r="EA190" s="46"/>
      <c r="EB190" s="46"/>
      <c r="EC190" s="46"/>
      <c r="ED190" s="46"/>
      <c r="EE190" s="46"/>
      <c r="EF190" s="46"/>
      <c r="EG190" s="46"/>
      <c r="EH190" s="46"/>
      <c r="EI190" s="46"/>
      <c r="EJ190" s="46"/>
      <c r="EK190" s="46"/>
      <c r="EL190" s="46"/>
      <c r="EM190" s="46"/>
      <c r="EN190" s="46"/>
      <c r="EO190" s="46"/>
      <c r="EP190" s="46"/>
      <c r="EQ190" s="46"/>
      <c r="ER190" s="46"/>
      <c r="ES190" s="46"/>
      <c r="ET190" s="46"/>
      <c r="EU190" s="46"/>
      <c r="EV190" s="46"/>
      <c r="EW190" s="46"/>
      <c r="EX190" s="46"/>
      <c r="EY190" s="46"/>
      <c r="EZ190" s="46"/>
      <c r="FA190" s="46"/>
      <c r="FB190" s="46"/>
      <c r="FC190" s="46"/>
      <c r="FD190" s="46"/>
      <c r="FE190" s="46"/>
      <c r="FF190" s="46"/>
      <c r="FG190" s="46"/>
      <c r="FH190" s="46"/>
      <c r="FI190" s="46"/>
      <c r="FJ190" s="46"/>
      <c r="FK190" s="46"/>
      <c r="FL190" s="46"/>
      <c r="FM190" s="46"/>
      <c r="FN190" s="46"/>
      <c r="FO190" s="46"/>
      <c r="FP190" s="46"/>
      <c r="FQ190" s="46"/>
      <c r="FR190" s="46"/>
      <c r="FS190" s="46"/>
      <c r="FT190" s="46"/>
      <c r="FU190" s="46"/>
      <c r="FV190" s="46"/>
      <c r="FW190" s="46"/>
      <c r="FX190" s="46"/>
      <c r="FY190" s="46"/>
      <c r="FZ190" s="46"/>
      <c r="GA190" s="46"/>
      <c r="GB190" s="46"/>
      <c r="GC190" s="46"/>
      <c r="GD190" s="46"/>
      <c r="GE190" s="46"/>
      <c r="GF190" s="46"/>
      <c r="GG190" s="46"/>
      <c r="GH190" s="46"/>
      <c r="GI190" s="46"/>
      <c r="GJ190" s="46"/>
      <c r="GK190" s="46"/>
      <c r="GL190" s="46"/>
      <c r="GM190" s="46"/>
      <c r="GN190" s="46"/>
      <c r="GO190" s="46"/>
      <c r="GP190" s="46"/>
      <c r="GQ190" s="46"/>
      <c r="GR190" s="46"/>
      <c r="GS190" s="46"/>
      <c r="GT190" s="46"/>
      <c r="GU190" s="46"/>
      <c r="GV190" s="46"/>
      <c r="GW190" s="46"/>
      <c r="GX190" s="46"/>
      <c r="GY190" s="46"/>
      <c r="GZ190" s="46"/>
      <c r="HA190" s="46"/>
      <c r="HB190" s="46"/>
      <c r="HC190" s="46"/>
      <c r="HD190" s="46"/>
      <c r="HE190" s="46"/>
      <c r="HF190" s="46"/>
      <c r="HG190" s="46"/>
      <c r="HH190" s="46"/>
      <c r="HI190" s="46"/>
      <c r="HJ190" s="46"/>
      <c r="HK190" s="46"/>
      <c r="HL190" s="46"/>
      <c r="HM190" s="46"/>
      <c r="HN190" s="46"/>
      <c r="HO190" s="46"/>
      <c r="HP190" s="46"/>
      <c r="HQ190" s="46"/>
      <c r="HR190" s="46"/>
      <c r="HS190" s="46"/>
      <c r="HT190" s="46"/>
      <c r="HU190" s="46"/>
      <c r="HV190" s="46"/>
      <c r="HW190" s="46"/>
      <c r="HX190" s="46"/>
      <c r="HY190" s="46"/>
      <c r="HZ190" s="46"/>
      <c r="IA190" s="46"/>
      <c r="IB190" s="46"/>
      <c r="IC190" s="46"/>
      <c r="ID190" s="46"/>
      <c r="IE190" s="46"/>
      <c r="IF190" s="46"/>
      <c r="IG190" s="46"/>
      <c r="IH190" s="46"/>
      <c r="II190" s="46"/>
      <c r="IJ190" s="46"/>
      <c r="IK190" s="46"/>
      <c r="IL190" s="46"/>
      <c r="IM190" s="46"/>
      <c r="IN190" s="46"/>
      <c r="IO190" s="46"/>
      <c r="IP190" s="46"/>
      <c r="IQ190" s="46"/>
      <c r="IR190" s="46"/>
      <c r="IS190" s="46"/>
      <c r="IT190" s="46"/>
      <c r="IU190" s="46"/>
      <c r="IV190" s="46"/>
      <c r="IW190" s="46"/>
      <c r="IX190" s="46"/>
      <c r="IY190" s="46"/>
      <c r="IZ190" s="46"/>
      <c r="JA190" s="46"/>
      <c r="JB190" s="46"/>
      <c r="JC190" s="46"/>
      <c r="JD190" s="46"/>
      <c r="JE190" s="46"/>
      <c r="JF190" s="46"/>
      <c r="JG190" s="46"/>
      <c r="JH190" s="46"/>
      <c r="JI190" s="46"/>
      <c r="JJ190" s="46"/>
      <c r="JK190" s="46"/>
      <c r="JL190" s="46"/>
      <c r="JM190" s="46"/>
      <c r="JN190" s="46"/>
      <c r="JO190" s="46"/>
      <c r="JP190" s="46"/>
      <c r="JQ190" s="46"/>
      <c r="JR190" s="46"/>
      <c r="JS190" s="46"/>
      <c r="JT190" s="46"/>
      <c r="JU190" s="46"/>
      <c r="JV190" s="46"/>
      <c r="JW190" s="46"/>
      <c r="JX190" s="46"/>
      <c r="JY190" s="46"/>
      <c r="JZ190" s="46"/>
      <c r="KA190" s="46"/>
      <c r="KB190" s="46"/>
      <c r="KC190" s="46"/>
      <c r="KD190" s="46"/>
      <c r="KE190" s="46"/>
      <c r="KF190" s="46"/>
      <c r="KG190" s="46"/>
      <c r="KH190" s="46"/>
      <c r="KI190" s="46"/>
      <c r="KJ190" s="46"/>
      <c r="KK190" s="46"/>
      <c r="KL190" s="46"/>
      <c r="KM190" s="46"/>
      <c r="KN190" s="46"/>
      <c r="KO190" s="46"/>
      <c r="KP190" s="46"/>
      <c r="KQ190" s="46"/>
      <c r="KR190" s="46"/>
      <c r="KS190" s="46"/>
      <c r="KT190" s="46"/>
      <c r="KU190" s="46"/>
      <c r="KV190" s="46"/>
      <c r="KW190" s="46"/>
      <c r="KX190" s="46"/>
      <c r="KY190" s="46"/>
      <c r="KZ190" s="46"/>
      <c r="LA190" s="46"/>
      <c r="LB190" s="46"/>
      <c r="LC190" s="46"/>
      <c r="LD190" s="46"/>
      <c r="LE190" s="46"/>
      <c r="LF190" s="46"/>
      <c r="LG190" s="46"/>
      <c r="LH190" s="46"/>
      <c r="LI190" s="46"/>
      <c r="LJ190" s="46"/>
      <c r="LK190" s="46"/>
      <c r="LL190" s="46"/>
      <c r="LM190" s="46"/>
      <c r="LN190" s="46"/>
      <c r="LO190" s="46"/>
      <c r="LP190" s="46"/>
      <c r="LQ190" s="46"/>
      <c r="LR190" s="46"/>
      <c r="LS190" s="46"/>
      <c r="LT190" s="46"/>
      <c r="LU190" s="46"/>
      <c r="LV190" s="46"/>
      <c r="LW190" s="46"/>
      <c r="LX190" s="46"/>
      <c r="LY190" s="46"/>
      <c r="LZ190" s="46"/>
      <c r="MA190" s="46"/>
      <c r="MB190" s="46"/>
      <c r="MC190" s="46"/>
      <c r="MD190" s="46"/>
      <c r="ME190" s="46"/>
      <c r="MF190" s="46"/>
      <c r="MG190" s="46"/>
      <c r="MH190" s="46"/>
      <c r="MI190" s="46"/>
      <c r="MJ190" s="46"/>
      <c r="MK190" s="46"/>
      <c r="ML190" s="46"/>
      <c r="MM190" s="46"/>
      <c r="MN190" s="46"/>
      <c r="MO190" s="46"/>
      <c r="MP190" s="46"/>
      <c r="MQ190" s="46"/>
      <c r="MR190" s="46"/>
      <c r="MS190" s="46"/>
      <c r="MT190" s="46"/>
      <c r="MU190" s="46"/>
      <c r="MV190" s="46"/>
      <c r="MW190" s="46"/>
      <c r="MX190" s="46"/>
      <c r="MY190" s="46"/>
      <c r="MZ190" s="46"/>
      <c r="NA190" s="46"/>
      <c r="NB190" s="46"/>
      <c r="NC190" s="46"/>
      <c r="ND190" s="46"/>
      <c r="NE190" s="46"/>
      <c r="NF190" s="46"/>
      <c r="NG190" s="46"/>
      <c r="NH190" s="46"/>
      <c r="NI190" s="46"/>
      <c r="NJ190" s="46"/>
      <c r="NK190" s="46"/>
      <c r="NL190" s="46"/>
      <c r="NM190" s="46"/>
      <c r="NN190" s="46"/>
      <c r="NO190" s="46"/>
      <c r="NP190" s="46"/>
      <c r="NQ190" s="46"/>
      <c r="NR190" s="46"/>
      <c r="NS190" s="46"/>
      <c r="NT190" s="46"/>
      <c r="NU190" s="46"/>
      <c r="NV190" s="46"/>
      <c r="NW190" s="46"/>
      <c r="NX190" s="46"/>
      <c r="NY190" s="46"/>
      <c r="NZ190" s="46"/>
      <c r="OA190" s="46"/>
      <c r="OB190" s="46"/>
      <c r="OC190" s="46"/>
      <c r="OD190" s="46"/>
      <c r="OE190" s="46"/>
      <c r="OF190" s="46"/>
      <c r="OG190" s="46"/>
      <c r="OH190" s="46"/>
      <c r="OI190" s="46"/>
      <c r="OJ190" s="46"/>
      <c r="OK190" s="46"/>
      <c r="OL190" s="46"/>
      <c r="OM190" s="46"/>
      <c r="ON190" s="46"/>
      <c r="OO190" s="46"/>
      <c r="OP190" s="46"/>
      <c r="OQ190" s="46"/>
      <c r="OR190" s="46"/>
      <c r="OS190" s="46"/>
      <c r="OT190" s="46"/>
      <c r="OU190" s="46"/>
      <c r="OV190" s="46"/>
      <c r="OW190" s="46"/>
      <c r="OX190" s="46"/>
      <c r="OY190" s="46"/>
      <c r="OZ190" s="46"/>
      <c r="PA190" s="46"/>
      <c r="PB190" s="46"/>
      <c r="PC190" s="46"/>
      <c r="PD190" s="46"/>
      <c r="PE190" s="46"/>
      <c r="PF190" s="46"/>
      <c r="PG190" s="46"/>
      <c r="PH190" s="46"/>
      <c r="PI190" s="46"/>
      <c r="PJ190" s="46"/>
      <c r="PK190" s="46"/>
      <c r="PL190" s="46"/>
      <c r="PM190" s="46"/>
      <c r="PN190" s="46"/>
      <c r="PO190" s="46"/>
      <c r="PP190" s="46"/>
      <c r="PQ190" s="46"/>
      <c r="PR190" s="46"/>
      <c r="PS190" s="46"/>
      <c r="PT190" s="46"/>
      <c r="PU190" s="46"/>
      <c r="PV190" s="46"/>
      <c r="PW190" s="46"/>
      <c r="PX190" s="46"/>
      <c r="PY190" s="46"/>
      <c r="PZ190" s="46"/>
      <c r="QA190" s="46"/>
      <c r="QB190" s="46"/>
      <c r="QC190" s="46"/>
      <c r="QD190" s="46"/>
      <c r="QE190" s="46"/>
      <c r="QF190" s="46"/>
      <c r="QG190" s="46"/>
      <c r="QH190" s="46"/>
      <c r="QI190" s="46"/>
      <c r="QJ190" s="46"/>
      <c r="QK190" s="46"/>
      <c r="QL190" s="46"/>
      <c r="QM190" s="46"/>
      <c r="QN190" s="46"/>
      <c r="QO190" s="46"/>
      <c r="QP190" s="46"/>
      <c r="QQ190" s="46"/>
      <c r="QR190" s="46"/>
      <c r="QS190" s="46"/>
      <c r="QT190" s="46"/>
      <c r="QU190" s="46"/>
      <c r="QV190" s="46"/>
      <c r="QW190" s="46"/>
      <c r="QX190" s="46"/>
      <c r="QY190" s="46"/>
      <c r="QZ190" s="46"/>
      <c r="RA190" s="46"/>
      <c r="RB190" s="46"/>
      <c r="RC190" s="46"/>
      <c r="RD190" s="46"/>
      <c r="RE190" s="46"/>
      <c r="RF190" s="46"/>
      <c r="RG190" s="46"/>
      <c r="RH190" s="46"/>
      <c r="RI190" s="46"/>
      <c r="RJ190" s="46"/>
      <c r="RK190" s="46"/>
      <c r="RL190" s="46"/>
      <c r="RM190" s="46"/>
      <c r="RN190" s="46"/>
      <c r="RO190" s="46"/>
      <c r="RP190" s="46"/>
      <c r="RQ190" s="46"/>
      <c r="RR190" s="46"/>
      <c r="RS190" s="46"/>
      <c r="RT190" s="46"/>
      <c r="RU190" s="46"/>
      <c r="RV190" s="46"/>
      <c r="RW190" s="46"/>
      <c r="RX190" s="46"/>
      <c r="RY190" s="46"/>
      <c r="RZ190" s="46"/>
      <c r="SA190" s="46"/>
      <c r="SB190" s="46"/>
      <c r="SC190" s="46"/>
      <c r="SD190" s="46"/>
      <c r="SE190" s="46"/>
      <c r="SF190" s="46"/>
      <c r="SG190" s="46"/>
      <c r="SH190" s="46"/>
      <c r="SI190" s="46"/>
      <c r="SJ190" s="46"/>
      <c r="SK190" s="46"/>
      <c r="SL190" s="46"/>
      <c r="SM190" s="46"/>
      <c r="SN190" s="46"/>
      <c r="SO190" s="46"/>
      <c r="SP190" s="46"/>
      <c r="SQ190" s="46"/>
      <c r="SR190" s="46"/>
      <c r="SS190" s="46"/>
      <c r="ST190" s="46"/>
      <c r="SU190" s="46"/>
      <c r="SV190" s="46"/>
      <c r="SW190" s="46"/>
      <c r="SX190" s="46"/>
      <c r="SY190" s="46"/>
      <c r="SZ190" s="46"/>
      <c r="TA190" s="46"/>
      <c r="TB190" s="46"/>
      <c r="TC190" s="46"/>
      <c r="TD190" s="46"/>
      <c r="TE190" s="46"/>
      <c r="TF190" s="46"/>
      <c r="TG190" s="46"/>
      <c r="TH190" s="46"/>
      <c r="TI190" s="46"/>
      <c r="TJ190" s="46"/>
      <c r="TK190" s="46"/>
      <c r="TL190" s="46"/>
      <c r="TM190" s="46"/>
      <c r="TN190" s="46"/>
      <c r="TO190" s="46"/>
      <c r="TP190" s="46"/>
      <c r="TQ190" s="46"/>
      <c r="TR190" s="46"/>
      <c r="TS190" s="46"/>
      <c r="TT190" s="46"/>
      <c r="TU190" s="46"/>
      <c r="TV190" s="46"/>
      <c r="TW190" s="46"/>
      <c r="TX190" s="46"/>
      <c r="TY190" s="46"/>
      <c r="TZ190" s="46"/>
      <c r="UA190" s="46"/>
      <c r="UB190" s="46"/>
      <c r="UC190" s="46"/>
      <c r="UD190" s="46"/>
      <c r="UE190" s="46"/>
      <c r="UF190" s="46"/>
      <c r="UG190" s="46"/>
      <c r="UH190" s="46"/>
      <c r="UI190" s="46"/>
      <c r="UJ190" s="46"/>
      <c r="UK190" s="46"/>
      <c r="UL190" s="46"/>
      <c r="UM190" s="46"/>
      <c r="UN190" s="46"/>
      <c r="UO190" s="46"/>
      <c r="UP190" s="46"/>
      <c r="UQ190" s="46"/>
      <c r="UR190" s="46"/>
      <c r="US190" s="46"/>
      <c r="UT190" s="46"/>
      <c r="UU190" s="46"/>
      <c r="UV190" s="46"/>
      <c r="UW190" s="46"/>
      <c r="UX190" s="46"/>
      <c r="UY190" s="46"/>
      <c r="UZ190" s="46"/>
      <c r="VA190" s="46"/>
      <c r="VB190" s="46"/>
      <c r="VC190" s="46"/>
      <c r="VD190" s="46"/>
      <c r="VE190" s="46"/>
      <c r="VF190" s="46"/>
      <c r="VG190" s="46"/>
      <c r="VH190" s="46"/>
      <c r="VI190" s="46"/>
      <c r="VJ190" s="46"/>
      <c r="VK190" s="46"/>
      <c r="VL190" s="46"/>
      <c r="VM190" s="46"/>
      <c r="VN190" s="46"/>
      <c r="VO190" s="46"/>
      <c r="VP190" s="46"/>
      <c r="VQ190" s="46"/>
      <c r="VR190" s="46"/>
      <c r="VS190" s="46"/>
      <c r="VT190" s="46"/>
      <c r="VU190" s="46"/>
      <c r="VV190" s="46"/>
      <c r="VW190" s="46"/>
      <c r="VX190" s="46"/>
      <c r="VY190" s="46"/>
      <c r="VZ190" s="46"/>
      <c r="WA190" s="46"/>
      <c r="WB190" s="46"/>
      <c r="WC190" s="46"/>
      <c r="WD190" s="46"/>
      <c r="WE190" s="46"/>
      <c r="WF190" s="46"/>
      <c r="WG190" s="46"/>
      <c r="WH190" s="46"/>
      <c r="WI190" s="46"/>
      <c r="WJ190" s="46"/>
      <c r="WK190" s="46"/>
      <c r="WL190" s="46"/>
      <c r="WM190" s="46"/>
      <c r="WN190" s="46"/>
      <c r="WO190" s="46"/>
      <c r="WP190" s="46"/>
      <c r="WQ190" s="46"/>
      <c r="WR190" s="46"/>
      <c r="WS190" s="46"/>
      <c r="WT190" s="46"/>
      <c r="WU190" s="46"/>
      <c r="WV190" s="46"/>
      <c r="WW190" s="46"/>
      <c r="WX190" s="46"/>
      <c r="WY190" s="46"/>
      <c r="WZ190" s="46"/>
      <c r="XA190" s="46"/>
      <c r="XB190" s="46"/>
      <c r="XC190" s="46"/>
      <c r="XD190" s="46"/>
      <c r="XE190" s="46"/>
      <c r="XF190" s="46"/>
      <c r="XG190" s="46"/>
      <c r="XH190" s="46"/>
      <c r="XI190" s="46"/>
      <c r="XJ190" s="46"/>
      <c r="XK190" s="46"/>
      <c r="XL190" s="46"/>
      <c r="XM190" s="46"/>
      <c r="XN190" s="46"/>
      <c r="XO190" s="46"/>
      <c r="XP190" s="46"/>
      <c r="XQ190" s="46"/>
      <c r="XR190" s="46"/>
      <c r="XS190" s="46"/>
      <c r="XT190" s="46"/>
      <c r="XU190" s="46"/>
      <c r="XV190" s="46"/>
      <c r="XW190" s="46"/>
      <c r="XX190" s="46"/>
      <c r="XY190" s="46"/>
      <c r="XZ190" s="46"/>
      <c r="YA190" s="46"/>
      <c r="YB190" s="46"/>
      <c r="YC190" s="46"/>
      <c r="YD190" s="46"/>
      <c r="YE190" s="46"/>
      <c r="YF190" s="46"/>
      <c r="YG190" s="46"/>
      <c r="YH190" s="46"/>
      <c r="YI190" s="46"/>
      <c r="YJ190" s="46"/>
      <c r="YK190" s="46"/>
      <c r="YL190" s="46"/>
      <c r="YM190" s="46"/>
      <c r="YN190" s="46"/>
      <c r="YO190" s="46"/>
      <c r="YP190" s="46"/>
      <c r="YQ190" s="46"/>
      <c r="YR190" s="46"/>
      <c r="YS190" s="46"/>
      <c r="YT190" s="46"/>
      <c r="YU190" s="46"/>
      <c r="YV190" s="46"/>
      <c r="YW190" s="46"/>
      <c r="YX190" s="46"/>
      <c r="YY190" s="46"/>
      <c r="YZ190" s="46"/>
      <c r="ZA190" s="46"/>
      <c r="ZB190" s="46"/>
      <c r="ZC190" s="46"/>
      <c r="ZD190" s="46"/>
      <c r="ZE190" s="46"/>
      <c r="ZF190" s="46"/>
      <c r="ZG190" s="46"/>
      <c r="ZH190" s="46"/>
      <c r="ZI190" s="46"/>
      <c r="ZJ190" s="46"/>
      <c r="ZK190" s="46"/>
      <c r="ZL190" s="46"/>
      <c r="ZM190" s="46"/>
      <c r="ZN190" s="46"/>
      <c r="ZO190" s="46"/>
      <c r="ZP190" s="46"/>
      <c r="ZQ190" s="46"/>
      <c r="ZR190" s="46"/>
      <c r="ZS190" s="46"/>
      <c r="ZT190" s="46"/>
      <c r="ZU190" s="46"/>
      <c r="ZV190" s="46"/>
      <c r="ZW190" s="46"/>
      <c r="ZX190" s="46"/>
      <c r="ZY190" s="46"/>
      <c r="ZZ190" s="46"/>
      <c r="AAA190" s="46"/>
      <c r="AAB190" s="46"/>
      <c r="AAC190" s="46"/>
      <c r="AAD190" s="46"/>
      <c r="AAE190" s="46"/>
      <c r="AAF190" s="46"/>
      <c r="AAG190" s="46"/>
      <c r="AAH190" s="46"/>
      <c r="AAI190" s="46"/>
      <c r="AAJ190" s="46"/>
      <c r="AAK190" s="46"/>
      <c r="AAL190" s="46"/>
      <c r="AAM190" s="46"/>
      <c r="AAN190" s="46"/>
      <c r="AAO190" s="46"/>
      <c r="AAP190" s="46"/>
      <c r="AAQ190" s="46"/>
      <c r="AAR190" s="46"/>
      <c r="AAS190" s="46"/>
      <c r="AAT190" s="46"/>
      <c r="AAU190" s="46"/>
      <c r="AAV190" s="46"/>
      <c r="AAW190" s="46"/>
      <c r="AAX190" s="46"/>
      <c r="AAY190" s="46"/>
      <c r="AAZ190" s="46"/>
      <c r="ABA190" s="46"/>
      <c r="ABB190" s="46"/>
      <c r="ABC190" s="46"/>
      <c r="ABD190" s="46"/>
      <c r="ABE190" s="46"/>
      <c r="ABF190" s="46"/>
      <c r="ABG190" s="46"/>
      <c r="ABH190" s="46"/>
      <c r="ABI190" s="46"/>
      <c r="ABJ190" s="46"/>
      <c r="ABK190" s="46"/>
      <c r="ABL190" s="46"/>
      <c r="ABM190" s="46"/>
      <c r="ABN190" s="46"/>
      <c r="ABO190" s="46"/>
      <c r="ABP190" s="46"/>
      <c r="ABQ190" s="46"/>
      <c r="ABR190" s="46"/>
      <c r="ABS190" s="46"/>
      <c r="ABT190" s="46"/>
      <c r="ABU190" s="46"/>
      <c r="ABV190" s="46"/>
      <c r="ABW190" s="46"/>
      <c r="ABX190" s="46"/>
      <c r="ABY190" s="46"/>
      <c r="ABZ190" s="46"/>
      <c r="ACA190" s="46"/>
      <c r="ACB190" s="46"/>
      <c r="ACC190" s="46"/>
      <c r="ACD190" s="46"/>
      <c r="ACE190" s="46"/>
      <c r="ACF190" s="46"/>
      <c r="ACG190" s="46"/>
      <c r="ACH190" s="46"/>
      <c r="ACI190" s="46"/>
      <c r="ACJ190" s="46"/>
      <c r="ACK190" s="46"/>
      <c r="ACL190" s="46"/>
      <c r="ACM190" s="46"/>
      <c r="ACN190" s="46"/>
      <c r="ACO190" s="46"/>
      <c r="ACP190" s="46"/>
      <c r="ACQ190" s="46"/>
      <c r="ACR190" s="46"/>
      <c r="ACS190" s="46"/>
      <c r="ACT190" s="46"/>
      <c r="ACU190" s="46"/>
      <c r="ACV190" s="46"/>
      <c r="ACW190" s="46"/>
      <c r="ACX190" s="46"/>
      <c r="ACY190" s="46"/>
      <c r="ACZ190" s="46"/>
      <c r="ADA190" s="46"/>
      <c r="ADB190" s="46"/>
      <c r="ADC190" s="46"/>
      <c r="ADD190" s="46"/>
      <c r="ADE190" s="46"/>
      <c r="ADF190" s="46"/>
      <c r="ADG190" s="46"/>
      <c r="ADH190" s="46"/>
      <c r="ADI190" s="46"/>
      <c r="ADJ190" s="46"/>
      <c r="ADK190" s="46"/>
      <c r="ADL190" s="46"/>
      <c r="ADM190" s="46"/>
      <c r="ADN190" s="46"/>
      <c r="ADO190" s="46"/>
      <c r="ADP190" s="46"/>
      <c r="ADQ190" s="46"/>
      <c r="ADR190" s="46"/>
      <c r="ADS190" s="46"/>
      <c r="ADT190" s="46"/>
      <c r="ADU190" s="46"/>
      <c r="ADV190" s="46"/>
      <c r="ADW190" s="46"/>
      <c r="ADX190" s="46"/>
      <c r="ADY190" s="46"/>
      <c r="ADZ190" s="46"/>
      <c r="AEA190" s="46"/>
      <c r="AEB190" s="46"/>
      <c r="AEC190" s="46"/>
      <c r="AED190" s="46"/>
      <c r="AEE190" s="46"/>
      <c r="AEF190" s="46"/>
      <c r="AEG190" s="46"/>
      <c r="AEH190" s="46"/>
      <c r="AEI190" s="46"/>
      <c r="AEJ190" s="46"/>
      <c r="AEK190" s="46"/>
      <c r="AEL190" s="46"/>
      <c r="AEM190" s="46"/>
      <c r="AEN190" s="46"/>
      <c r="AEO190" s="46"/>
      <c r="AEP190" s="46"/>
      <c r="AEQ190" s="46"/>
      <c r="AER190" s="46"/>
      <c r="AES190" s="46"/>
      <c r="AET190" s="46"/>
      <c r="AEU190" s="46"/>
      <c r="AEV190" s="46"/>
      <c r="AEW190" s="46"/>
      <c r="AEX190" s="46"/>
      <c r="AEY190" s="46"/>
      <c r="AEZ190" s="46"/>
      <c r="AFA190" s="46"/>
      <c r="AFB190" s="46"/>
      <c r="AFC190" s="46"/>
      <c r="AFD190" s="46"/>
      <c r="AFE190" s="46"/>
      <c r="AFF190" s="46"/>
      <c r="AFG190" s="46"/>
      <c r="AFH190" s="46"/>
      <c r="AFI190" s="46"/>
      <c r="AFJ190" s="46"/>
      <c r="AFK190" s="46"/>
      <c r="AFL190" s="46"/>
      <c r="AFM190" s="46"/>
      <c r="AFN190" s="46"/>
      <c r="AFO190" s="46"/>
      <c r="AFP190" s="46"/>
      <c r="AFQ190" s="46"/>
      <c r="AFR190" s="46"/>
      <c r="AFS190" s="46"/>
      <c r="AFT190" s="46"/>
      <c r="AFU190" s="46"/>
      <c r="AFV190" s="46"/>
      <c r="AFW190" s="46"/>
      <c r="AFX190" s="46"/>
      <c r="AFY190" s="46"/>
      <c r="AFZ190" s="46"/>
      <c r="AGA190" s="46"/>
      <c r="AGB190" s="46"/>
      <c r="AGC190" s="46"/>
      <c r="AGD190" s="46"/>
      <c r="AGE190" s="46"/>
      <c r="AGF190" s="46"/>
      <c r="AGG190" s="46"/>
      <c r="AGH190" s="46"/>
      <c r="AGI190" s="46"/>
      <c r="AGJ190" s="46"/>
      <c r="AGK190" s="46"/>
      <c r="AGL190" s="46"/>
      <c r="AGM190" s="46"/>
      <c r="AGN190" s="46"/>
      <c r="AGO190" s="46"/>
      <c r="AGP190" s="46"/>
      <c r="AGQ190" s="46"/>
      <c r="AGR190" s="46"/>
      <c r="AGS190" s="46"/>
      <c r="AGT190" s="46"/>
      <c r="AGU190" s="46"/>
      <c r="AGV190" s="46"/>
      <c r="AGW190" s="46"/>
      <c r="AGX190" s="46"/>
      <c r="AGY190" s="46"/>
      <c r="AGZ190" s="46"/>
      <c r="AHA190" s="46"/>
      <c r="AHB190" s="46"/>
      <c r="AHC190" s="46"/>
      <c r="AHD190" s="46"/>
      <c r="AHE190" s="46"/>
      <c r="AHF190" s="46"/>
      <c r="AHG190" s="46"/>
      <c r="AHH190" s="46"/>
      <c r="AHI190" s="46"/>
      <c r="AHJ190" s="46"/>
      <c r="AHK190" s="46"/>
      <c r="AHL190" s="46"/>
      <c r="AHM190" s="46"/>
      <c r="AHN190" s="46"/>
      <c r="AHO190" s="46"/>
      <c r="AHP190" s="46"/>
      <c r="AHQ190" s="46"/>
      <c r="AHR190" s="46"/>
      <c r="AHS190" s="46"/>
      <c r="AHT190" s="46"/>
      <c r="AHU190" s="46"/>
      <c r="AHV190" s="46"/>
      <c r="AHW190" s="46"/>
      <c r="AHX190" s="46"/>
      <c r="AHY190" s="46"/>
      <c r="AHZ190" s="46"/>
      <c r="AIA190" s="46"/>
      <c r="AIB190" s="46"/>
      <c r="AIC190" s="46"/>
      <c r="AID190" s="46"/>
      <c r="AIE190" s="46"/>
      <c r="AIF190" s="46"/>
      <c r="AIG190" s="46"/>
      <c r="AIH190" s="46"/>
      <c r="AII190" s="46"/>
      <c r="AIJ190" s="46"/>
      <c r="AIK190" s="46"/>
      <c r="AIL190" s="46"/>
      <c r="AIM190" s="46"/>
      <c r="AIN190" s="46"/>
      <c r="AIO190" s="46"/>
      <c r="AIP190" s="46"/>
      <c r="AIQ190" s="46"/>
      <c r="AIR190" s="46"/>
      <c r="AIS190" s="46"/>
      <c r="AIT190" s="46"/>
      <c r="AIU190" s="46"/>
      <c r="AIV190" s="46"/>
      <c r="AIW190" s="46"/>
      <c r="AIX190" s="46"/>
      <c r="AIY190" s="46"/>
      <c r="AIZ190" s="46"/>
      <c r="AJA190" s="46"/>
      <c r="AJB190" s="46"/>
      <c r="AJC190" s="46"/>
      <c r="AJD190" s="46"/>
      <c r="AJE190" s="46"/>
      <c r="AJF190" s="46"/>
      <c r="AJG190" s="46"/>
      <c r="AJH190" s="46"/>
      <c r="AJI190" s="46"/>
      <c r="AJJ190" s="46"/>
      <c r="AJK190" s="46"/>
      <c r="AJL190" s="46"/>
      <c r="AJM190" s="46"/>
      <c r="AJN190" s="46"/>
      <c r="AJO190" s="46"/>
      <c r="AJP190" s="46"/>
      <c r="AJQ190" s="46"/>
      <c r="AJR190" s="46"/>
      <c r="AJS190" s="46"/>
      <c r="AJT190" s="46"/>
      <c r="AJU190" s="46"/>
      <c r="AJV190" s="46"/>
      <c r="AJW190" s="46"/>
      <c r="AJX190" s="46"/>
      <c r="AJY190" s="46"/>
      <c r="AJZ190" s="46"/>
      <c r="AKA190" s="46"/>
      <c r="AKB190" s="46"/>
      <c r="AKC190" s="46"/>
      <c r="AKD190" s="46"/>
      <c r="AKE190" s="46"/>
      <c r="AKF190" s="46"/>
      <c r="AKG190" s="46"/>
      <c r="AKH190" s="46"/>
      <c r="AKI190" s="46"/>
      <c r="AKJ190" s="46"/>
      <c r="AKK190" s="46"/>
      <c r="AKL190" s="46"/>
      <c r="AKM190" s="46"/>
      <c r="AKN190" s="46"/>
      <c r="AKO190" s="46"/>
      <c r="AKP190" s="46"/>
      <c r="AKQ190" s="46"/>
      <c r="AKR190" s="46"/>
      <c r="AKS190" s="46"/>
      <c r="AKT190" s="46"/>
      <c r="AKU190" s="46"/>
      <c r="AKV190" s="46"/>
      <c r="AKW190" s="46"/>
      <c r="AKX190" s="46"/>
      <c r="AKY190" s="46"/>
      <c r="AKZ190" s="46"/>
      <c r="ALA190" s="46"/>
      <c r="ALB190" s="46"/>
      <c r="ALC190" s="46"/>
      <c r="ALD190" s="46"/>
      <c r="ALE190" s="46"/>
      <c r="ALF190" s="46"/>
      <c r="ALG190" s="46"/>
      <c r="ALH190" s="46"/>
      <c r="ALI190" s="46"/>
      <c r="ALJ190" s="46"/>
      <c r="ALK190" s="46"/>
      <c r="ALL190" s="46"/>
      <c r="ALM190" s="46"/>
      <c r="ALN190" s="46"/>
      <c r="ALO190" s="46"/>
      <c r="ALP190" s="46"/>
      <c r="ALQ190" s="46"/>
      <c r="ALR190" s="46"/>
      <c r="ALS190" s="46"/>
      <c r="ALT190" s="46"/>
      <c r="ALU190" s="46"/>
      <c r="ALV190" s="46"/>
      <c r="ALW190" s="46"/>
      <c r="ALX190" s="46"/>
      <c r="ALY190" s="46"/>
      <c r="ALZ190" s="46"/>
      <c r="AMA190" s="46"/>
      <c r="AMB190" s="46"/>
      <c r="AMC190" s="46"/>
      <c r="AMD190" s="46"/>
      <c r="AME190" s="46"/>
      <c r="AMF190" s="46"/>
      <c r="AMG190" s="46"/>
      <c r="AMH190" s="46"/>
      <c r="AMI190" s="46"/>
      <c r="AMJ190" s="46"/>
      <c r="AMK190" s="46"/>
    </row>
    <row r="191" spans="1:1025" x14ac:dyDescent="0.25">
      <c r="A191" s="46"/>
      <c r="B191" s="56"/>
      <c r="C191" s="57"/>
      <c r="D191" s="58"/>
      <c r="E191" s="59"/>
      <c r="F191" s="59"/>
      <c r="G191" s="59"/>
      <c r="H191" s="59"/>
      <c r="I191" s="59"/>
      <c r="J191" s="59"/>
      <c r="K191" s="59"/>
      <c r="L191" s="59"/>
      <c r="M191" s="46"/>
      <c r="N191" s="46"/>
      <c r="O191" s="46"/>
      <c r="P191" s="46"/>
      <c r="Q191" s="46"/>
      <c r="R191" s="46"/>
      <c r="S191" s="46"/>
      <c r="T191" s="46"/>
      <c r="U191" s="46"/>
      <c r="V191" s="46"/>
      <c r="W191" s="46"/>
      <c r="X191" s="46"/>
      <c r="Y191" s="46"/>
      <c r="Z191" s="46"/>
      <c r="AA191" s="46"/>
      <c r="AB191" s="46"/>
      <c r="AC191" s="46"/>
      <c r="AD191" s="46"/>
      <c r="AE191" s="46"/>
      <c r="AF191" s="46"/>
      <c r="AG191" s="46"/>
      <c r="AH191" s="46"/>
      <c r="AI191" s="46"/>
      <c r="AJ191" s="46"/>
      <c r="AK191" s="46"/>
      <c r="AL191" s="46"/>
      <c r="AM191" s="46"/>
      <c r="AN191" s="46"/>
      <c r="AO191" s="46"/>
      <c r="AP191" s="46"/>
      <c r="AQ191" s="46"/>
      <c r="AR191" s="46"/>
      <c r="AS191" s="46"/>
      <c r="AT191" s="46"/>
      <c r="AU191" s="46"/>
      <c r="AV191" s="46"/>
      <c r="AW191" s="46"/>
      <c r="AX191" s="46"/>
      <c r="AY191" s="46"/>
      <c r="AZ191" s="46"/>
      <c r="BA191" s="46"/>
      <c r="BB191" s="46"/>
      <c r="BC191" s="46"/>
      <c r="BD191" s="46"/>
      <c r="BE191" s="46"/>
      <c r="BF191" s="46"/>
      <c r="BG191" s="46"/>
      <c r="BH191" s="46"/>
      <c r="BI191" s="46"/>
      <c r="BJ191" s="46"/>
      <c r="BK191" s="46"/>
      <c r="BL191" s="46"/>
      <c r="BM191" s="46"/>
      <c r="BN191" s="46"/>
      <c r="BO191" s="46"/>
      <c r="BP191" s="46"/>
      <c r="BQ191" s="46"/>
      <c r="BR191" s="46"/>
      <c r="BS191" s="46"/>
      <c r="BT191" s="46"/>
      <c r="BU191" s="46"/>
      <c r="BV191" s="46"/>
      <c r="BW191" s="46"/>
      <c r="BX191" s="46"/>
      <c r="BY191" s="46"/>
      <c r="BZ191" s="46"/>
      <c r="CA191" s="46"/>
      <c r="CB191" s="46"/>
      <c r="CC191" s="46"/>
      <c r="CD191" s="46"/>
      <c r="CE191" s="46"/>
      <c r="CF191" s="46"/>
      <c r="CG191" s="46"/>
      <c r="CH191" s="46"/>
      <c r="CI191" s="46"/>
      <c r="CJ191" s="46"/>
      <c r="CK191" s="46"/>
      <c r="CL191" s="46"/>
      <c r="CM191" s="46"/>
      <c r="CN191" s="46"/>
      <c r="CO191" s="46"/>
      <c r="CP191" s="46"/>
      <c r="CQ191" s="46"/>
      <c r="CR191" s="46"/>
      <c r="CS191" s="46"/>
      <c r="CT191" s="46"/>
      <c r="CU191" s="46"/>
      <c r="CV191" s="46"/>
      <c r="CW191" s="46"/>
      <c r="CX191" s="46"/>
      <c r="CY191" s="46"/>
      <c r="CZ191" s="46"/>
      <c r="DA191" s="46"/>
      <c r="DB191" s="46"/>
      <c r="DC191" s="46"/>
      <c r="DD191" s="46"/>
      <c r="DE191" s="46"/>
      <c r="DF191" s="46"/>
      <c r="DG191" s="46"/>
      <c r="DH191" s="46"/>
      <c r="DI191" s="46"/>
      <c r="DJ191" s="46"/>
      <c r="DK191" s="46"/>
      <c r="DL191" s="46"/>
      <c r="DM191" s="46"/>
      <c r="DN191" s="46"/>
      <c r="DO191" s="46"/>
      <c r="DP191" s="46"/>
      <c r="DQ191" s="46"/>
      <c r="DR191" s="46"/>
      <c r="DS191" s="46"/>
      <c r="DT191" s="46"/>
      <c r="DU191" s="46"/>
      <c r="DV191" s="46"/>
      <c r="DW191" s="46"/>
      <c r="DX191" s="46"/>
      <c r="DY191" s="46"/>
      <c r="DZ191" s="46"/>
      <c r="EA191" s="46"/>
      <c r="EB191" s="46"/>
      <c r="EC191" s="46"/>
      <c r="ED191" s="46"/>
      <c r="EE191" s="46"/>
      <c r="EF191" s="46"/>
      <c r="EG191" s="46"/>
      <c r="EH191" s="46"/>
      <c r="EI191" s="46"/>
      <c r="EJ191" s="46"/>
      <c r="EK191" s="46"/>
      <c r="EL191" s="46"/>
      <c r="EM191" s="46"/>
      <c r="EN191" s="46"/>
      <c r="EO191" s="46"/>
      <c r="EP191" s="46"/>
      <c r="EQ191" s="46"/>
      <c r="ER191" s="46"/>
      <c r="ES191" s="46"/>
      <c r="ET191" s="46"/>
      <c r="EU191" s="46"/>
      <c r="EV191" s="46"/>
      <c r="EW191" s="46"/>
      <c r="EX191" s="46"/>
      <c r="EY191" s="46"/>
      <c r="EZ191" s="46"/>
      <c r="FA191" s="46"/>
      <c r="FB191" s="46"/>
      <c r="FC191" s="46"/>
      <c r="FD191" s="46"/>
      <c r="FE191" s="46"/>
      <c r="FF191" s="46"/>
      <c r="FG191" s="46"/>
      <c r="FH191" s="46"/>
      <c r="FI191" s="46"/>
      <c r="FJ191" s="46"/>
      <c r="FK191" s="46"/>
      <c r="FL191" s="46"/>
      <c r="FM191" s="46"/>
      <c r="FN191" s="46"/>
      <c r="FO191" s="46"/>
      <c r="FP191" s="46"/>
      <c r="FQ191" s="46"/>
      <c r="FR191" s="46"/>
      <c r="FS191" s="46"/>
      <c r="FT191" s="46"/>
      <c r="FU191" s="46"/>
      <c r="FV191" s="46"/>
      <c r="FW191" s="46"/>
      <c r="FX191" s="46"/>
      <c r="FY191" s="46"/>
      <c r="FZ191" s="46"/>
      <c r="GA191" s="46"/>
      <c r="GB191" s="46"/>
      <c r="GC191" s="46"/>
      <c r="GD191" s="46"/>
      <c r="GE191" s="46"/>
      <c r="GF191" s="46"/>
      <c r="GG191" s="46"/>
      <c r="GH191" s="46"/>
      <c r="GI191" s="46"/>
      <c r="GJ191" s="46"/>
      <c r="GK191" s="46"/>
      <c r="GL191" s="46"/>
      <c r="GM191" s="46"/>
      <c r="GN191" s="46"/>
      <c r="GO191" s="46"/>
      <c r="GP191" s="46"/>
      <c r="GQ191" s="46"/>
      <c r="GR191" s="46"/>
      <c r="GS191" s="46"/>
      <c r="GT191" s="46"/>
      <c r="GU191" s="46"/>
      <c r="GV191" s="46"/>
      <c r="GW191" s="46"/>
      <c r="GX191" s="46"/>
      <c r="GY191" s="46"/>
      <c r="GZ191" s="46"/>
      <c r="HA191" s="46"/>
      <c r="HB191" s="46"/>
      <c r="HC191" s="46"/>
      <c r="HD191" s="46"/>
      <c r="HE191" s="46"/>
      <c r="HF191" s="46"/>
      <c r="HG191" s="46"/>
      <c r="HH191" s="46"/>
      <c r="HI191" s="46"/>
      <c r="HJ191" s="46"/>
      <c r="HK191" s="46"/>
      <c r="HL191" s="46"/>
      <c r="HM191" s="46"/>
      <c r="HN191" s="46"/>
      <c r="HO191" s="46"/>
      <c r="HP191" s="46"/>
      <c r="HQ191" s="46"/>
      <c r="HR191" s="46"/>
      <c r="HS191" s="46"/>
      <c r="HT191" s="46"/>
      <c r="HU191" s="46"/>
      <c r="HV191" s="46"/>
      <c r="HW191" s="46"/>
      <c r="HX191" s="46"/>
      <c r="HY191" s="46"/>
      <c r="HZ191" s="46"/>
      <c r="IA191" s="46"/>
      <c r="IB191" s="46"/>
      <c r="IC191" s="46"/>
      <c r="ID191" s="46"/>
      <c r="IE191" s="46"/>
      <c r="IF191" s="46"/>
      <c r="IG191" s="46"/>
      <c r="IH191" s="46"/>
      <c r="II191" s="46"/>
      <c r="IJ191" s="46"/>
      <c r="IK191" s="46"/>
      <c r="IL191" s="46"/>
      <c r="IM191" s="46"/>
      <c r="IN191" s="46"/>
      <c r="IO191" s="46"/>
      <c r="IP191" s="46"/>
      <c r="IQ191" s="46"/>
      <c r="IR191" s="46"/>
      <c r="IS191" s="46"/>
      <c r="IT191" s="46"/>
      <c r="IU191" s="46"/>
      <c r="IV191" s="46"/>
      <c r="IW191" s="46"/>
      <c r="IX191" s="46"/>
      <c r="IY191" s="46"/>
      <c r="IZ191" s="46"/>
      <c r="JA191" s="46"/>
      <c r="JB191" s="46"/>
      <c r="JC191" s="46"/>
      <c r="JD191" s="46"/>
      <c r="JE191" s="46"/>
      <c r="JF191" s="46"/>
      <c r="JG191" s="46"/>
      <c r="JH191" s="46"/>
      <c r="JI191" s="46"/>
      <c r="JJ191" s="46"/>
      <c r="JK191" s="46"/>
      <c r="JL191" s="46"/>
      <c r="JM191" s="46"/>
      <c r="JN191" s="46"/>
      <c r="JO191" s="46"/>
      <c r="JP191" s="46"/>
      <c r="JQ191" s="46"/>
      <c r="JR191" s="46"/>
      <c r="JS191" s="46"/>
      <c r="JT191" s="46"/>
      <c r="JU191" s="46"/>
      <c r="JV191" s="46"/>
      <c r="JW191" s="46"/>
      <c r="JX191" s="46"/>
      <c r="JY191" s="46"/>
      <c r="JZ191" s="46"/>
      <c r="KA191" s="46"/>
      <c r="KB191" s="46"/>
      <c r="KC191" s="46"/>
      <c r="KD191" s="46"/>
      <c r="KE191" s="46"/>
      <c r="KF191" s="46"/>
      <c r="KG191" s="46"/>
      <c r="KH191" s="46"/>
      <c r="KI191" s="46"/>
      <c r="KJ191" s="46"/>
      <c r="KK191" s="46"/>
      <c r="KL191" s="46"/>
      <c r="KM191" s="46"/>
      <c r="KN191" s="46"/>
      <c r="KO191" s="46"/>
      <c r="KP191" s="46"/>
      <c r="KQ191" s="46"/>
      <c r="KR191" s="46"/>
      <c r="KS191" s="46"/>
      <c r="KT191" s="46"/>
      <c r="KU191" s="46"/>
      <c r="KV191" s="46"/>
      <c r="KW191" s="46"/>
      <c r="KX191" s="46"/>
      <c r="KY191" s="46"/>
      <c r="KZ191" s="46"/>
      <c r="LA191" s="46"/>
      <c r="LB191" s="46"/>
      <c r="LC191" s="46"/>
      <c r="LD191" s="46"/>
      <c r="LE191" s="46"/>
      <c r="LF191" s="46"/>
      <c r="LG191" s="46"/>
      <c r="LH191" s="46"/>
      <c r="LI191" s="46"/>
      <c r="LJ191" s="46"/>
      <c r="LK191" s="46"/>
      <c r="LL191" s="46"/>
      <c r="LM191" s="46"/>
      <c r="LN191" s="46"/>
      <c r="LO191" s="46"/>
      <c r="LP191" s="46"/>
      <c r="LQ191" s="46"/>
      <c r="LR191" s="46"/>
      <c r="LS191" s="46"/>
      <c r="LT191" s="46"/>
      <c r="LU191" s="46"/>
      <c r="LV191" s="46"/>
      <c r="LW191" s="46"/>
      <c r="LX191" s="46"/>
      <c r="LY191" s="46"/>
      <c r="LZ191" s="46"/>
      <c r="MA191" s="46"/>
      <c r="MB191" s="46"/>
      <c r="MC191" s="46"/>
      <c r="MD191" s="46"/>
      <c r="ME191" s="46"/>
      <c r="MF191" s="46"/>
      <c r="MG191" s="46"/>
      <c r="MH191" s="46"/>
      <c r="MI191" s="46"/>
      <c r="MJ191" s="46"/>
      <c r="MK191" s="46"/>
      <c r="ML191" s="46"/>
      <c r="MM191" s="46"/>
      <c r="MN191" s="46"/>
      <c r="MO191" s="46"/>
      <c r="MP191" s="46"/>
      <c r="MQ191" s="46"/>
      <c r="MR191" s="46"/>
      <c r="MS191" s="46"/>
      <c r="MT191" s="46"/>
      <c r="MU191" s="46"/>
      <c r="MV191" s="46"/>
      <c r="MW191" s="46"/>
      <c r="MX191" s="46"/>
      <c r="MY191" s="46"/>
      <c r="MZ191" s="46"/>
      <c r="NA191" s="46"/>
      <c r="NB191" s="46"/>
      <c r="NC191" s="46"/>
      <c r="ND191" s="46"/>
      <c r="NE191" s="46"/>
      <c r="NF191" s="46"/>
      <c r="NG191" s="46"/>
      <c r="NH191" s="46"/>
      <c r="NI191" s="46"/>
      <c r="NJ191" s="46"/>
      <c r="NK191" s="46"/>
      <c r="NL191" s="46"/>
      <c r="NM191" s="46"/>
      <c r="NN191" s="46"/>
      <c r="NO191" s="46"/>
      <c r="NP191" s="46"/>
      <c r="NQ191" s="46"/>
      <c r="NR191" s="46"/>
      <c r="NS191" s="46"/>
      <c r="NT191" s="46"/>
      <c r="NU191" s="46"/>
      <c r="NV191" s="46"/>
      <c r="NW191" s="46"/>
      <c r="NX191" s="46"/>
      <c r="NY191" s="46"/>
      <c r="NZ191" s="46"/>
      <c r="OA191" s="46"/>
      <c r="OB191" s="46"/>
      <c r="OC191" s="46"/>
      <c r="OD191" s="46"/>
      <c r="OE191" s="46"/>
      <c r="OF191" s="46"/>
      <c r="OG191" s="46"/>
      <c r="OH191" s="46"/>
      <c r="OI191" s="46"/>
      <c r="OJ191" s="46"/>
      <c r="OK191" s="46"/>
      <c r="OL191" s="46"/>
      <c r="OM191" s="46"/>
      <c r="ON191" s="46"/>
      <c r="OO191" s="46"/>
      <c r="OP191" s="46"/>
      <c r="OQ191" s="46"/>
      <c r="OR191" s="46"/>
      <c r="OS191" s="46"/>
      <c r="OT191" s="46"/>
      <c r="OU191" s="46"/>
      <c r="OV191" s="46"/>
      <c r="OW191" s="46"/>
      <c r="OX191" s="46"/>
      <c r="OY191" s="46"/>
      <c r="OZ191" s="46"/>
      <c r="PA191" s="46"/>
      <c r="PB191" s="46"/>
      <c r="PC191" s="46"/>
      <c r="PD191" s="46"/>
      <c r="PE191" s="46"/>
      <c r="PF191" s="46"/>
      <c r="PG191" s="46"/>
      <c r="PH191" s="46"/>
      <c r="PI191" s="46"/>
      <c r="PJ191" s="46"/>
      <c r="PK191" s="46"/>
      <c r="PL191" s="46"/>
      <c r="PM191" s="46"/>
      <c r="PN191" s="46"/>
      <c r="PO191" s="46"/>
      <c r="PP191" s="46"/>
      <c r="PQ191" s="46"/>
      <c r="PR191" s="46"/>
      <c r="PS191" s="46"/>
      <c r="PT191" s="46"/>
      <c r="PU191" s="46"/>
      <c r="PV191" s="46"/>
      <c r="PW191" s="46"/>
      <c r="PX191" s="46"/>
      <c r="PY191" s="46"/>
      <c r="PZ191" s="46"/>
      <c r="QA191" s="46"/>
      <c r="QB191" s="46"/>
      <c r="QC191" s="46"/>
      <c r="QD191" s="46"/>
      <c r="QE191" s="46"/>
      <c r="QF191" s="46"/>
      <c r="QG191" s="46"/>
      <c r="QH191" s="46"/>
      <c r="QI191" s="46"/>
      <c r="QJ191" s="46"/>
      <c r="QK191" s="46"/>
      <c r="QL191" s="46"/>
      <c r="QM191" s="46"/>
      <c r="QN191" s="46"/>
      <c r="QO191" s="46"/>
      <c r="QP191" s="46"/>
      <c r="QQ191" s="46"/>
      <c r="QR191" s="46"/>
      <c r="QS191" s="46"/>
      <c r="QT191" s="46"/>
      <c r="QU191" s="46"/>
      <c r="QV191" s="46"/>
      <c r="QW191" s="46"/>
      <c r="QX191" s="46"/>
      <c r="QY191" s="46"/>
      <c r="QZ191" s="46"/>
      <c r="RA191" s="46"/>
      <c r="RB191" s="46"/>
      <c r="RC191" s="46"/>
      <c r="RD191" s="46"/>
      <c r="RE191" s="46"/>
      <c r="RF191" s="46"/>
      <c r="RG191" s="46"/>
      <c r="RH191" s="46"/>
      <c r="RI191" s="46"/>
      <c r="RJ191" s="46"/>
      <c r="RK191" s="46"/>
      <c r="RL191" s="46"/>
      <c r="RM191" s="46"/>
      <c r="RN191" s="46"/>
      <c r="RO191" s="46"/>
      <c r="RP191" s="46"/>
      <c r="RQ191" s="46"/>
      <c r="RR191" s="46"/>
      <c r="RS191" s="46"/>
      <c r="RT191" s="46"/>
      <c r="RU191" s="46"/>
      <c r="RV191" s="46"/>
      <c r="RW191" s="46"/>
      <c r="RX191" s="46"/>
      <c r="RY191" s="46"/>
      <c r="RZ191" s="46"/>
      <c r="SA191" s="46"/>
      <c r="SB191" s="46"/>
      <c r="SC191" s="46"/>
      <c r="SD191" s="46"/>
      <c r="SE191" s="46"/>
      <c r="SF191" s="46"/>
      <c r="SG191" s="46"/>
      <c r="SH191" s="46"/>
      <c r="SI191" s="46"/>
      <c r="SJ191" s="46"/>
      <c r="SK191" s="46"/>
      <c r="SL191" s="46"/>
      <c r="SM191" s="46"/>
      <c r="SN191" s="46"/>
      <c r="SO191" s="46"/>
      <c r="SP191" s="46"/>
      <c r="SQ191" s="46"/>
      <c r="SR191" s="46"/>
      <c r="SS191" s="46"/>
      <c r="ST191" s="46"/>
      <c r="SU191" s="46"/>
      <c r="SV191" s="46"/>
      <c r="SW191" s="46"/>
      <c r="SX191" s="46"/>
      <c r="SY191" s="46"/>
      <c r="SZ191" s="46"/>
      <c r="TA191" s="46"/>
      <c r="TB191" s="46"/>
      <c r="TC191" s="46"/>
      <c r="TD191" s="46"/>
      <c r="TE191" s="46"/>
      <c r="TF191" s="46"/>
      <c r="TG191" s="46"/>
      <c r="TH191" s="46"/>
      <c r="TI191" s="46"/>
      <c r="TJ191" s="46"/>
      <c r="TK191" s="46"/>
      <c r="TL191" s="46"/>
      <c r="TM191" s="46"/>
      <c r="TN191" s="46"/>
      <c r="TO191" s="46"/>
      <c r="TP191" s="46"/>
      <c r="TQ191" s="46"/>
      <c r="TR191" s="46"/>
      <c r="TS191" s="46"/>
      <c r="TT191" s="46"/>
      <c r="TU191" s="46"/>
      <c r="TV191" s="46"/>
      <c r="TW191" s="46"/>
      <c r="TX191" s="46"/>
      <c r="TY191" s="46"/>
      <c r="TZ191" s="46"/>
      <c r="UA191" s="46"/>
      <c r="UB191" s="46"/>
      <c r="UC191" s="46"/>
      <c r="UD191" s="46"/>
      <c r="UE191" s="46"/>
      <c r="UF191" s="46"/>
      <c r="UG191" s="46"/>
      <c r="UH191" s="46"/>
      <c r="UI191" s="46"/>
      <c r="UJ191" s="46"/>
      <c r="UK191" s="46"/>
      <c r="UL191" s="46"/>
      <c r="UM191" s="46"/>
      <c r="UN191" s="46"/>
      <c r="UO191" s="46"/>
      <c r="UP191" s="46"/>
      <c r="UQ191" s="46"/>
      <c r="UR191" s="46"/>
      <c r="US191" s="46"/>
      <c r="UT191" s="46"/>
      <c r="UU191" s="46"/>
      <c r="UV191" s="46"/>
      <c r="UW191" s="46"/>
      <c r="UX191" s="46"/>
      <c r="UY191" s="46"/>
      <c r="UZ191" s="46"/>
      <c r="VA191" s="46"/>
      <c r="VB191" s="46"/>
      <c r="VC191" s="46"/>
      <c r="VD191" s="46"/>
      <c r="VE191" s="46"/>
      <c r="VF191" s="46"/>
      <c r="VG191" s="46"/>
      <c r="VH191" s="46"/>
      <c r="VI191" s="46"/>
      <c r="VJ191" s="46"/>
      <c r="VK191" s="46"/>
      <c r="VL191" s="46"/>
      <c r="VM191" s="46"/>
      <c r="VN191" s="46"/>
      <c r="VO191" s="46"/>
      <c r="VP191" s="46"/>
      <c r="VQ191" s="46"/>
      <c r="VR191" s="46"/>
      <c r="VS191" s="46"/>
      <c r="VT191" s="46"/>
      <c r="VU191" s="46"/>
      <c r="VV191" s="46"/>
      <c r="VW191" s="46"/>
      <c r="VX191" s="46"/>
      <c r="VY191" s="46"/>
      <c r="VZ191" s="46"/>
      <c r="WA191" s="46"/>
      <c r="WB191" s="46"/>
      <c r="WC191" s="46"/>
      <c r="WD191" s="46"/>
      <c r="WE191" s="46"/>
      <c r="WF191" s="46"/>
      <c r="WG191" s="46"/>
      <c r="WH191" s="46"/>
      <c r="WI191" s="46"/>
      <c r="WJ191" s="46"/>
      <c r="WK191" s="46"/>
      <c r="WL191" s="46"/>
      <c r="WM191" s="46"/>
      <c r="WN191" s="46"/>
      <c r="WO191" s="46"/>
      <c r="WP191" s="46"/>
      <c r="WQ191" s="46"/>
      <c r="WR191" s="46"/>
      <c r="WS191" s="46"/>
      <c r="WT191" s="46"/>
      <c r="WU191" s="46"/>
      <c r="WV191" s="46"/>
      <c r="WW191" s="46"/>
      <c r="WX191" s="46"/>
      <c r="WY191" s="46"/>
      <c r="WZ191" s="46"/>
      <c r="XA191" s="46"/>
      <c r="XB191" s="46"/>
      <c r="XC191" s="46"/>
      <c r="XD191" s="46"/>
      <c r="XE191" s="46"/>
      <c r="XF191" s="46"/>
      <c r="XG191" s="46"/>
      <c r="XH191" s="46"/>
      <c r="XI191" s="46"/>
      <c r="XJ191" s="46"/>
      <c r="XK191" s="46"/>
      <c r="XL191" s="46"/>
      <c r="XM191" s="46"/>
      <c r="XN191" s="46"/>
      <c r="XO191" s="46"/>
      <c r="XP191" s="46"/>
      <c r="XQ191" s="46"/>
      <c r="XR191" s="46"/>
      <c r="XS191" s="46"/>
      <c r="XT191" s="46"/>
      <c r="XU191" s="46"/>
      <c r="XV191" s="46"/>
      <c r="XW191" s="46"/>
      <c r="XX191" s="46"/>
      <c r="XY191" s="46"/>
      <c r="XZ191" s="46"/>
      <c r="YA191" s="46"/>
      <c r="YB191" s="46"/>
      <c r="YC191" s="46"/>
      <c r="YD191" s="46"/>
      <c r="YE191" s="46"/>
      <c r="YF191" s="46"/>
      <c r="YG191" s="46"/>
      <c r="YH191" s="46"/>
      <c r="YI191" s="46"/>
      <c r="YJ191" s="46"/>
      <c r="YK191" s="46"/>
      <c r="YL191" s="46"/>
      <c r="YM191" s="46"/>
      <c r="YN191" s="46"/>
      <c r="YO191" s="46"/>
      <c r="YP191" s="46"/>
      <c r="YQ191" s="46"/>
      <c r="YR191" s="46"/>
      <c r="YS191" s="46"/>
      <c r="YT191" s="46"/>
      <c r="YU191" s="46"/>
      <c r="YV191" s="46"/>
      <c r="YW191" s="46"/>
      <c r="YX191" s="46"/>
      <c r="YY191" s="46"/>
      <c r="YZ191" s="46"/>
      <c r="ZA191" s="46"/>
      <c r="ZB191" s="46"/>
      <c r="ZC191" s="46"/>
      <c r="ZD191" s="46"/>
      <c r="ZE191" s="46"/>
      <c r="ZF191" s="46"/>
      <c r="ZG191" s="46"/>
      <c r="ZH191" s="46"/>
      <c r="ZI191" s="46"/>
      <c r="ZJ191" s="46"/>
      <c r="ZK191" s="46"/>
      <c r="ZL191" s="46"/>
      <c r="ZM191" s="46"/>
      <c r="ZN191" s="46"/>
      <c r="ZO191" s="46"/>
      <c r="ZP191" s="46"/>
      <c r="ZQ191" s="46"/>
      <c r="ZR191" s="46"/>
      <c r="ZS191" s="46"/>
      <c r="ZT191" s="46"/>
      <c r="ZU191" s="46"/>
      <c r="ZV191" s="46"/>
      <c r="ZW191" s="46"/>
      <c r="ZX191" s="46"/>
      <c r="ZY191" s="46"/>
      <c r="ZZ191" s="46"/>
      <c r="AAA191" s="46"/>
      <c r="AAB191" s="46"/>
      <c r="AAC191" s="46"/>
      <c r="AAD191" s="46"/>
      <c r="AAE191" s="46"/>
      <c r="AAF191" s="46"/>
      <c r="AAG191" s="46"/>
      <c r="AAH191" s="46"/>
      <c r="AAI191" s="46"/>
      <c r="AAJ191" s="46"/>
      <c r="AAK191" s="46"/>
      <c r="AAL191" s="46"/>
      <c r="AAM191" s="46"/>
      <c r="AAN191" s="46"/>
      <c r="AAO191" s="46"/>
      <c r="AAP191" s="46"/>
      <c r="AAQ191" s="46"/>
      <c r="AAR191" s="46"/>
      <c r="AAS191" s="46"/>
      <c r="AAT191" s="46"/>
      <c r="AAU191" s="46"/>
      <c r="AAV191" s="46"/>
      <c r="AAW191" s="46"/>
      <c r="AAX191" s="46"/>
      <c r="AAY191" s="46"/>
      <c r="AAZ191" s="46"/>
      <c r="ABA191" s="46"/>
      <c r="ABB191" s="46"/>
      <c r="ABC191" s="46"/>
      <c r="ABD191" s="46"/>
      <c r="ABE191" s="46"/>
      <c r="ABF191" s="46"/>
      <c r="ABG191" s="46"/>
      <c r="ABH191" s="46"/>
      <c r="ABI191" s="46"/>
      <c r="ABJ191" s="46"/>
      <c r="ABK191" s="46"/>
      <c r="ABL191" s="46"/>
      <c r="ABM191" s="46"/>
      <c r="ABN191" s="46"/>
      <c r="ABO191" s="46"/>
      <c r="ABP191" s="46"/>
      <c r="ABQ191" s="46"/>
      <c r="ABR191" s="46"/>
      <c r="ABS191" s="46"/>
      <c r="ABT191" s="46"/>
      <c r="ABU191" s="46"/>
      <c r="ABV191" s="46"/>
      <c r="ABW191" s="46"/>
      <c r="ABX191" s="46"/>
      <c r="ABY191" s="46"/>
      <c r="ABZ191" s="46"/>
      <c r="ACA191" s="46"/>
      <c r="ACB191" s="46"/>
      <c r="ACC191" s="46"/>
      <c r="ACD191" s="46"/>
      <c r="ACE191" s="46"/>
      <c r="ACF191" s="46"/>
      <c r="ACG191" s="46"/>
      <c r="ACH191" s="46"/>
      <c r="ACI191" s="46"/>
      <c r="ACJ191" s="46"/>
      <c r="ACK191" s="46"/>
      <c r="ACL191" s="46"/>
      <c r="ACM191" s="46"/>
      <c r="ACN191" s="46"/>
      <c r="ACO191" s="46"/>
      <c r="ACP191" s="46"/>
      <c r="ACQ191" s="46"/>
      <c r="ACR191" s="46"/>
      <c r="ACS191" s="46"/>
      <c r="ACT191" s="46"/>
      <c r="ACU191" s="46"/>
      <c r="ACV191" s="46"/>
      <c r="ACW191" s="46"/>
      <c r="ACX191" s="46"/>
      <c r="ACY191" s="46"/>
      <c r="ACZ191" s="46"/>
      <c r="ADA191" s="46"/>
      <c r="ADB191" s="46"/>
      <c r="ADC191" s="46"/>
      <c r="ADD191" s="46"/>
      <c r="ADE191" s="46"/>
      <c r="ADF191" s="46"/>
      <c r="ADG191" s="46"/>
      <c r="ADH191" s="46"/>
      <c r="ADI191" s="46"/>
      <c r="ADJ191" s="46"/>
      <c r="ADK191" s="46"/>
      <c r="ADL191" s="46"/>
      <c r="ADM191" s="46"/>
      <c r="ADN191" s="46"/>
      <c r="ADO191" s="46"/>
      <c r="ADP191" s="46"/>
      <c r="ADQ191" s="46"/>
      <c r="ADR191" s="46"/>
      <c r="ADS191" s="46"/>
      <c r="ADT191" s="46"/>
      <c r="ADU191" s="46"/>
      <c r="ADV191" s="46"/>
      <c r="ADW191" s="46"/>
      <c r="ADX191" s="46"/>
      <c r="ADY191" s="46"/>
      <c r="ADZ191" s="46"/>
      <c r="AEA191" s="46"/>
      <c r="AEB191" s="46"/>
      <c r="AEC191" s="46"/>
      <c r="AED191" s="46"/>
      <c r="AEE191" s="46"/>
      <c r="AEF191" s="46"/>
      <c r="AEG191" s="46"/>
      <c r="AEH191" s="46"/>
      <c r="AEI191" s="46"/>
      <c r="AEJ191" s="46"/>
      <c r="AEK191" s="46"/>
      <c r="AEL191" s="46"/>
      <c r="AEM191" s="46"/>
      <c r="AEN191" s="46"/>
      <c r="AEO191" s="46"/>
      <c r="AEP191" s="46"/>
      <c r="AEQ191" s="46"/>
      <c r="AER191" s="46"/>
      <c r="AES191" s="46"/>
      <c r="AET191" s="46"/>
      <c r="AEU191" s="46"/>
      <c r="AEV191" s="46"/>
      <c r="AEW191" s="46"/>
      <c r="AEX191" s="46"/>
      <c r="AEY191" s="46"/>
      <c r="AEZ191" s="46"/>
      <c r="AFA191" s="46"/>
      <c r="AFB191" s="46"/>
      <c r="AFC191" s="46"/>
      <c r="AFD191" s="46"/>
      <c r="AFE191" s="46"/>
      <c r="AFF191" s="46"/>
      <c r="AFG191" s="46"/>
      <c r="AFH191" s="46"/>
      <c r="AFI191" s="46"/>
      <c r="AFJ191" s="46"/>
      <c r="AFK191" s="46"/>
      <c r="AFL191" s="46"/>
      <c r="AFM191" s="46"/>
      <c r="AFN191" s="46"/>
      <c r="AFO191" s="46"/>
      <c r="AFP191" s="46"/>
      <c r="AFQ191" s="46"/>
      <c r="AFR191" s="46"/>
      <c r="AFS191" s="46"/>
      <c r="AFT191" s="46"/>
      <c r="AFU191" s="46"/>
      <c r="AFV191" s="46"/>
      <c r="AFW191" s="46"/>
      <c r="AFX191" s="46"/>
      <c r="AFY191" s="46"/>
      <c r="AFZ191" s="46"/>
      <c r="AGA191" s="46"/>
      <c r="AGB191" s="46"/>
      <c r="AGC191" s="46"/>
      <c r="AGD191" s="46"/>
      <c r="AGE191" s="46"/>
      <c r="AGF191" s="46"/>
      <c r="AGG191" s="46"/>
      <c r="AGH191" s="46"/>
      <c r="AGI191" s="46"/>
      <c r="AGJ191" s="46"/>
      <c r="AGK191" s="46"/>
      <c r="AGL191" s="46"/>
      <c r="AGM191" s="46"/>
      <c r="AGN191" s="46"/>
      <c r="AGO191" s="46"/>
      <c r="AGP191" s="46"/>
      <c r="AGQ191" s="46"/>
      <c r="AGR191" s="46"/>
      <c r="AGS191" s="46"/>
      <c r="AGT191" s="46"/>
      <c r="AGU191" s="46"/>
      <c r="AGV191" s="46"/>
      <c r="AGW191" s="46"/>
      <c r="AGX191" s="46"/>
      <c r="AGY191" s="46"/>
      <c r="AGZ191" s="46"/>
      <c r="AHA191" s="46"/>
      <c r="AHB191" s="46"/>
      <c r="AHC191" s="46"/>
      <c r="AHD191" s="46"/>
      <c r="AHE191" s="46"/>
      <c r="AHF191" s="46"/>
      <c r="AHG191" s="46"/>
      <c r="AHH191" s="46"/>
      <c r="AHI191" s="46"/>
      <c r="AHJ191" s="46"/>
      <c r="AHK191" s="46"/>
      <c r="AHL191" s="46"/>
      <c r="AHM191" s="46"/>
      <c r="AHN191" s="46"/>
      <c r="AHO191" s="46"/>
      <c r="AHP191" s="46"/>
      <c r="AHQ191" s="46"/>
      <c r="AHR191" s="46"/>
      <c r="AHS191" s="46"/>
      <c r="AHT191" s="46"/>
      <c r="AHU191" s="46"/>
      <c r="AHV191" s="46"/>
      <c r="AHW191" s="46"/>
      <c r="AHX191" s="46"/>
      <c r="AHY191" s="46"/>
      <c r="AHZ191" s="46"/>
      <c r="AIA191" s="46"/>
      <c r="AIB191" s="46"/>
      <c r="AIC191" s="46"/>
      <c r="AID191" s="46"/>
      <c r="AIE191" s="46"/>
      <c r="AIF191" s="46"/>
      <c r="AIG191" s="46"/>
      <c r="AIH191" s="46"/>
      <c r="AII191" s="46"/>
      <c r="AIJ191" s="46"/>
      <c r="AIK191" s="46"/>
      <c r="AIL191" s="46"/>
      <c r="AIM191" s="46"/>
      <c r="AIN191" s="46"/>
      <c r="AIO191" s="46"/>
      <c r="AIP191" s="46"/>
      <c r="AIQ191" s="46"/>
      <c r="AIR191" s="46"/>
      <c r="AIS191" s="46"/>
      <c r="AIT191" s="46"/>
      <c r="AIU191" s="46"/>
      <c r="AIV191" s="46"/>
      <c r="AIW191" s="46"/>
      <c r="AIX191" s="46"/>
      <c r="AIY191" s="46"/>
      <c r="AIZ191" s="46"/>
      <c r="AJA191" s="46"/>
      <c r="AJB191" s="46"/>
      <c r="AJC191" s="46"/>
      <c r="AJD191" s="46"/>
      <c r="AJE191" s="46"/>
      <c r="AJF191" s="46"/>
      <c r="AJG191" s="46"/>
      <c r="AJH191" s="46"/>
      <c r="AJI191" s="46"/>
      <c r="AJJ191" s="46"/>
      <c r="AJK191" s="46"/>
      <c r="AJL191" s="46"/>
      <c r="AJM191" s="46"/>
      <c r="AJN191" s="46"/>
      <c r="AJO191" s="46"/>
      <c r="AJP191" s="46"/>
      <c r="AJQ191" s="46"/>
      <c r="AJR191" s="46"/>
      <c r="AJS191" s="46"/>
      <c r="AJT191" s="46"/>
      <c r="AJU191" s="46"/>
      <c r="AJV191" s="46"/>
      <c r="AJW191" s="46"/>
      <c r="AJX191" s="46"/>
      <c r="AJY191" s="46"/>
      <c r="AJZ191" s="46"/>
      <c r="AKA191" s="46"/>
      <c r="AKB191" s="46"/>
      <c r="AKC191" s="46"/>
      <c r="AKD191" s="46"/>
      <c r="AKE191" s="46"/>
      <c r="AKF191" s="46"/>
      <c r="AKG191" s="46"/>
      <c r="AKH191" s="46"/>
      <c r="AKI191" s="46"/>
      <c r="AKJ191" s="46"/>
      <c r="AKK191" s="46"/>
      <c r="AKL191" s="46"/>
      <c r="AKM191" s="46"/>
      <c r="AKN191" s="46"/>
      <c r="AKO191" s="46"/>
      <c r="AKP191" s="46"/>
      <c r="AKQ191" s="46"/>
      <c r="AKR191" s="46"/>
      <c r="AKS191" s="46"/>
      <c r="AKT191" s="46"/>
      <c r="AKU191" s="46"/>
      <c r="AKV191" s="46"/>
      <c r="AKW191" s="46"/>
      <c r="AKX191" s="46"/>
      <c r="AKY191" s="46"/>
      <c r="AKZ191" s="46"/>
      <c r="ALA191" s="46"/>
      <c r="ALB191" s="46"/>
      <c r="ALC191" s="46"/>
      <c r="ALD191" s="46"/>
      <c r="ALE191" s="46"/>
      <c r="ALF191" s="46"/>
      <c r="ALG191" s="46"/>
      <c r="ALH191" s="46"/>
      <c r="ALI191" s="46"/>
      <c r="ALJ191" s="46"/>
      <c r="ALK191" s="46"/>
      <c r="ALL191" s="46"/>
      <c r="ALM191" s="46"/>
      <c r="ALN191" s="46"/>
      <c r="ALO191" s="46"/>
      <c r="ALP191" s="46"/>
      <c r="ALQ191" s="46"/>
      <c r="ALR191" s="46"/>
      <c r="ALS191" s="46"/>
      <c r="ALT191" s="46"/>
      <c r="ALU191" s="46"/>
      <c r="ALV191" s="46"/>
      <c r="ALW191" s="46"/>
      <c r="ALX191" s="46"/>
      <c r="ALY191" s="46"/>
      <c r="ALZ191" s="46"/>
      <c r="AMA191" s="46"/>
      <c r="AMB191" s="46"/>
      <c r="AMC191" s="46"/>
      <c r="AMD191" s="46"/>
      <c r="AME191" s="46"/>
      <c r="AMF191" s="46"/>
      <c r="AMG191" s="46"/>
      <c r="AMH191" s="46"/>
      <c r="AMI191" s="46"/>
      <c r="AMJ191" s="46"/>
      <c r="AMK191" s="46"/>
    </row>
    <row r="192" spans="1:1025" x14ac:dyDescent="0.25">
      <c r="A192" s="46"/>
      <c r="B192" s="56"/>
      <c r="C192" s="57"/>
      <c r="D192" s="58"/>
      <c r="E192" s="59"/>
      <c r="F192" s="59"/>
      <c r="G192" s="59"/>
      <c r="H192" s="59"/>
      <c r="I192" s="59"/>
      <c r="J192" s="59"/>
      <c r="K192" s="59"/>
      <c r="L192" s="59"/>
      <c r="M192" s="46"/>
      <c r="N192" s="46"/>
      <c r="O192" s="46"/>
      <c r="P192" s="46"/>
      <c r="Q192" s="46"/>
      <c r="R192" s="46"/>
      <c r="S192" s="46"/>
      <c r="T192" s="46"/>
      <c r="U192" s="46"/>
      <c r="V192" s="46"/>
      <c r="W192" s="46"/>
      <c r="X192" s="46"/>
      <c r="Y192" s="46"/>
      <c r="Z192" s="46"/>
      <c r="AA192" s="46"/>
      <c r="AB192" s="46"/>
      <c r="AC192" s="46"/>
      <c r="AD192" s="46"/>
      <c r="AE192" s="46"/>
      <c r="AF192" s="46"/>
      <c r="AG192" s="46"/>
      <c r="AH192" s="46"/>
      <c r="AI192" s="46"/>
      <c r="AJ192" s="46"/>
      <c r="AK192" s="46"/>
      <c r="AL192" s="46"/>
      <c r="AM192" s="46"/>
      <c r="AN192" s="46"/>
      <c r="AO192" s="46"/>
      <c r="AP192" s="46"/>
      <c r="AQ192" s="46"/>
      <c r="AR192" s="46"/>
      <c r="AS192" s="46"/>
      <c r="AT192" s="46"/>
      <c r="AU192" s="46"/>
      <c r="AV192" s="46"/>
      <c r="AW192" s="46"/>
      <c r="AX192" s="46"/>
      <c r="AY192" s="46"/>
      <c r="AZ192" s="46"/>
      <c r="BA192" s="46"/>
      <c r="BB192" s="46"/>
      <c r="BC192" s="46"/>
      <c r="BD192" s="46"/>
      <c r="BE192" s="46"/>
      <c r="BF192" s="46"/>
      <c r="BG192" s="46"/>
      <c r="BH192" s="46"/>
      <c r="BI192" s="46"/>
      <c r="BJ192" s="46"/>
      <c r="BK192" s="46"/>
      <c r="BL192" s="46"/>
      <c r="BM192" s="46"/>
      <c r="BN192" s="46"/>
      <c r="BO192" s="46"/>
      <c r="BP192" s="46"/>
      <c r="BQ192" s="46"/>
      <c r="BR192" s="46"/>
      <c r="BS192" s="46"/>
      <c r="BT192" s="46"/>
      <c r="BU192" s="46"/>
      <c r="BV192" s="46"/>
      <c r="BW192" s="46"/>
      <c r="BX192" s="46"/>
      <c r="BY192" s="46"/>
      <c r="BZ192" s="46"/>
      <c r="CA192" s="46"/>
      <c r="CB192" s="46"/>
      <c r="CC192" s="46"/>
      <c r="CD192" s="46"/>
      <c r="CE192" s="46"/>
      <c r="CF192" s="46"/>
      <c r="CG192" s="46"/>
      <c r="CH192" s="46"/>
      <c r="CI192" s="46"/>
      <c r="CJ192" s="46"/>
      <c r="CK192" s="46"/>
      <c r="CL192" s="46"/>
      <c r="CM192" s="46"/>
      <c r="CN192" s="46"/>
      <c r="CO192" s="46"/>
      <c r="CP192" s="46"/>
      <c r="CQ192" s="46"/>
      <c r="CR192" s="46"/>
      <c r="CS192" s="46"/>
      <c r="CT192" s="46"/>
      <c r="CU192" s="46"/>
      <c r="CV192" s="46"/>
      <c r="CW192" s="46"/>
      <c r="CX192" s="46"/>
      <c r="CY192" s="46"/>
      <c r="CZ192" s="46"/>
      <c r="DA192" s="46"/>
      <c r="DB192" s="46"/>
      <c r="DC192" s="46"/>
      <c r="DD192" s="46"/>
      <c r="DE192" s="46"/>
      <c r="DF192" s="46"/>
      <c r="DG192" s="46"/>
      <c r="DH192" s="46"/>
      <c r="DI192" s="46"/>
      <c r="DJ192" s="46"/>
      <c r="DK192" s="46"/>
      <c r="DL192" s="46"/>
      <c r="DM192" s="46"/>
      <c r="DN192" s="46"/>
      <c r="DO192" s="46"/>
      <c r="DP192" s="46"/>
      <c r="DQ192" s="46"/>
      <c r="DR192" s="46"/>
      <c r="DS192" s="46"/>
      <c r="DT192" s="46"/>
      <c r="DU192" s="46"/>
      <c r="DV192" s="46"/>
      <c r="DW192" s="46"/>
      <c r="DX192" s="46"/>
      <c r="DY192" s="46"/>
      <c r="DZ192" s="46"/>
      <c r="EA192" s="46"/>
      <c r="EB192" s="46"/>
      <c r="EC192" s="46"/>
      <c r="ED192" s="46"/>
      <c r="EE192" s="46"/>
      <c r="EF192" s="46"/>
      <c r="EG192" s="46"/>
      <c r="EH192" s="46"/>
      <c r="EI192" s="46"/>
      <c r="EJ192" s="46"/>
      <c r="EK192" s="46"/>
      <c r="EL192" s="46"/>
      <c r="EM192" s="46"/>
      <c r="EN192" s="46"/>
      <c r="EO192" s="46"/>
      <c r="EP192" s="46"/>
      <c r="EQ192" s="46"/>
      <c r="ER192" s="46"/>
      <c r="ES192" s="46"/>
      <c r="ET192" s="46"/>
      <c r="EU192" s="46"/>
      <c r="EV192" s="46"/>
      <c r="EW192" s="46"/>
      <c r="EX192" s="46"/>
      <c r="EY192" s="46"/>
      <c r="EZ192" s="46"/>
      <c r="FA192" s="46"/>
      <c r="FB192" s="46"/>
      <c r="FC192" s="46"/>
      <c r="FD192" s="46"/>
      <c r="FE192" s="46"/>
      <c r="FF192" s="46"/>
      <c r="FG192" s="46"/>
      <c r="FH192" s="46"/>
      <c r="FI192" s="46"/>
      <c r="FJ192" s="46"/>
      <c r="FK192" s="46"/>
      <c r="FL192" s="46"/>
      <c r="FM192" s="46"/>
      <c r="FN192" s="46"/>
      <c r="FO192" s="46"/>
      <c r="FP192" s="46"/>
      <c r="FQ192" s="46"/>
      <c r="FR192" s="46"/>
      <c r="FS192" s="46"/>
      <c r="FT192" s="46"/>
      <c r="FU192" s="46"/>
      <c r="FV192" s="46"/>
      <c r="FW192" s="46"/>
      <c r="FX192" s="46"/>
      <c r="FY192" s="46"/>
      <c r="FZ192" s="46"/>
      <c r="GA192" s="46"/>
      <c r="GB192" s="46"/>
      <c r="GC192" s="46"/>
      <c r="GD192" s="46"/>
      <c r="GE192" s="46"/>
      <c r="GF192" s="46"/>
      <c r="GG192" s="46"/>
      <c r="GH192" s="46"/>
      <c r="GI192" s="46"/>
      <c r="GJ192" s="46"/>
      <c r="GK192" s="46"/>
      <c r="GL192" s="46"/>
      <c r="GM192" s="46"/>
      <c r="GN192" s="46"/>
      <c r="GO192" s="46"/>
      <c r="GP192" s="46"/>
      <c r="GQ192" s="46"/>
      <c r="GR192" s="46"/>
      <c r="GS192" s="46"/>
      <c r="GT192" s="46"/>
      <c r="GU192" s="46"/>
      <c r="GV192" s="46"/>
      <c r="GW192" s="46"/>
      <c r="GX192" s="46"/>
      <c r="GY192" s="46"/>
      <c r="GZ192" s="46"/>
      <c r="HA192" s="46"/>
      <c r="HB192" s="46"/>
      <c r="HC192" s="46"/>
      <c r="HD192" s="46"/>
      <c r="HE192" s="46"/>
      <c r="HF192" s="46"/>
      <c r="HG192" s="46"/>
      <c r="HH192" s="46"/>
      <c r="HI192" s="46"/>
      <c r="HJ192" s="46"/>
      <c r="HK192" s="46"/>
      <c r="HL192" s="46"/>
      <c r="HM192" s="46"/>
      <c r="HN192" s="46"/>
      <c r="HO192" s="46"/>
      <c r="HP192" s="46"/>
      <c r="HQ192" s="46"/>
      <c r="HR192" s="46"/>
      <c r="HS192" s="46"/>
      <c r="HT192" s="46"/>
      <c r="HU192" s="46"/>
      <c r="HV192" s="46"/>
      <c r="HW192" s="46"/>
      <c r="HX192" s="46"/>
      <c r="HY192" s="46"/>
      <c r="HZ192" s="46"/>
      <c r="IA192" s="46"/>
      <c r="IB192" s="46"/>
      <c r="IC192" s="46"/>
      <c r="ID192" s="46"/>
      <c r="IE192" s="46"/>
      <c r="IF192" s="46"/>
      <c r="IG192" s="46"/>
      <c r="IH192" s="46"/>
      <c r="II192" s="46"/>
      <c r="IJ192" s="46"/>
      <c r="IK192" s="46"/>
      <c r="IL192" s="46"/>
      <c r="IM192" s="46"/>
      <c r="IN192" s="46"/>
      <c r="IO192" s="46"/>
      <c r="IP192" s="46"/>
      <c r="IQ192" s="46"/>
      <c r="IR192" s="46"/>
      <c r="IS192" s="46"/>
      <c r="IT192" s="46"/>
      <c r="IU192" s="46"/>
      <c r="IV192" s="46"/>
      <c r="IW192" s="46"/>
      <c r="IX192" s="46"/>
      <c r="IY192" s="46"/>
      <c r="IZ192" s="46"/>
      <c r="JA192" s="46"/>
      <c r="JB192" s="46"/>
      <c r="JC192" s="46"/>
      <c r="JD192" s="46"/>
      <c r="JE192" s="46"/>
      <c r="JF192" s="46"/>
      <c r="JG192" s="46"/>
      <c r="JH192" s="46"/>
      <c r="JI192" s="46"/>
      <c r="JJ192" s="46"/>
      <c r="JK192" s="46"/>
      <c r="JL192" s="46"/>
      <c r="JM192" s="46"/>
      <c r="JN192" s="46"/>
      <c r="JO192" s="46"/>
      <c r="JP192" s="46"/>
      <c r="JQ192" s="46"/>
      <c r="JR192" s="46"/>
      <c r="JS192" s="46"/>
      <c r="JT192" s="46"/>
      <c r="JU192" s="46"/>
      <c r="JV192" s="46"/>
      <c r="JW192" s="46"/>
      <c r="JX192" s="46"/>
      <c r="JY192" s="46"/>
      <c r="JZ192" s="46"/>
      <c r="KA192" s="46"/>
      <c r="KB192" s="46"/>
      <c r="KC192" s="46"/>
      <c r="KD192" s="46"/>
      <c r="KE192" s="46"/>
      <c r="KF192" s="46"/>
      <c r="KG192" s="46"/>
      <c r="KH192" s="46"/>
      <c r="KI192" s="46"/>
      <c r="KJ192" s="46"/>
      <c r="KK192" s="46"/>
      <c r="KL192" s="46"/>
      <c r="KM192" s="46"/>
      <c r="KN192" s="46"/>
      <c r="KO192" s="46"/>
      <c r="KP192" s="46"/>
      <c r="KQ192" s="46"/>
      <c r="KR192" s="46"/>
      <c r="KS192" s="46"/>
      <c r="KT192" s="46"/>
      <c r="KU192" s="46"/>
      <c r="KV192" s="46"/>
      <c r="KW192" s="46"/>
      <c r="KX192" s="46"/>
      <c r="KY192" s="46"/>
      <c r="KZ192" s="46"/>
      <c r="LA192" s="46"/>
      <c r="LB192" s="46"/>
      <c r="LC192" s="46"/>
      <c r="LD192" s="46"/>
      <c r="LE192" s="46"/>
      <c r="LF192" s="46"/>
      <c r="LG192" s="46"/>
      <c r="LH192" s="46"/>
      <c r="LI192" s="46"/>
      <c r="LJ192" s="46"/>
      <c r="LK192" s="46"/>
      <c r="LL192" s="46"/>
      <c r="LM192" s="46"/>
      <c r="LN192" s="46"/>
      <c r="LO192" s="46"/>
      <c r="LP192" s="46"/>
      <c r="LQ192" s="46"/>
      <c r="LR192" s="46"/>
      <c r="LS192" s="46"/>
      <c r="LT192" s="46"/>
      <c r="LU192" s="46"/>
      <c r="LV192" s="46"/>
      <c r="LW192" s="46"/>
      <c r="LX192" s="46"/>
      <c r="LY192" s="46"/>
      <c r="LZ192" s="46"/>
      <c r="MA192" s="46"/>
      <c r="MB192" s="46"/>
      <c r="MC192" s="46"/>
      <c r="MD192" s="46"/>
      <c r="ME192" s="46"/>
      <c r="MF192" s="46"/>
      <c r="MG192" s="46"/>
      <c r="MH192" s="46"/>
      <c r="MI192" s="46"/>
      <c r="MJ192" s="46"/>
      <c r="MK192" s="46"/>
      <c r="ML192" s="46"/>
      <c r="MM192" s="46"/>
      <c r="MN192" s="46"/>
      <c r="MO192" s="46"/>
      <c r="MP192" s="46"/>
      <c r="MQ192" s="46"/>
      <c r="MR192" s="46"/>
      <c r="MS192" s="46"/>
      <c r="MT192" s="46"/>
      <c r="MU192" s="46"/>
      <c r="MV192" s="46"/>
      <c r="MW192" s="46"/>
      <c r="MX192" s="46"/>
      <c r="MY192" s="46"/>
      <c r="MZ192" s="46"/>
      <c r="NA192" s="46"/>
      <c r="NB192" s="46"/>
      <c r="NC192" s="46"/>
      <c r="ND192" s="46"/>
      <c r="NE192" s="46"/>
      <c r="NF192" s="46"/>
      <c r="NG192" s="46"/>
      <c r="NH192" s="46"/>
      <c r="NI192" s="46"/>
      <c r="NJ192" s="46"/>
      <c r="NK192" s="46"/>
      <c r="NL192" s="46"/>
      <c r="NM192" s="46"/>
      <c r="NN192" s="46"/>
      <c r="NO192" s="46"/>
      <c r="NP192" s="46"/>
      <c r="NQ192" s="46"/>
      <c r="NR192" s="46"/>
      <c r="NS192" s="46"/>
      <c r="NT192" s="46"/>
      <c r="NU192" s="46"/>
      <c r="NV192" s="46"/>
      <c r="NW192" s="46"/>
      <c r="NX192" s="46"/>
      <c r="NY192" s="46"/>
      <c r="NZ192" s="46"/>
      <c r="OA192" s="46"/>
      <c r="OB192" s="46"/>
      <c r="OC192" s="46"/>
      <c r="OD192" s="46"/>
      <c r="OE192" s="46"/>
      <c r="OF192" s="46"/>
      <c r="OG192" s="46"/>
      <c r="OH192" s="46"/>
      <c r="OI192" s="46"/>
      <c r="OJ192" s="46"/>
      <c r="OK192" s="46"/>
      <c r="OL192" s="46"/>
      <c r="OM192" s="46"/>
      <c r="ON192" s="46"/>
      <c r="OO192" s="46"/>
      <c r="OP192" s="46"/>
      <c r="OQ192" s="46"/>
      <c r="OR192" s="46"/>
      <c r="OS192" s="46"/>
      <c r="OT192" s="46"/>
      <c r="OU192" s="46"/>
      <c r="OV192" s="46"/>
      <c r="OW192" s="46"/>
      <c r="OX192" s="46"/>
      <c r="OY192" s="46"/>
      <c r="OZ192" s="46"/>
      <c r="PA192" s="46"/>
      <c r="PB192" s="46"/>
      <c r="PC192" s="46"/>
      <c r="PD192" s="46"/>
      <c r="PE192" s="46"/>
      <c r="PF192" s="46"/>
      <c r="PG192" s="46"/>
      <c r="PH192" s="46"/>
      <c r="PI192" s="46"/>
      <c r="PJ192" s="46"/>
      <c r="PK192" s="46"/>
      <c r="PL192" s="46"/>
      <c r="PM192" s="46"/>
      <c r="PN192" s="46"/>
      <c r="PO192" s="46"/>
      <c r="PP192" s="46"/>
      <c r="PQ192" s="46"/>
      <c r="PR192" s="46"/>
      <c r="PS192" s="46"/>
      <c r="PT192" s="46"/>
      <c r="PU192" s="46"/>
      <c r="PV192" s="46"/>
      <c r="PW192" s="46"/>
      <c r="PX192" s="46"/>
      <c r="PY192" s="46"/>
      <c r="PZ192" s="46"/>
      <c r="QA192" s="46"/>
      <c r="QB192" s="46"/>
      <c r="QC192" s="46"/>
      <c r="QD192" s="46"/>
      <c r="QE192" s="46"/>
      <c r="QF192" s="46"/>
      <c r="QG192" s="46"/>
      <c r="QH192" s="46"/>
      <c r="QI192" s="46"/>
      <c r="QJ192" s="46"/>
      <c r="QK192" s="46"/>
      <c r="QL192" s="46"/>
      <c r="QM192" s="46"/>
      <c r="QN192" s="46"/>
      <c r="QO192" s="46"/>
      <c r="QP192" s="46"/>
      <c r="QQ192" s="46"/>
      <c r="QR192" s="46"/>
      <c r="QS192" s="46"/>
      <c r="QT192" s="46"/>
      <c r="QU192" s="46"/>
      <c r="QV192" s="46"/>
      <c r="QW192" s="46"/>
      <c r="QX192" s="46"/>
      <c r="QY192" s="46"/>
      <c r="QZ192" s="46"/>
      <c r="RA192" s="46"/>
      <c r="RB192" s="46"/>
      <c r="RC192" s="46"/>
      <c r="RD192" s="46"/>
      <c r="RE192" s="46"/>
      <c r="RF192" s="46"/>
      <c r="RG192" s="46"/>
      <c r="RH192" s="46"/>
      <c r="RI192" s="46"/>
      <c r="RJ192" s="46"/>
      <c r="RK192" s="46"/>
      <c r="RL192" s="46"/>
      <c r="RM192" s="46"/>
      <c r="RN192" s="46"/>
      <c r="RO192" s="46"/>
      <c r="RP192" s="46"/>
      <c r="RQ192" s="46"/>
      <c r="RR192" s="46"/>
      <c r="RS192" s="46"/>
      <c r="RT192" s="46"/>
      <c r="RU192" s="46"/>
      <c r="RV192" s="46"/>
      <c r="RW192" s="46"/>
      <c r="RX192" s="46"/>
      <c r="RY192" s="46"/>
      <c r="RZ192" s="46"/>
      <c r="SA192" s="46"/>
      <c r="SB192" s="46"/>
      <c r="SC192" s="46"/>
      <c r="SD192" s="46"/>
      <c r="SE192" s="46"/>
      <c r="SF192" s="46"/>
      <c r="SG192" s="46"/>
      <c r="SH192" s="46"/>
      <c r="SI192" s="46"/>
      <c r="SJ192" s="46"/>
      <c r="SK192" s="46"/>
      <c r="SL192" s="46"/>
      <c r="SM192" s="46"/>
      <c r="SN192" s="46"/>
      <c r="SO192" s="46"/>
      <c r="SP192" s="46"/>
      <c r="SQ192" s="46"/>
      <c r="SR192" s="46"/>
      <c r="SS192" s="46"/>
      <c r="ST192" s="46"/>
      <c r="SU192" s="46"/>
      <c r="SV192" s="46"/>
      <c r="SW192" s="46"/>
      <c r="SX192" s="46"/>
      <c r="SY192" s="46"/>
      <c r="SZ192" s="46"/>
      <c r="TA192" s="46"/>
      <c r="TB192" s="46"/>
      <c r="TC192" s="46"/>
      <c r="TD192" s="46"/>
      <c r="TE192" s="46"/>
      <c r="TF192" s="46"/>
      <c r="TG192" s="46"/>
      <c r="TH192" s="46"/>
      <c r="TI192" s="46"/>
      <c r="TJ192" s="46"/>
      <c r="TK192" s="46"/>
      <c r="TL192" s="46"/>
      <c r="TM192" s="46"/>
      <c r="TN192" s="46"/>
      <c r="TO192" s="46"/>
      <c r="TP192" s="46"/>
      <c r="TQ192" s="46"/>
      <c r="TR192" s="46"/>
      <c r="TS192" s="46"/>
      <c r="TT192" s="46"/>
      <c r="TU192" s="46"/>
      <c r="TV192" s="46"/>
      <c r="TW192" s="46"/>
      <c r="TX192" s="46"/>
      <c r="TY192" s="46"/>
      <c r="TZ192" s="46"/>
      <c r="UA192" s="46"/>
      <c r="UB192" s="46"/>
      <c r="UC192" s="46"/>
      <c r="UD192" s="46"/>
      <c r="UE192" s="46"/>
      <c r="UF192" s="46"/>
      <c r="UG192" s="46"/>
      <c r="UH192" s="46"/>
      <c r="UI192" s="46"/>
      <c r="UJ192" s="46"/>
      <c r="UK192" s="46"/>
      <c r="UL192" s="46"/>
      <c r="UM192" s="46"/>
      <c r="UN192" s="46"/>
      <c r="UO192" s="46"/>
      <c r="UP192" s="46"/>
      <c r="UQ192" s="46"/>
      <c r="UR192" s="46"/>
      <c r="US192" s="46"/>
      <c r="UT192" s="46"/>
      <c r="UU192" s="46"/>
      <c r="UV192" s="46"/>
      <c r="UW192" s="46"/>
      <c r="UX192" s="46"/>
      <c r="UY192" s="46"/>
      <c r="UZ192" s="46"/>
      <c r="VA192" s="46"/>
      <c r="VB192" s="46"/>
      <c r="VC192" s="46"/>
      <c r="VD192" s="46"/>
      <c r="VE192" s="46"/>
      <c r="VF192" s="46"/>
      <c r="VG192" s="46"/>
      <c r="VH192" s="46"/>
      <c r="VI192" s="46"/>
      <c r="VJ192" s="46"/>
      <c r="VK192" s="46"/>
      <c r="VL192" s="46"/>
      <c r="VM192" s="46"/>
      <c r="VN192" s="46"/>
      <c r="VO192" s="46"/>
      <c r="VP192" s="46"/>
      <c r="VQ192" s="46"/>
      <c r="VR192" s="46"/>
      <c r="VS192" s="46"/>
      <c r="VT192" s="46"/>
      <c r="VU192" s="46"/>
      <c r="VV192" s="46"/>
      <c r="VW192" s="46"/>
      <c r="VX192" s="46"/>
      <c r="VY192" s="46"/>
      <c r="VZ192" s="46"/>
      <c r="WA192" s="46"/>
      <c r="WB192" s="46"/>
      <c r="WC192" s="46"/>
      <c r="WD192" s="46"/>
      <c r="WE192" s="46"/>
      <c r="WF192" s="46"/>
      <c r="WG192" s="46"/>
      <c r="WH192" s="46"/>
      <c r="WI192" s="46"/>
      <c r="WJ192" s="46"/>
      <c r="WK192" s="46"/>
      <c r="WL192" s="46"/>
      <c r="WM192" s="46"/>
      <c r="WN192" s="46"/>
      <c r="WO192" s="46"/>
      <c r="WP192" s="46"/>
      <c r="WQ192" s="46"/>
      <c r="WR192" s="46"/>
      <c r="WS192" s="46"/>
      <c r="WT192" s="46"/>
      <c r="WU192" s="46"/>
      <c r="WV192" s="46"/>
      <c r="WW192" s="46"/>
      <c r="WX192" s="46"/>
      <c r="WY192" s="46"/>
      <c r="WZ192" s="46"/>
      <c r="XA192" s="46"/>
      <c r="XB192" s="46"/>
      <c r="XC192" s="46"/>
      <c r="XD192" s="46"/>
      <c r="XE192" s="46"/>
      <c r="XF192" s="46"/>
      <c r="XG192" s="46"/>
      <c r="XH192" s="46"/>
      <c r="XI192" s="46"/>
      <c r="XJ192" s="46"/>
      <c r="XK192" s="46"/>
      <c r="XL192" s="46"/>
      <c r="XM192" s="46"/>
      <c r="XN192" s="46"/>
      <c r="XO192" s="46"/>
      <c r="XP192" s="46"/>
      <c r="XQ192" s="46"/>
      <c r="XR192" s="46"/>
      <c r="XS192" s="46"/>
      <c r="XT192" s="46"/>
      <c r="XU192" s="46"/>
      <c r="XV192" s="46"/>
      <c r="XW192" s="46"/>
      <c r="XX192" s="46"/>
      <c r="XY192" s="46"/>
      <c r="XZ192" s="46"/>
      <c r="YA192" s="46"/>
      <c r="YB192" s="46"/>
      <c r="YC192" s="46"/>
      <c r="YD192" s="46"/>
      <c r="YE192" s="46"/>
      <c r="YF192" s="46"/>
      <c r="YG192" s="46"/>
      <c r="YH192" s="46"/>
      <c r="YI192" s="46"/>
      <c r="YJ192" s="46"/>
      <c r="YK192" s="46"/>
      <c r="YL192" s="46"/>
      <c r="YM192" s="46"/>
      <c r="YN192" s="46"/>
      <c r="YO192" s="46"/>
      <c r="YP192" s="46"/>
      <c r="YQ192" s="46"/>
      <c r="YR192" s="46"/>
      <c r="YS192" s="46"/>
      <c r="YT192" s="46"/>
      <c r="YU192" s="46"/>
      <c r="YV192" s="46"/>
      <c r="YW192" s="46"/>
      <c r="YX192" s="46"/>
      <c r="YY192" s="46"/>
      <c r="YZ192" s="46"/>
      <c r="ZA192" s="46"/>
      <c r="ZB192" s="46"/>
      <c r="ZC192" s="46"/>
      <c r="ZD192" s="46"/>
      <c r="ZE192" s="46"/>
      <c r="ZF192" s="46"/>
      <c r="ZG192" s="46"/>
      <c r="ZH192" s="46"/>
      <c r="ZI192" s="46"/>
      <c r="ZJ192" s="46"/>
      <c r="ZK192" s="46"/>
      <c r="ZL192" s="46"/>
      <c r="ZM192" s="46"/>
      <c r="ZN192" s="46"/>
      <c r="ZO192" s="46"/>
      <c r="ZP192" s="46"/>
      <c r="ZQ192" s="46"/>
      <c r="ZR192" s="46"/>
      <c r="ZS192" s="46"/>
      <c r="ZT192" s="46"/>
      <c r="ZU192" s="46"/>
      <c r="ZV192" s="46"/>
      <c r="ZW192" s="46"/>
      <c r="ZX192" s="46"/>
      <c r="ZY192" s="46"/>
      <c r="ZZ192" s="46"/>
      <c r="AAA192" s="46"/>
      <c r="AAB192" s="46"/>
      <c r="AAC192" s="46"/>
      <c r="AAD192" s="46"/>
      <c r="AAE192" s="46"/>
      <c r="AAF192" s="46"/>
      <c r="AAG192" s="46"/>
      <c r="AAH192" s="46"/>
      <c r="AAI192" s="46"/>
      <c r="AAJ192" s="46"/>
      <c r="AAK192" s="46"/>
      <c r="AAL192" s="46"/>
      <c r="AAM192" s="46"/>
      <c r="AAN192" s="46"/>
      <c r="AAO192" s="46"/>
      <c r="AAP192" s="46"/>
      <c r="AAQ192" s="46"/>
      <c r="AAR192" s="46"/>
      <c r="AAS192" s="46"/>
      <c r="AAT192" s="46"/>
      <c r="AAU192" s="46"/>
      <c r="AAV192" s="46"/>
      <c r="AAW192" s="46"/>
      <c r="AAX192" s="46"/>
      <c r="AAY192" s="46"/>
      <c r="AAZ192" s="46"/>
      <c r="ABA192" s="46"/>
      <c r="ABB192" s="46"/>
      <c r="ABC192" s="46"/>
      <c r="ABD192" s="46"/>
      <c r="ABE192" s="46"/>
      <c r="ABF192" s="46"/>
      <c r="ABG192" s="46"/>
      <c r="ABH192" s="46"/>
      <c r="ABI192" s="46"/>
      <c r="ABJ192" s="46"/>
      <c r="ABK192" s="46"/>
      <c r="ABL192" s="46"/>
      <c r="ABM192" s="46"/>
      <c r="ABN192" s="46"/>
      <c r="ABO192" s="46"/>
      <c r="ABP192" s="46"/>
      <c r="ABQ192" s="46"/>
      <c r="ABR192" s="46"/>
      <c r="ABS192" s="46"/>
      <c r="ABT192" s="46"/>
      <c r="ABU192" s="46"/>
      <c r="ABV192" s="46"/>
      <c r="ABW192" s="46"/>
      <c r="ABX192" s="46"/>
      <c r="ABY192" s="46"/>
      <c r="ABZ192" s="46"/>
      <c r="ACA192" s="46"/>
      <c r="ACB192" s="46"/>
      <c r="ACC192" s="46"/>
      <c r="ACD192" s="46"/>
      <c r="ACE192" s="46"/>
      <c r="ACF192" s="46"/>
      <c r="ACG192" s="46"/>
      <c r="ACH192" s="46"/>
      <c r="ACI192" s="46"/>
      <c r="ACJ192" s="46"/>
      <c r="ACK192" s="46"/>
      <c r="ACL192" s="46"/>
      <c r="ACM192" s="46"/>
      <c r="ACN192" s="46"/>
      <c r="ACO192" s="46"/>
      <c r="ACP192" s="46"/>
      <c r="ACQ192" s="46"/>
      <c r="ACR192" s="46"/>
      <c r="ACS192" s="46"/>
      <c r="ACT192" s="46"/>
      <c r="ACU192" s="46"/>
      <c r="ACV192" s="46"/>
      <c r="ACW192" s="46"/>
      <c r="ACX192" s="46"/>
      <c r="ACY192" s="46"/>
      <c r="ACZ192" s="46"/>
      <c r="ADA192" s="46"/>
      <c r="ADB192" s="46"/>
      <c r="ADC192" s="46"/>
      <c r="ADD192" s="46"/>
      <c r="ADE192" s="46"/>
      <c r="ADF192" s="46"/>
      <c r="ADG192" s="46"/>
      <c r="ADH192" s="46"/>
      <c r="ADI192" s="46"/>
      <c r="ADJ192" s="46"/>
      <c r="ADK192" s="46"/>
      <c r="ADL192" s="46"/>
      <c r="ADM192" s="46"/>
      <c r="ADN192" s="46"/>
      <c r="ADO192" s="46"/>
      <c r="ADP192" s="46"/>
      <c r="ADQ192" s="46"/>
      <c r="ADR192" s="46"/>
      <c r="ADS192" s="46"/>
      <c r="ADT192" s="46"/>
      <c r="ADU192" s="46"/>
      <c r="ADV192" s="46"/>
      <c r="ADW192" s="46"/>
      <c r="ADX192" s="46"/>
      <c r="ADY192" s="46"/>
      <c r="ADZ192" s="46"/>
      <c r="AEA192" s="46"/>
      <c r="AEB192" s="46"/>
      <c r="AEC192" s="46"/>
      <c r="AED192" s="46"/>
      <c r="AEE192" s="46"/>
      <c r="AEF192" s="46"/>
      <c r="AEG192" s="46"/>
      <c r="AEH192" s="46"/>
      <c r="AEI192" s="46"/>
      <c r="AEJ192" s="46"/>
      <c r="AEK192" s="46"/>
      <c r="AEL192" s="46"/>
      <c r="AEM192" s="46"/>
      <c r="AEN192" s="46"/>
      <c r="AEO192" s="46"/>
      <c r="AEP192" s="46"/>
      <c r="AEQ192" s="46"/>
      <c r="AER192" s="46"/>
      <c r="AES192" s="46"/>
      <c r="AET192" s="46"/>
      <c r="AEU192" s="46"/>
      <c r="AEV192" s="46"/>
      <c r="AEW192" s="46"/>
      <c r="AEX192" s="46"/>
      <c r="AEY192" s="46"/>
      <c r="AEZ192" s="46"/>
      <c r="AFA192" s="46"/>
      <c r="AFB192" s="46"/>
      <c r="AFC192" s="46"/>
      <c r="AFD192" s="46"/>
      <c r="AFE192" s="46"/>
      <c r="AFF192" s="46"/>
      <c r="AFG192" s="46"/>
      <c r="AFH192" s="46"/>
      <c r="AFI192" s="46"/>
      <c r="AFJ192" s="46"/>
      <c r="AFK192" s="46"/>
      <c r="AFL192" s="46"/>
      <c r="AFM192" s="46"/>
      <c r="AFN192" s="46"/>
      <c r="AFO192" s="46"/>
      <c r="AFP192" s="46"/>
      <c r="AFQ192" s="46"/>
      <c r="AFR192" s="46"/>
      <c r="AFS192" s="46"/>
      <c r="AFT192" s="46"/>
      <c r="AFU192" s="46"/>
      <c r="AFV192" s="46"/>
      <c r="AFW192" s="46"/>
      <c r="AFX192" s="46"/>
      <c r="AFY192" s="46"/>
      <c r="AFZ192" s="46"/>
      <c r="AGA192" s="46"/>
      <c r="AGB192" s="46"/>
      <c r="AGC192" s="46"/>
      <c r="AGD192" s="46"/>
      <c r="AGE192" s="46"/>
      <c r="AGF192" s="46"/>
      <c r="AGG192" s="46"/>
      <c r="AGH192" s="46"/>
      <c r="AGI192" s="46"/>
      <c r="AGJ192" s="46"/>
      <c r="AGK192" s="46"/>
      <c r="AGL192" s="46"/>
      <c r="AGM192" s="46"/>
      <c r="AGN192" s="46"/>
      <c r="AGO192" s="46"/>
      <c r="AGP192" s="46"/>
      <c r="AGQ192" s="46"/>
      <c r="AGR192" s="46"/>
      <c r="AGS192" s="46"/>
      <c r="AGT192" s="46"/>
      <c r="AGU192" s="46"/>
      <c r="AGV192" s="46"/>
      <c r="AGW192" s="46"/>
      <c r="AGX192" s="46"/>
      <c r="AGY192" s="46"/>
      <c r="AGZ192" s="46"/>
      <c r="AHA192" s="46"/>
      <c r="AHB192" s="46"/>
      <c r="AHC192" s="46"/>
      <c r="AHD192" s="46"/>
      <c r="AHE192" s="46"/>
      <c r="AHF192" s="46"/>
      <c r="AHG192" s="46"/>
      <c r="AHH192" s="46"/>
      <c r="AHI192" s="46"/>
      <c r="AHJ192" s="46"/>
      <c r="AHK192" s="46"/>
      <c r="AHL192" s="46"/>
      <c r="AHM192" s="46"/>
      <c r="AHN192" s="46"/>
      <c r="AHO192" s="46"/>
      <c r="AHP192" s="46"/>
      <c r="AHQ192" s="46"/>
      <c r="AHR192" s="46"/>
      <c r="AHS192" s="46"/>
      <c r="AHT192" s="46"/>
      <c r="AHU192" s="46"/>
      <c r="AHV192" s="46"/>
      <c r="AHW192" s="46"/>
      <c r="AHX192" s="46"/>
      <c r="AHY192" s="46"/>
      <c r="AHZ192" s="46"/>
      <c r="AIA192" s="46"/>
      <c r="AIB192" s="46"/>
      <c r="AIC192" s="46"/>
      <c r="AID192" s="46"/>
      <c r="AIE192" s="46"/>
      <c r="AIF192" s="46"/>
      <c r="AIG192" s="46"/>
      <c r="AIH192" s="46"/>
      <c r="AII192" s="46"/>
      <c r="AIJ192" s="46"/>
      <c r="AIK192" s="46"/>
      <c r="AIL192" s="46"/>
      <c r="AIM192" s="46"/>
      <c r="AIN192" s="46"/>
      <c r="AIO192" s="46"/>
      <c r="AIP192" s="46"/>
      <c r="AIQ192" s="46"/>
      <c r="AIR192" s="46"/>
      <c r="AIS192" s="46"/>
      <c r="AIT192" s="46"/>
      <c r="AIU192" s="46"/>
      <c r="AIV192" s="46"/>
      <c r="AIW192" s="46"/>
      <c r="AIX192" s="46"/>
      <c r="AIY192" s="46"/>
      <c r="AIZ192" s="46"/>
      <c r="AJA192" s="46"/>
      <c r="AJB192" s="46"/>
      <c r="AJC192" s="46"/>
      <c r="AJD192" s="46"/>
      <c r="AJE192" s="46"/>
      <c r="AJF192" s="46"/>
      <c r="AJG192" s="46"/>
      <c r="AJH192" s="46"/>
      <c r="AJI192" s="46"/>
      <c r="AJJ192" s="46"/>
      <c r="AJK192" s="46"/>
      <c r="AJL192" s="46"/>
      <c r="AJM192" s="46"/>
      <c r="AJN192" s="46"/>
      <c r="AJO192" s="46"/>
      <c r="AJP192" s="46"/>
      <c r="AJQ192" s="46"/>
      <c r="AJR192" s="46"/>
      <c r="AJS192" s="46"/>
      <c r="AJT192" s="46"/>
      <c r="AJU192" s="46"/>
      <c r="AJV192" s="46"/>
      <c r="AJW192" s="46"/>
      <c r="AJX192" s="46"/>
      <c r="AJY192" s="46"/>
      <c r="AJZ192" s="46"/>
      <c r="AKA192" s="46"/>
      <c r="AKB192" s="46"/>
      <c r="AKC192" s="46"/>
      <c r="AKD192" s="46"/>
      <c r="AKE192" s="46"/>
      <c r="AKF192" s="46"/>
      <c r="AKG192" s="46"/>
      <c r="AKH192" s="46"/>
      <c r="AKI192" s="46"/>
      <c r="AKJ192" s="46"/>
      <c r="AKK192" s="46"/>
      <c r="AKL192" s="46"/>
      <c r="AKM192" s="46"/>
      <c r="AKN192" s="46"/>
      <c r="AKO192" s="46"/>
      <c r="AKP192" s="46"/>
      <c r="AKQ192" s="46"/>
      <c r="AKR192" s="46"/>
      <c r="AKS192" s="46"/>
      <c r="AKT192" s="46"/>
      <c r="AKU192" s="46"/>
      <c r="AKV192" s="46"/>
      <c r="AKW192" s="46"/>
      <c r="AKX192" s="46"/>
      <c r="AKY192" s="46"/>
      <c r="AKZ192" s="46"/>
      <c r="ALA192" s="46"/>
      <c r="ALB192" s="46"/>
      <c r="ALC192" s="46"/>
      <c r="ALD192" s="46"/>
      <c r="ALE192" s="46"/>
      <c r="ALF192" s="46"/>
      <c r="ALG192" s="46"/>
      <c r="ALH192" s="46"/>
      <c r="ALI192" s="46"/>
      <c r="ALJ192" s="46"/>
      <c r="ALK192" s="46"/>
      <c r="ALL192" s="46"/>
      <c r="ALM192" s="46"/>
      <c r="ALN192" s="46"/>
      <c r="ALO192" s="46"/>
      <c r="ALP192" s="46"/>
      <c r="ALQ192" s="46"/>
      <c r="ALR192" s="46"/>
      <c r="ALS192" s="46"/>
      <c r="ALT192" s="46"/>
      <c r="ALU192" s="46"/>
      <c r="ALV192" s="46"/>
      <c r="ALW192" s="46"/>
      <c r="ALX192" s="46"/>
      <c r="ALY192" s="46"/>
      <c r="ALZ192" s="46"/>
      <c r="AMA192" s="46"/>
      <c r="AMB192" s="46"/>
      <c r="AMC192" s="46"/>
      <c r="AMD192" s="46"/>
      <c r="AME192" s="46"/>
      <c r="AMF192" s="46"/>
      <c r="AMG192" s="46"/>
      <c r="AMH192" s="46"/>
      <c r="AMI192" s="46"/>
      <c r="AMJ192" s="46"/>
      <c r="AMK192" s="46"/>
    </row>
    <row r="193" spans="1:1025" x14ac:dyDescent="0.25">
      <c r="A193" s="46"/>
      <c r="B193" s="56"/>
      <c r="C193" s="57"/>
      <c r="D193" s="58"/>
      <c r="E193" s="59"/>
      <c r="F193" s="59"/>
      <c r="G193" s="59"/>
      <c r="H193" s="59"/>
      <c r="I193" s="59"/>
      <c r="J193" s="59"/>
      <c r="K193" s="59"/>
      <c r="L193" s="59"/>
      <c r="M193" s="46"/>
      <c r="N193" s="46"/>
      <c r="O193" s="46"/>
      <c r="P193" s="46"/>
      <c r="Q193" s="46"/>
      <c r="R193" s="46"/>
      <c r="S193" s="46"/>
      <c r="T193" s="46"/>
      <c r="U193" s="46"/>
      <c r="V193" s="46"/>
      <c r="W193" s="46"/>
      <c r="X193" s="46"/>
      <c r="Y193" s="46"/>
      <c r="Z193" s="46"/>
      <c r="AA193" s="46"/>
      <c r="AB193" s="46"/>
      <c r="AC193" s="46"/>
      <c r="AD193" s="46"/>
      <c r="AE193" s="46"/>
      <c r="AF193" s="46"/>
      <c r="AG193" s="46"/>
      <c r="AH193" s="46"/>
      <c r="AI193" s="46"/>
      <c r="AJ193" s="46"/>
      <c r="AK193" s="46"/>
      <c r="AL193" s="46"/>
      <c r="AM193" s="46"/>
      <c r="AN193" s="46"/>
      <c r="AO193" s="46"/>
      <c r="AP193" s="46"/>
      <c r="AQ193" s="46"/>
      <c r="AR193" s="46"/>
      <c r="AS193" s="46"/>
      <c r="AT193" s="46"/>
      <c r="AU193" s="46"/>
      <c r="AV193" s="46"/>
      <c r="AW193" s="46"/>
      <c r="AX193" s="46"/>
      <c r="AY193" s="46"/>
      <c r="AZ193" s="46"/>
      <c r="BA193" s="46"/>
      <c r="BB193" s="46"/>
      <c r="BC193" s="46"/>
      <c r="BD193" s="46"/>
      <c r="BE193" s="46"/>
      <c r="BF193" s="46"/>
      <c r="BG193" s="46"/>
      <c r="BH193" s="46"/>
      <c r="BI193" s="46"/>
      <c r="BJ193" s="46"/>
      <c r="BK193" s="46"/>
      <c r="BL193" s="46"/>
      <c r="BM193" s="46"/>
      <c r="BN193" s="46"/>
      <c r="BO193" s="46"/>
      <c r="BP193" s="46"/>
      <c r="BQ193" s="46"/>
      <c r="BR193" s="46"/>
      <c r="BS193" s="46"/>
      <c r="BT193" s="46"/>
      <c r="BU193" s="46"/>
      <c r="BV193" s="46"/>
      <c r="BW193" s="46"/>
      <c r="BX193" s="46"/>
      <c r="BY193" s="46"/>
      <c r="BZ193" s="46"/>
      <c r="CA193" s="46"/>
      <c r="CB193" s="46"/>
      <c r="CC193" s="46"/>
      <c r="CD193" s="46"/>
      <c r="CE193" s="46"/>
      <c r="CF193" s="46"/>
      <c r="CG193" s="46"/>
      <c r="CH193" s="46"/>
      <c r="CI193" s="46"/>
      <c r="CJ193" s="46"/>
      <c r="CK193" s="46"/>
      <c r="CL193" s="46"/>
      <c r="CM193" s="46"/>
      <c r="CN193" s="46"/>
      <c r="CO193" s="46"/>
      <c r="CP193" s="46"/>
      <c r="CQ193" s="46"/>
      <c r="CR193" s="46"/>
      <c r="CS193" s="46"/>
      <c r="CT193" s="46"/>
      <c r="CU193" s="46"/>
      <c r="CV193" s="46"/>
      <c r="CW193" s="46"/>
      <c r="CX193" s="46"/>
      <c r="CY193" s="46"/>
      <c r="CZ193" s="46"/>
      <c r="DA193" s="46"/>
      <c r="DB193" s="46"/>
      <c r="DC193" s="46"/>
      <c r="DD193" s="46"/>
      <c r="DE193" s="46"/>
      <c r="DF193" s="46"/>
      <c r="DG193" s="46"/>
      <c r="DH193" s="46"/>
      <c r="DI193" s="46"/>
      <c r="DJ193" s="46"/>
      <c r="DK193" s="46"/>
      <c r="DL193" s="46"/>
      <c r="DM193" s="46"/>
      <c r="DN193" s="46"/>
      <c r="DO193" s="46"/>
      <c r="DP193" s="46"/>
      <c r="DQ193" s="46"/>
      <c r="DR193" s="46"/>
      <c r="DS193" s="46"/>
      <c r="DT193" s="46"/>
      <c r="DU193" s="46"/>
      <c r="DV193" s="46"/>
      <c r="DW193" s="46"/>
      <c r="DX193" s="46"/>
      <c r="DY193" s="46"/>
      <c r="DZ193" s="46"/>
      <c r="EA193" s="46"/>
      <c r="EB193" s="46"/>
      <c r="EC193" s="46"/>
      <c r="ED193" s="46"/>
      <c r="EE193" s="46"/>
      <c r="EF193" s="46"/>
      <c r="EG193" s="46"/>
      <c r="EH193" s="46"/>
      <c r="EI193" s="46"/>
      <c r="EJ193" s="46"/>
      <c r="EK193" s="46"/>
      <c r="EL193" s="46"/>
      <c r="EM193" s="46"/>
      <c r="EN193" s="46"/>
      <c r="EO193" s="46"/>
      <c r="EP193" s="46"/>
      <c r="EQ193" s="46"/>
      <c r="ER193" s="46"/>
      <c r="ES193" s="46"/>
      <c r="ET193" s="46"/>
      <c r="EU193" s="46"/>
      <c r="EV193" s="46"/>
      <c r="EW193" s="46"/>
      <c r="EX193" s="46"/>
      <c r="EY193" s="46"/>
      <c r="EZ193" s="46"/>
      <c r="FA193" s="46"/>
      <c r="FB193" s="46"/>
      <c r="FC193" s="46"/>
      <c r="FD193" s="46"/>
      <c r="FE193" s="46"/>
      <c r="FF193" s="46"/>
      <c r="FG193" s="46"/>
      <c r="FH193" s="46"/>
      <c r="FI193" s="46"/>
      <c r="FJ193" s="46"/>
      <c r="FK193" s="46"/>
      <c r="FL193" s="46"/>
      <c r="FM193" s="46"/>
      <c r="FN193" s="46"/>
      <c r="FO193" s="46"/>
      <c r="FP193" s="46"/>
      <c r="FQ193" s="46"/>
      <c r="FR193" s="46"/>
      <c r="FS193" s="46"/>
      <c r="FT193" s="46"/>
      <c r="FU193" s="46"/>
      <c r="FV193" s="46"/>
      <c r="FW193" s="46"/>
      <c r="FX193" s="46"/>
      <c r="FY193" s="46"/>
      <c r="FZ193" s="46"/>
      <c r="GA193" s="46"/>
      <c r="GB193" s="46"/>
      <c r="GC193" s="46"/>
      <c r="GD193" s="46"/>
      <c r="GE193" s="46"/>
      <c r="GF193" s="46"/>
      <c r="GG193" s="46"/>
      <c r="GH193" s="46"/>
      <c r="GI193" s="46"/>
      <c r="GJ193" s="46"/>
      <c r="GK193" s="46"/>
      <c r="GL193" s="46"/>
      <c r="GM193" s="46"/>
      <c r="GN193" s="46"/>
      <c r="GO193" s="46"/>
      <c r="GP193" s="46"/>
      <c r="GQ193" s="46"/>
      <c r="GR193" s="46"/>
      <c r="GS193" s="46"/>
      <c r="GT193" s="46"/>
      <c r="GU193" s="46"/>
      <c r="GV193" s="46"/>
      <c r="GW193" s="46"/>
      <c r="GX193" s="46"/>
      <c r="GY193" s="46"/>
      <c r="GZ193" s="46"/>
      <c r="HA193" s="46"/>
      <c r="HB193" s="46"/>
      <c r="HC193" s="46"/>
      <c r="HD193" s="46"/>
      <c r="HE193" s="46"/>
      <c r="HF193" s="46"/>
      <c r="HG193" s="46"/>
      <c r="HH193" s="46"/>
      <c r="HI193" s="46"/>
      <c r="HJ193" s="46"/>
      <c r="HK193" s="46"/>
      <c r="HL193" s="46"/>
      <c r="HM193" s="46"/>
      <c r="HN193" s="46"/>
      <c r="HO193" s="46"/>
      <c r="HP193" s="46"/>
      <c r="HQ193" s="46"/>
      <c r="HR193" s="46"/>
      <c r="HS193" s="46"/>
      <c r="HT193" s="46"/>
      <c r="HU193" s="46"/>
      <c r="HV193" s="46"/>
      <c r="HW193" s="46"/>
      <c r="HX193" s="46"/>
      <c r="HY193" s="46"/>
      <c r="HZ193" s="46"/>
      <c r="IA193" s="46"/>
      <c r="IB193" s="46"/>
      <c r="IC193" s="46"/>
      <c r="ID193" s="46"/>
      <c r="IE193" s="46"/>
      <c r="IF193" s="46"/>
      <c r="IG193" s="46"/>
      <c r="IH193" s="46"/>
      <c r="II193" s="46"/>
      <c r="IJ193" s="46"/>
      <c r="IK193" s="46"/>
      <c r="IL193" s="46"/>
      <c r="IM193" s="46"/>
      <c r="IN193" s="46"/>
      <c r="IO193" s="46"/>
      <c r="IP193" s="46"/>
      <c r="IQ193" s="46"/>
      <c r="IR193" s="46"/>
      <c r="IS193" s="46"/>
      <c r="IT193" s="46"/>
      <c r="IU193" s="46"/>
      <c r="IV193" s="46"/>
      <c r="IW193" s="46"/>
      <c r="IX193" s="46"/>
      <c r="IY193" s="46"/>
      <c r="IZ193" s="46"/>
      <c r="JA193" s="46"/>
      <c r="JB193" s="46"/>
      <c r="JC193" s="46"/>
      <c r="JD193" s="46"/>
      <c r="JE193" s="46"/>
      <c r="JF193" s="46"/>
      <c r="JG193" s="46"/>
      <c r="JH193" s="46"/>
      <c r="JI193" s="46"/>
      <c r="JJ193" s="46"/>
      <c r="JK193" s="46"/>
      <c r="JL193" s="46"/>
      <c r="JM193" s="46"/>
      <c r="JN193" s="46"/>
      <c r="JO193" s="46"/>
      <c r="JP193" s="46"/>
      <c r="JQ193" s="46"/>
      <c r="JR193" s="46"/>
      <c r="JS193" s="46"/>
      <c r="JT193" s="46"/>
      <c r="JU193" s="46"/>
      <c r="JV193" s="46"/>
      <c r="JW193" s="46"/>
      <c r="JX193" s="46"/>
      <c r="JY193" s="46"/>
      <c r="JZ193" s="46"/>
      <c r="KA193" s="46"/>
      <c r="KB193" s="46"/>
      <c r="KC193" s="46"/>
      <c r="KD193" s="46"/>
      <c r="KE193" s="46"/>
      <c r="KF193" s="46"/>
      <c r="KG193" s="46"/>
      <c r="KH193" s="46"/>
      <c r="KI193" s="46"/>
      <c r="KJ193" s="46"/>
      <c r="KK193" s="46"/>
      <c r="KL193" s="46"/>
      <c r="KM193" s="46"/>
      <c r="KN193" s="46"/>
      <c r="KO193" s="46"/>
      <c r="KP193" s="46"/>
      <c r="KQ193" s="46"/>
      <c r="KR193" s="46"/>
      <c r="KS193" s="46"/>
      <c r="KT193" s="46"/>
      <c r="KU193" s="46"/>
      <c r="KV193" s="46"/>
      <c r="KW193" s="46"/>
      <c r="KX193" s="46"/>
      <c r="KY193" s="46"/>
      <c r="KZ193" s="46"/>
      <c r="LA193" s="46"/>
      <c r="LB193" s="46"/>
      <c r="LC193" s="46"/>
      <c r="LD193" s="46"/>
      <c r="LE193" s="46"/>
      <c r="LF193" s="46"/>
      <c r="LG193" s="46"/>
      <c r="LH193" s="46"/>
      <c r="LI193" s="46"/>
      <c r="LJ193" s="46"/>
      <c r="LK193" s="46"/>
      <c r="LL193" s="46"/>
      <c r="LM193" s="46"/>
      <c r="LN193" s="46"/>
      <c r="LO193" s="46"/>
      <c r="LP193" s="46"/>
      <c r="LQ193" s="46"/>
      <c r="LR193" s="46"/>
      <c r="LS193" s="46"/>
      <c r="LT193" s="46"/>
      <c r="LU193" s="46"/>
      <c r="LV193" s="46"/>
      <c r="LW193" s="46"/>
      <c r="LX193" s="46"/>
      <c r="LY193" s="46"/>
      <c r="LZ193" s="46"/>
      <c r="MA193" s="46"/>
      <c r="MB193" s="46"/>
      <c r="MC193" s="46"/>
      <c r="MD193" s="46"/>
      <c r="ME193" s="46"/>
      <c r="MF193" s="46"/>
      <c r="MG193" s="46"/>
      <c r="MH193" s="46"/>
      <c r="MI193" s="46"/>
      <c r="MJ193" s="46"/>
      <c r="MK193" s="46"/>
      <c r="ML193" s="46"/>
      <c r="MM193" s="46"/>
      <c r="MN193" s="46"/>
      <c r="MO193" s="46"/>
      <c r="MP193" s="46"/>
      <c r="MQ193" s="46"/>
      <c r="MR193" s="46"/>
      <c r="MS193" s="46"/>
      <c r="MT193" s="46"/>
      <c r="MU193" s="46"/>
      <c r="MV193" s="46"/>
      <c r="MW193" s="46"/>
      <c r="MX193" s="46"/>
      <c r="MY193" s="46"/>
      <c r="MZ193" s="46"/>
      <c r="NA193" s="46"/>
      <c r="NB193" s="46"/>
      <c r="NC193" s="46"/>
      <c r="ND193" s="46"/>
      <c r="NE193" s="46"/>
      <c r="NF193" s="46"/>
      <c r="NG193" s="46"/>
      <c r="NH193" s="46"/>
      <c r="NI193" s="46"/>
      <c r="NJ193" s="46"/>
      <c r="NK193" s="46"/>
      <c r="NL193" s="46"/>
      <c r="NM193" s="46"/>
      <c r="NN193" s="46"/>
      <c r="NO193" s="46"/>
      <c r="NP193" s="46"/>
      <c r="NQ193" s="46"/>
      <c r="NR193" s="46"/>
      <c r="NS193" s="46"/>
      <c r="NT193" s="46"/>
      <c r="NU193" s="46"/>
      <c r="NV193" s="46"/>
      <c r="NW193" s="46"/>
      <c r="NX193" s="46"/>
      <c r="NY193" s="46"/>
      <c r="NZ193" s="46"/>
      <c r="OA193" s="46"/>
      <c r="OB193" s="46"/>
      <c r="OC193" s="46"/>
      <c r="OD193" s="46"/>
      <c r="OE193" s="46"/>
      <c r="OF193" s="46"/>
      <c r="OG193" s="46"/>
      <c r="OH193" s="46"/>
      <c r="OI193" s="46"/>
      <c r="OJ193" s="46"/>
      <c r="OK193" s="46"/>
      <c r="OL193" s="46"/>
      <c r="OM193" s="46"/>
      <c r="ON193" s="46"/>
      <c r="OO193" s="46"/>
      <c r="OP193" s="46"/>
      <c r="OQ193" s="46"/>
      <c r="OR193" s="46"/>
      <c r="OS193" s="46"/>
      <c r="OT193" s="46"/>
      <c r="OU193" s="46"/>
      <c r="OV193" s="46"/>
      <c r="OW193" s="46"/>
      <c r="OX193" s="46"/>
      <c r="OY193" s="46"/>
      <c r="OZ193" s="46"/>
      <c r="PA193" s="46"/>
      <c r="PB193" s="46"/>
      <c r="PC193" s="46"/>
      <c r="PD193" s="46"/>
      <c r="PE193" s="46"/>
      <c r="PF193" s="46"/>
      <c r="PG193" s="46"/>
      <c r="PH193" s="46"/>
      <c r="PI193" s="46"/>
      <c r="PJ193" s="46"/>
      <c r="PK193" s="46"/>
      <c r="PL193" s="46"/>
      <c r="PM193" s="46"/>
      <c r="PN193" s="46"/>
      <c r="PO193" s="46"/>
      <c r="PP193" s="46"/>
      <c r="PQ193" s="46"/>
      <c r="PR193" s="46"/>
      <c r="PS193" s="46"/>
      <c r="PT193" s="46"/>
      <c r="PU193" s="46"/>
      <c r="PV193" s="46"/>
      <c r="PW193" s="46"/>
      <c r="PX193" s="46"/>
      <c r="PY193" s="46"/>
      <c r="PZ193" s="46"/>
      <c r="QA193" s="46"/>
      <c r="QB193" s="46"/>
      <c r="QC193" s="46"/>
      <c r="QD193" s="46"/>
      <c r="QE193" s="46"/>
      <c r="QF193" s="46"/>
      <c r="QG193" s="46"/>
      <c r="QH193" s="46"/>
      <c r="QI193" s="46"/>
      <c r="QJ193" s="46"/>
      <c r="QK193" s="46"/>
      <c r="QL193" s="46"/>
      <c r="QM193" s="46"/>
      <c r="QN193" s="46"/>
      <c r="QO193" s="46"/>
      <c r="QP193" s="46"/>
      <c r="QQ193" s="46"/>
      <c r="QR193" s="46"/>
      <c r="QS193" s="46"/>
      <c r="QT193" s="46"/>
      <c r="QU193" s="46"/>
      <c r="QV193" s="46"/>
      <c r="QW193" s="46"/>
      <c r="QX193" s="46"/>
      <c r="QY193" s="46"/>
      <c r="QZ193" s="46"/>
      <c r="RA193" s="46"/>
      <c r="RB193" s="46"/>
      <c r="RC193" s="46"/>
      <c r="RD193" s="46"/>
      <c r="RE193" s="46"/>
      <c r="RF193" s="46"/>
      <c r="RG193" s="46"/>
      <c r="RH193" s="46"/>
      <c r="RI193" s="46"/>
      <c r="RJ193" s="46"/>
      <c r="RK193" s="46"/>
      <c r="RL193" s="46"/>
      <c r="RM193" s="46"/>
      <c r="RN193" s="46"/>
      <c r="RO193" s="46"/>
      <c r="RP193" s="46"/>
      <c r="RQ193" s="46"/>
      <c r="RR193" s="46"/>
      <c r="RS193" s="46"/>
      <c r="RT193" s="46"/>
      <c r="RU193" s="46"/>
      <c r="RV193" s="46"/>
      <c r="RW193" s="46"/>
      <c r="RX193" s="46"/>
      <c r="RY193" s="46"/>
      <c r="RZ193" s="46"/>
      <c r="SA193" s="46"/>
      <c r="SB193" s="46"/>
      <c r="SC193" s="46"/>
      <c r="SD193" s="46"/>
      <c r="SE193" s="46"/>
      <c r="SF193" s="46"/>
      <c r="SG193" s="46"/>
      <c r="SH193" s="46"/>
      <c r="SI193" s="46"/>
      <c r="SJ193" s="46"/>
      <c r="SK193" s="46"/>
      <c r="SL193" s="46"/>
      <c r="SM193" s="46"/>
      <c r="SN193" s="46"/>
      <c r="SO193" s="46"/>
      <c r="SP193" s="46"/>
      <c r="SQ193" s="46"/>
      <c r="SR193" s="46"/>
      <c r="SS193" s="46"/>
      <c r="ST193" s="46"/>
      <c r="SU193" s="46"/>
      <c r="SV193" s="46"/>
      <c r="SW193" s="46"/>
      <c r="SX193" s="46"/>
      <c r="SY193" s="46"/>
      <c r="SZ193" s="46"/>
      <c r="TA193" s="46"/>
      <c r="TB193" s="46"/>
      <c r="TC193" s="46"/>
      <c r="TD193" s="46"/>
      <c r="TE193" s="46"/>
      <c r="TF193" s="46"/>
      <c r="TG193" s="46"/>
      <c r="TH193" s="46"/>
      <c r="TI193" s="46"/>
      <c r="TJ193" s="46"/>
      <c r="TK193" s="46"/>
      <c r="TL193" s="46"/>
      <c r="TM193" s="46"/>
      <c r="TN193" s="46"/>
      <c r="TO193" s="46"/>
      <c r="TP193" s="46"/>
      <c r="TQ193" s="46"/>
      <c r="TR193" s="46"/>
      <c r="TS193" s="46"/>
      <c r="TT193" s="46"/>
      <c r="TU193" s="46"/>
      <c r="TV193" s="46"/>
      <c r="TW193" s="46"/>
      <c r="TX193" s="46"/>
      <c r="TY193" s="46"/>
      <c r="TZ193" s="46"/>
      <c r="UA193" s="46"/>
      <c r="UB193" s="46"/>
      <c r="UC193" s="46"/>
      <c r="UD193" s="46"/>
      <c r="UE193" s="46"/>
      <c r="UF193" s="46"/>
      <c r="UG193" s="46"/>
      <c r="UH193" s="46"/>
      <c r="UI193" s="46"/>
      <c r="UJ193" s="46"/>
      <c r="UK193" s="46"/>
      <c r="UL193" s="46"/>
      <c r="UM193" s="46"/>
      <c r="UN193" s="46"/>
      <c r="UO193" s="46"/>
      <c r="UP193" s="46"/>
      <c r="UQ193" s="46"/>
      <c r="UR193" s="46"/>
      <c r="US193" s="46"/>
      <c r="UT193" s="46"/>
      <c r="UU193" s="46"/>
      <c r="UV193" s="46"/>
      <c r="UW193" s="46"/>
      <c r="UX193" s="46"/>
      <c r="UY193" s="46"/>
      <c r="UZ193" s="46"/>
      <c r="VA193" s="46"/>
      <c r="VB193" s="46"/>
      <c r="VC193" s="46"/>
      <c r="VD193" s="46"/>
      <c r="VE193" s="46"/>
      <c r="VF193" s="46"/>
      <c r="VG193" s="46"/>
      <c r="VH193" s="46"/>
      <c r="VI193" s="46"/>
      <c r="VJ193" s="46"/>
      <c r="VK193" s="46"/>
      <c r="VL193" s="46"/>
      <c r="VM193" s="46"/>
      <c r="VN193" s="46"/>
      <c r="VO193" s="46"/>
      <c r="VP193" s="46"/>
      <c r="VQ193" s="46"/>
      <c r="VR193" s="46"/>
      <c r="VS193" s="46"/>
      <c r="VT193" s="46"/>
      <c r="VU193" s="46"/>
      <c r="VV193" s="46"/>
      <c r="VW193" s="46"/>
      <c r="VX193" s="46"/>
      <c r="VY193" s="46"/>
      <c r="VZ193" s="46"/>
      <c r="WA193" s="46"/>
      <c r="WB193" s="46"/>
      <c r="WC193" s="46"/>
      <c r="WD193" s="46"/>
      <c r="WE193" s="46"/>
      <c r="WF193" s="46"/>
      <c r="WG193" s="46"/>
      <c r="WH193" s="46"/>
      <c r="WI193" s="46"/>
      <c r="WJ193" s="46"/>
      <c r="WK193" s="46"/>
      <c r="WL193" s="46"/>
      <c r="WM193" s="46"/>
      <c r="WN193" s="46"/>
      <c r="WO193" s="46"/>
      <c r="WP193" s="46"/>
      <c r="WQ193" s="46"/>
      <c r="WR193" s="46"/>
      <c r="WS193" s="46"/>
      <c r="WT193" s="46"/>
      <c r="WU193" s="46"/>
      <c r="WV193" s="46"/>
      <c r="WW193" s="46"/>
      <c r="WX193" s="46"/>
      <c r="WY193" s="46"/>
      <c r="WZ193" s="46"/>
      <c r="XA193" s="46"/>
      <c r="XB193" s="46"/>
      <c r="XC193" s="46"/>
      <c r="XD193" s="46"/>
      <c r="XE193" s="46"/>
      <c r="XF193" s="46"/>
      <c r="XG193" s="46"/>
      <c r="XH193" s="46"/>
      <c r="XI193" s="46"/>
      <c r="XJ193" s="46"/>
      <c r="XK193" s="46"/>
      <c r="XL193" s="46"/>
      <c r="XM193" s="46"/>
      <c r="XN193" s="46"/>
      <c r="XO193" s="46"/>
      <c r="XP193" s="46"/>
      <c r="XQ193" s="46"/>
      <c r="XR193" s="46"/>
      <c r="XS193" s="46"/>
      <c r="XT193" s="46"/>
      <c r="XU193" s="46"/>
      <c r="XV193" s="46"/>
      <c r="XW193" s="46"/>
      <c r="XX193" s="46"/>
      <c r="XY193" s="46"/>
      <c r="XZ193" s="46"/>
      <c r="YA193" s="46"/>
      <c r="YB193" s="46"/>
      <c r="YC193" s="46"/>
      <c r="YD193" s="46"/>
      <c r="YE193" s="46"/>
      <c r="YF193" s="46"/>
      <c r="YG193" s="46"/>
      <c r="YH193" s="46"/>
      <c r="YI193" s="46"/>
      <c r="YJ193" s="46"/>
      <c r="YK193" s="46"/>
      <c r="YL193" s="46"/>
      <c r="YM193" s="46"/>
      <c r="YN193" s="46"/>
      <c r="YO193" s="46"/>
      <c r="YP193" s="46"/>
      <c r="YQ193" s="46"/>
      <c r="YR193" s="46"/>
      <c r="YS193" s="46"/>
      <c r="YT193" s="46"/>
      <c r="YU193" s="46"/>
      <c r="YV193" s="46"/>
      <c r="YW193" s="46"/>
      <c r="YX193" s="46"/>
      <c r="YY193" s="46"/>
      <c r="YZ193" s="46"/>
      <c r="ZA193" s="46"/>
      <c r="ZB193" s="46"/>
      <c r="ZC193" s="46"/>
      <c r="ZD193" s="46"/>
      <c r="ZE193" s="46"/>
      <c r="ZF193" s="46"/>
      <c r="ZG193" s="46"/>
      <c r="ZH193" s="46"/>
      <c r="ZI193" s="46"/>
      <c r="ZJ193" s="46"/>
      <c r="ZK193" s="46"/>
      <c r="ZL193" s="46"/>
      <c r="ZM193" s="46"/>
      <c r="ZN193" s="46"/>
      <c r="ZO193" s="46"/>
      <c r="ZP193" s="46"/>
      <c r="ZQ193" s="46"/>
      <c r="ZR193" s="46"/>
      <c r="ZS193" s="46"/>
      <c r="ZT193" s="46"/>
      <c r="ZU193" s="46"/>
      <c r="ZV193" s="46"/>
      <c r="ZW193" s="46"/>
      <c r="ZX193" s="46"/>
      <c r="ZY193" s="46"/>
      <c r="ZZ193" s="46"/>
      <c r="AAA193" s="46"/>
      <c r="AAB193" s="46"/>
      <c r="AAC193" s="46"/>
      <c r="AAD193" s="46"/>
      <c r="AAE193" s="46"/>
      <c r="AAF193" s="46"/>
      <c r="AAG193" s="46"/>
      <c r="AAH193" s="46"/>
      <c r="AAI193" s="46"/>
      <c r="AAJ193" s="46"/>
      <c r="AAK193" s="46"/>
      <c r="AAL193" s="46"/>
      <c r="AAM193" s="46"/>
      <c r="AAN193" s="46"/>
      <c r="AAO193" s="46"/>
      <c r="AAP193" s="46"/>
      <c r="AAQ193" s="46"/>
      <c r="AAR193" s="46"/>
      <c r="AAS193" s="46"/>
      <c r="AAT193" s="46"/>
      <c r="AAU193" s="46"/>
      <c r="AAV193" s="46"/>
      <c r="AAW193" s="46"/>
      <c r="AAX193" s="46"/>
      <c r="AAY193" s="46"/>
      <c r="AAZ193" s="46"/>
      <c r="ABA193" s="46"/>
      <c r="ABB193" s="46"/>
      <c r="ABC193" s="46"/>
      <c r="ABD193" s="46"/>
      <c r="ABE193" s="46"/>
      <c r="ABF193" s="46"/>
      <c r="ABG193" s="46"/>
      <c r="ABH193" s="46"/>
      <c r="ABI193" s="46"/>
      <c r="ABJ193" s="46"/>
      <c r="ABK193" s="46"/>
      <c r="ABL193" s="46"/>
      <c r="ABM193" s="46"/>
      <c r="ABN193" s="46"/>
      <c r="ABO193" s="46"/>
      <c r="ABP193" s="46"/>
      <c r="ABQ193" s="46"/>
      <c r="ABR193" s="46"/>
      <c r="ABS193" s="46"/>
      <c r="ABT193" s="46"/>
      <c r="ABU193" s="46"/>
      <c r="ABV193" s="46"/>
      <c r="ABW193" s="46"/>
      <c r="ABX193" s="46"/>
      <c r="ABY193" s="46"/>
      <c r="ABZ193" s="46"/>
      <c r="ACA193" s="46"/>
      <c r="ACB193" s="46"/>
      <c r="ACC193" s="46"/>
      <c r="ACD193" s="46"/>
      <c r="ACE193" s="46"/>
      <c r="ACF193" s="46"/>
      <c r="ACG193" s="46"/>
      <c r="ACH193" s="46"/>
      <c r="ACI193" s="46"/>
      <c r="ACJ193" s="46"/>
      <c r="ACK193" s="46"/>
      <c r="ACL193" s="46"/>
      <c r="ACM193" s="46"/>
      <c r="ACN193" s="46"/>
      <c r="ACO193" s="46"/>
      <c r="ACP193" s="46"/>
      <c r="ACQ193" s="46"/>
      <c r="ACR193" s="46"/>
      <c r="ACS193" s="46"/>
      <c r="ACT193" s="46"/>
      <c r="ACU193" s="46"/>
      <c r="ACV193" s="46"/>
      <c r="ACW193" s="46"/>
      <c r="ACX193" s="46"/>
      <c r="ACY193" s="46"/>
      <c r="ACZ193" s="46"/>
      <c r="ADA193" s="46"/>
      <c r="ADB193" s="46"/>
      <c r="ADC193" s="46"/>
      <c r="ADD193" s="46"/>
      <c r="ADE193" s="46"/>
      <c r="ADF193" s="46"/>
      <c r="ADG193" s="46"/>
      <c r="ADH193" s="46"/>
      <c r="ADI193" s="46"/>
      <c r="ADJ193" s="46"/>
      <c r="ADK193" s="46"/>
      <c r="ADL193" s="46"/>
      <c r="ADM193" s="46"/>
      <c r="ADN193" s="46"/>
      <c r="ADO193" s="46"/>
      <c r="ADP193" s="46"/>
      <c r="ADQ193" s="46"/>
      <c r="ADR193" s="46"/>
      <c r="ADS193" s="46"/>
      <c r="ADT193" s="46"/>
      <c r="ADU193" s="46"/>
      <c r="ADV193" s="46"/>
      <c r="ADW193" s="46"/>
      <c r="ADX193" s="46"/>
      <c r="ADY193" s="46"/>
      <c r="ADZ193" s="46"/>
      <c r="AEA193" s="46"/>
      <c r="AEB193" s="46"/>
      <c r="AEC193" s="46"/>
      <c r="AED193" s="46"/>
      <c r="AEE193" s="46"/>
      <c r="AEF193" s="46"/>
      <c r="AEG193" s="46"/>
      <c r="AEH193" s="46"/>
      <c r="AEI193" s="46"/>
      <c r="AEJ193" s="46"/>
      <c r="AEK193" s="46"/>
      <c r="AEL193" s="46"/>
      <c r="AEM193" s="46"/>
      <c r="AEN193" s="46"/>
      <c r="AEO193" s="46"/>
      <c r="AEP193" s="46"/>
      <c r="AEQ193" s="46"/>
      <c r="AER193" s="46"/>
      <c r="AES193" s="46"/>
      <c r="AET193" s="46"/>
      <c r="AEU193" s="46"/>
      <c r="AEV193" s="46"/>
      <c r="AEW193" s="46"/>
      <c r="AEX193" s="46"/>
      <c r="AEY193" s="46"/>
      <c r="AEZ193" s="46"/>
      <c r="AFA193" s="46"/>
      <c r="AFB193" s="46"/>
      <c r="AFC193" s="46"/>
      <c r="AFD193" s="46"/>
      <c r="AFE193" s="46"/>
      <c r="AFF193" s="46"/>
      <c r="AFG193" s="46"/>
      <c r="AFH193" s="46"/>
      <c r="AFI193" s="46"/>
      <c r="AFJ193" s="46"/>
      <c r="AFK193" s="46"/>
      <c r="AFL193" s="46"/>
      <c r="AFM193" s="46"/>
      <c r="AFN193" s="46"/>
      <c r="AFO193" s="46"/>
      <c r="AFP193" s="46"/>
      <c r="AFQ193" s="46"/>
      <c r="AFR193" s="46"/>
      <c r="AFS193" s="46"/>
      <c r="AFT193" s="46"/>
      <c r="AFU193" s="46"/>
      <c r="AFV193" s="46"/>
      <c r="AFW193" s="46"/>
      <c r="AFX193" s="46"/>
      <c r="AFY193" s="46"/>
      <c r="AFZ193" s="46"/>
      <c r="AGA193" s="46"/>
      <c r="AGB193" s="46"/>
      <c r="AGC193" s="46"/>
      <c r="AGD193" s="46"/>
      <c r="AGE193" s="46"/>
      <c r="AGF193" s="46"/>
      <c r="AGG193" s="46"/>
      <c r="AGH193" s="46"/>
      <c r="AGI193" s="46"/>
      <c r="AGJ193" s="46"/>
      <c r="AGK193" s="46"/>
      <c r="AGL193" s="46"/>
      <c r="AGM193" s="46"/>
      <c r="AGN193" s="46"/>
      <c r="AGO193" s="46"/>
      <c r="AGP193" s="46"/>
      <c r="AGQ193" s="46"/>
      <c r="AGR193" s="46"/>
      <c r="AGS193" s="46"/>
      <c r="AGT193" s="46"/>
      <c r="AGU193" s="46"/>
      <c r="AGV193" s="46"/>
      <c r="AGW193" s="46"/>
      <c r="AGX193" s="46"/>
      <c r="AGY193" s="46"/>
      <c r="AGZ193" s="46"/>
      <c r="AHA193" s="46"/>
      <c r="AHB193" s="46"/>
      <c r="AHC193" s="46"/>
      <c r="AHD193" s="46"/>
      <c r="AHE193" s="46"/>
      <c r="AHF193" s="46"/>
      <c r="AHG193" s="46"/>
      <c r="AHH193" s="46"/>
      <c r="AHI193" s="46"/>
      <c r="AHJ193" s="46"/>
      <c r="AHK193" s="46"/>
      <c r="AHL193" s="46"/>
      <c r="AHM193" s="46"/>
      <c r="AHN193" s="46"/>
      <c r="AHO193" s="46"/>
      <c r="AHP193" s="46"/>
      <c r="AHQ193" s="46"/>
      <c r="AHR193" s="46"/>
      <c r="AHS193" s="46"/>
      <c r="AHT193" s="46"/>
      <c r="AHU193" s="46"/>
      <c r="AHV193" s="46"/>
      <c r="AHW193" s="46"/>
      <c r="AHX193" s="46"/>
      <c r="AHY193" s="46"/>
      <c r="AHZ193" s="46"/>
      <c r="AIA193" s="46"/>
      <c r="AIB193" s="46"/>
      <c r="AIC193" s="46"/>
      <c r="AID193" s="46"/>
      <c r="AIE193" s="46"/>
      <c r="AIF193" s="46"/>
      <c r="AIG193" s="46"/>
      <c r="AIH193" s="46"/>
      <c r="AII193" s="46"/>
      <c r="AIJ193" s="46"/>
      <c r="AIK193" s="46"/>
      <c r="AIL193" s="46"/>
      <c r="AIM193" s="46"/>
      <c r="AIN193" s="46"/>
      <c r="AIO193" s="46"/>
      <c r="AIP193" s="46"/>
      <c r="AIQ193" s="46"/>
      <c r="AIR193" s="46"/>
      <c r="AIS193" s="46"/>
      <c r="AIT193" s="46"/>
      <c r="AIU193" s="46"/>
      <c r="AIV193" s="46"/>
      <c r="AIW193" s="46"/>
      <c r="AIX193" s="46"/>
      <c r="AIY193" s="46"/>
      <c r="AIZ193" s="46"/>
      <c r="AJA193" s="46"/>
      <c r="AJB193" s="46"/>
      <c r="AJC193" s="46"/>
      <c r="AJD193" s="46"/>
      <c r="AJE193" s="46"/>
      <c r="AJF193" s="46"/>
      <c r="AJG193" s="46"/>
      <c r="AJH193" s="46"/>
      <c r="AJI193" s="46"/>
      <c r="AJJ193" s="46"/>
      <c r="AJK193" s="46"/>
      <c r="AJL193" s="46"/>
      <c r="AJM193" s="46"/>
      <c r="AJN193" s="46"/>
      <c r="AJO193" s="46"/>
      <c r="AJP193" s="46"/>
      <c r="AJQ193" s="46"/>
      <c r="AJR193" s="46"/>
      <c r="AJS193" s="46"/>
      <c r="AJT193" s="46"/>
      <c r="AJU193" s="46"/>
      <c r="AJV193" s="46"/>
      <c r="AJW193" s="46"/>
      <c r="AJX193" s="46"/>
      <c r="AJY193" s="46"/>
      <c r="AJZ193" s="46"/>
      <c r="AKA193" s="46"/>
      <c r="AKB193" s="46"/>
      <c r="AKC193" s="46"/>
      <c r="AKD193" s="46"/>
      <c r="AKE193" s="46"/>
      <c r="AKF193" s="46"/>
      <c r="AKG193" s="46"/>
      <c r="AKH193" s="46"/>
      <c r="AKI193" s="46"/>
      <c r="AKJ193" s="46"/>
      <c r="AKK193" s="46"/>
      <c r="AKL193" s="46"/>
      <c r="AKM193" s="46"/>
      <c r="AKN193" s="46"/>
      <c r="AKO193" s="46"/>
      <c r="AKP193" s="46"/>
      <c r="AKQ193" s="46"/>
      <c r="AKR193" s="46"/>
      <c r="AKS193" s="46"/>
      <c r="AKT193" s="46"/>
      <c r="AKU193" s="46"/>
      <c r="AKV193" s="46"/>
      <c r="AKW193" s="46"/>
      <c r="AKX193" s="46"/>
      <c r="AKY193" s="46"/>
      <c r="AKZ193" s="46"/>
      <c r="ALA193" s="46"/>
      <c r="ALB193" s="46"/>
      <c r="ALC193" s="46"/>
      <c r="ALD193" s="46"/>
      <c r="ALE193" s="46"/>
      <c r="ALF193" s="46"/>
      <c r="ALG193" s="46"/>
      <c r="ALH193" s="46"/>
      <c r="ALI193" s="46"/>
      <c r="ALJ193" s="46"/>
      <c r="ALK193" s="46"/>
      <c r="ALL193" s="46"/>
      <c r="ALM193" s="46"/>
      <c r="ALN193" s="46"/>
      <c r="ALO193" s="46"/>
      <c r="ALP193" s="46"/>
      <c r="ALQ193" s="46"/>
      <c r="ALR193" s="46"/>
      <c r="ALS193" s="46"/>
      <c r="ALT193" s="46"/>
      <c r="ALU193" s="46"/>
      <c r="ALV193" s="46"/>
      <c r="ALW193" s="46"/>
      <c r="ALX193" s="46"/>
      <c r="ALY193" s="46"/>
      <c r="ALZ193" s="46"/>
      <c r="AMA193" s="46"/>
      <c r="AMB193" s="46"/>
      <c r="AMC193" s="46"/>
      <c r="AMD193" s="46"/>
      <c r="AME193" s="46"/>
      <c r="AMF193" s="46"/>
      <c r="AMG193" s="46"/>
      <c r="AMH193" s="46"/>
      <c r="AMI193" s="46"/>
      <c r="AMJ193" s="46"/>
      <c r="AMK193" s="46"/>
    </row>
    <row r="194" spans="1:1025" x14ac:dyDescent="0.25">
      <c r="A194" s="46"/>
      <c r="B194" s="56"/>
      <c r="C194" s="57"/>
      <c r="D194" s="58"/>
      <c r="E194" s="59"/>
      <c r="F194" s="59"/>
      <c r="G194" s="59"/>
      <c r="H194" s="59"/>
      <c r="I194" s="59"/>
      <c r="J194" s="59"/>
      <c r="K194" s="59"/>
      <c r="L194" s="59"/>
      <c r="M194" s="46"/>
      <c r="N194" s="46"/>
      <c r="O194" s="46"/>
      <c r="P194" s="46"/>
      <c r="Q194" s="46"/>
      <c r="R194" s="46"/>
      <c r="S194" s="46"/>
      <c r="T194" s="46"/>
      <c r="U194" s="46"/>
      <c r="V194" s="46"/>
      <c r="W194" s="46"/>
      <c r="X194" s="46"/>
      <c r="Y194" s="46"/>
      <c r="Z194" s="46"/>
      <c r="AA194" s="46"/>
      <c r="AB194" s="46"/>
      <c r="AC194" s="46"/>
      <c r="AD194" s="46"/>
      <c r="AE194" s="46"/>
      <c r="AF194" s="46"/>
      <c r="AG194" s="46"/>
      <c r="AH194" s="46"/>
      <c r="AI194" s="46"/>
      <c r="AJ194" s="46"/>
      <c r="AK194" s="46"/>
      <c r="AL194" s="46"/>
      <c r="AM194" s="46"/>
      <c r="AN194" s="46"/>
      <c r="AO194" s="46"/>
      <c r="AP194" s="46"/>
      <c r="AQ194" s="46"/>
      <c r="AR194" s="46"/>
      <c r="AS194" s="46"/>
      <c r="AT194" s="46"/>
      <c r="AU194" s="46"/>
      <c r="AV194" s="46"/>
      <c r="AW194" s="46"/>
      <c r="AX194" s="46"/>
      <c r="AY194" s="46"/>
      <c r="AZ194" s="46"/>
      <c r="BA194" s="46"/>
      <c r="BB194" s="46"/>
      <c r="BC194" s="46"/>
      <c r="BD194" s="46"/>
      <c r="BE194" s="46"/>
      <c r="BF194" s="46"/>
      <c r="BG194" s="46"/>
      <c r="BH194" s="46"/>
      <c r="BI194" s="46"/>
      <c r="BJ194" s="46"/>
      <c r="BK194" s="46"/>
      <c r="BL194" s="46"/>
      <c r="BM194" s="46"/>
      <c r="BN194" s="46"/>
      <c r="BO194" s="46"/>
      <c r="BP194" s="46"/>
      <c r="BQ194" s="46"/>
      <c r="BR194" s="46"/>
      <c r="BS194" s="46"/>
      <c r="BT194" s="46"/>
      <c r="BU194" s="46"/>
      <c r="BV194" s="46"/>
      <c r="BW194" s="46"/>
      <c r="BX194" s="46"/>
      <c r="BY194" s="46"/>
      <c r="BZ194" s="46"/>
      <c r="CA194" s="46"/>
      <c r="CB194" s="46"/>
      <c r="CC194" s="46"/>
      <c r="CD194" s="46"/>
      <c r="CE194" s="46"/>
      <c r="CF194" s="46"/>
      <c r="CG194" s="46"/>
      <c r="CH194" s="46"/>
      <c r="CI194" s="46"/>
      <c r="CJ194" s="46"/>
      <c r="CK194" s="46"/>
      <c r="CL194" s="46"/>
      <c r="CM194" s="46"/>
      <c r="CN194" s="46"/>
      <c r="CO194" s="46"/>
      <c r="CP194" s="46"/>
      <c r="CQ194" s="46"/>
      <c r="CR194" s="46"/>
      <c r="CS194" s="46"/>
      <c r="CT194" s="46"/>
      <c r="CU194" s="46"/>
      <c r="CV194" s="46"/>
      <c r="CW194" s="46"/>
      <c r="CX194" s="46"/>
      <c r="CY194" s="46"/>
      <c r="CZ194" s="46"/>
      <c r="DA194" s="46"/>
      <c r="DB194" s="46"/>
      <c r="DC194" s="46"/>
      <c r="DD194" s="46"/>
      <c r="DE194" s="46"/>
      <c r="DF194" s="46"/>
      <c r="DG194" s="46"/>
      <c r="DH194" s="46"/>
      <c r="DI194" s="46"/>
      <c r="DJ194" s="46"/>
      <c r="DK194" s="46"/>
      <c r="DL194" s="46"/>
      <c r="DM194" s="46"/>
      <c r="DN194" s="46"/>
      <c r="DO194" s="46"/>
      <c r="DP194" s="46"/>
      <c r="DQ194" s="46"/>
      <c r="DR194" s="46"/>
      <c r="DS194" s="46"/>
      <c r="DT194" s="46"/>
      <c r="DU194" s="46"/>
      <c r="DV194" s="46"/>
      <c r="DW194" s="46"/>
      <c r="DX194" s="46"/>
      <c r="DY194" s="46"/>
      <c r="DZ194" s="46"/>
      <c r="EA194" s="46"/>
      <c r="EB194" s="46"/>
      <c r="EC194" s="46"/>
      <c r="ED194" s="46"/>
      <c r="EE194" s="46"/>
      <c r="EF194" s="46"/>
      <c r="EG194" s="46"/>
      <c r="EH194" s="46"/>
      <c r="EI194" s="46"/>
      <c r="EJ194" s="46"/>
      <c r="EK194" s="46"/>
      <c r="EL194" s="46"/>
      <c r="EM194" s="46"/>
      <c r="EN194" s="46"/>
      <c r="EO194" s="46"/>
      <c r="EP194" s="46"/>
      <c r="EQ194" s="46"/>
      <c r="ER194" s="46"/>
      <c r="ES194" s="46"/>
      <c r="ET194" s="46"/>
      <c r="EU194" s="46"/>
      <c r="EV194" s="46"/>
      <c r="EW194" s="46"/>
      <c r="EX194" s="46"/>
      <c r="EY194" s="46"/>
      <c r="EZ194" s="46"/>
      <c r="FA194" s="46"/>
      <c r="FB194" s="46"/>
      <c r="FC194" s="46"/>
      <c r="FD194" s="46"/>
      <c r="FE194" s="46"/>
      <c r="FF194" s="46"/>
      <c r="FG194" s="46"/>
      <c r="FH194" s="46"/>
      <c r="FI194" s="46"/>
      <c r="FJ194" s="46"/>
      <c r="FK194" s="46"/>
      <c r="FL194" s="46"/>
      <c r="FM194" s="46"/>
      <c r="FN194" s="46"/>
      <c r="FO194" s="46"/>
      <c r="FP194" s="46"/>
      <c r="FQ194" s="46"/>
      <c r="FR194" s="46"/>
      <c r="FS194" s="46"/>
      <c r="FT194" s="46"/>
      <c r="FU194" s="46"/>
      <c r="FV194" s="46"/>
      <c r="FW194" s="46"/>
      <c r="FX194" s="46"/>
      <c r="FY194" s="46"/>
      <c r="FZ194" s="46"/>
      <c r="GA194" s="46"/>
      <c r="GB194" s="46"/>
      <c r="GC194" s="46"/>
      <c r="GD194" s="46"/>
      <c r="GE194" s="46"/>
      <c r="GF194" s="46"/>
      <c r="GG194" s="46"/>
      <c r="GH194" s="46"/>
      <c r="GI194" s="46"/>
      <c r="GJ194" s="46"/>
      <c r="GK194" s="46"/>
      <c r="GL194" s="46"/>
      <c r="GM194" s="46"/>
      <c r="GN194" s="46"/>
      <c r="GO194" s="46"/>
      <c r="GP194" s="46"/>
      <c r="GQ194" s="46"/>
      <c r="GR194" s="46"/>
      <c r="GS194" s="46"/>
      <c r="GT194" s="46"/>
      <c r="GU194" s="46"/>
      <c r="GV194" s="46"/>
      <c r="GW194" s="46"/>
      <c r="GX194" s="46"/>
      <c r="GY194" s="46"/>
      <c r="GZ194" s="46"/>
      <c r="HA194" s="46"/>
      <c r="HB194" s="46"/>
      <c r="HC194" s="46"/>
      <c r="HD194" s="46"/>
      <c r="HE194" s="46"/>
      <c r="HF194" s="46"/>
      <c r="HG194" s="46"/>
      <c r="HH194" s="46"/>
      <c r="HI194" s="46"/>
      <c r="HJ194" s="46"/>
      <c r="HK194" s="46"/>
      <c r="HL194" s="46"/>
      <c r="HM194" s="46"/>
      <c r="HN194" s="46"/>
      <c r="HO194" s="46"/>
      <c r="HP194" s="46"/>
      <c r="HQ194" s="46"/>
      <c r="HR194" s="46"/>
      <c r="HS194" s="46"/>
      <c r="HT194" s="46"/>
      <c r="HU194" s="46"/>
      <c r="HV194" s="46"/>
      <c r="HW194" s="46"/>
      <c r="HX194" s="46"/>
      <c r="HY194" s="46"/>
      <c r="HZ194" s="46"/>
      <c r="IA194" s="46"/>
      <c r="IB194" s="46"/>
      <c r="IC194" s="46"/>
      <c r="ID194" s="46"/>
      <c r="IE194" s="46"/>
      <c r="IF194" s="46"/>
      <c r="IG194" s="46"/>
      <c r="IH194" s="46"/>
      <c r="II194" s="46"/>
      <c r="IJ194" s="46"/>
      <c r="IK194" s="46"/>
      <c r="IL194" s="46"/>
      <c r="IM194" s="46"/>
      <c r="IN194" s="46"/>
      <c r="IO194" s="46"/>
      <c r="IP194" s="46"/>
      <c r="IQ194" s="46"/>
      <c r="IR194" s="46"/>
      <c r="IS194" s="46"/>
      <c r="IT194" s="46"/>
      <c r="IU194" s="46"/>
      <c r="IV194" s="46"/>
      <c r="IW194" s="46"/>
      <c r="IX194" s="46"/>
      <c r="IY194" s="46"/>
      <c r="IZ194" s="46"/>
      <c r="JA194" s="46"/>
      <c r="JB194" s="46"/>
      <c r="JC194" s="46"/>
      <c r="JD194" s="46"/>
      <c r="JE194" s="46"/>
      <c r="JF194" s="46"/>
      <c r="JG194" s="46"/>
      <c r="JH194" s="46"/>
      <c r="JI194" s="46"/>
      <c r="JJ194" s="46"/>
      <c r="JK194" s="46"/>
      <c r="JL194" s="46"/>
      <c r="JM194" s="46"/>
      <c r="JN194" s="46"/>
      <c r="JO194" s="46"/>
      <c r="JP194" s="46"/>
      <c r="JQ194" s="46"/>
      <c r="JR194" s="46"/>
      <c r="JS194" s="46"/>
      <c r="JT194" s="46"/>
      <c r="JU194" s="46"/>
      <c r="JV194" s="46"/>
      <c r="JW194" s="46"/>
      <c r="JX194" s="46"/>
      <c r="JY194" s="46"/>
      <c r="JZ194" s="46"/>
      <c r="KA194" s="46"/>
      <c r="KB194" s="46"/>
      <c r="KC194" s="46"/>
      <c r="KD194" s="46"/>
      <c r="KE194" s="46"/>
      <c r="KF194" s="46"/>
      <c r="KG194" s="46"/>
      <c r="KH194" s="46"/>
      <c r="KI194" s="46"/>
      <c r="KJ194" s="46"/>
      <c r="KK194" s="46"/>
      <c r="KL194" s="46"/>
      <c r="KM194" s="46"/>
      <c r="KN194" s="46"/>
      <c r="KO194" s="46"/>
      <c r="KP194" s="46"/>
      <c r="KQ194" s="46"/>
      <c r="KR194" s="46"/>
      <c r="KS194" s="46"/>
      <c r="KT194" s="46"/>
      <c r="KU194" s="46"/>
      <c r="KV194" s="46"/>
      <c r="KW194" s="46"/>
      <c r="KX194" s="46"/>
      <c r="KY194" s="46"/>
      <c r="KZ194" s="46"/>
      <c r="LA194" s="46"/>
      <c r="LB194" s="46"/>
      <c r="LC194" s="46"/>
      <c r="LD194" s="46"/>
      <c r="LE194" s="46"/>
      <c r="LF194" s="46"/>
      <c r="LG194" s="46"/>
      <c r="LH194" s="46"/>
      <c r="LI194" s="46"/>
      <c r="LJ194" s="46"/>
      <c r="LK194" s="46"/>
      <c r="LL194" s="46"/>
      <c r="LM194" s="46"/>
      <c r="LN194" s="46"/>
      <c r="LO194" s="46"/>
      <c r="LP194" s="46"/>
      <c r="LQ194" s="46"/>
      <c r="LR194" s="46"/>
      <c r="LS194" s="46"/>
      <c r="LT194" s="46"/>
      <c r="LU194" s="46"/>
      <c r="LV194" s="46"/>
      <c r="LW194" s="46"/>
      <c r="LX194" s="46"/>
      <c r="LY194" s="46"/>
      <c r="LZ194" s="46"/>
      <c r="MA194" s="46"/>
      <c r="MB194" s="46"/>
      <c r="MC194" s="46"/>
      <c r="MD194" s="46"/>
      <c r="ME194" s="46"/>
      <c r="MF194" s="46"/>
      <c r="MG194" s="46"/>
      <c r="MH194" s="46"/>
      <c r="MI194" s="46"/>
      <c r="MJ194" s="46"/>
      <c r="MK194" s="46"/>
      <c r="ML194" s="46"/>
      <c r="MM194" s="46"/>
      <c r="MN194" s="46"/>
      <c r="MO194" s="46"/>
      <c r="MP194" s="46"/>
      <c r="MQ194" s="46"/>
      <c r="MR194" s="46"/>
      <c r="MS194" s="46"/>
      <c r="MT194" s="46"/>
      <c r="MU194" s="46"/>
      <c r="MV194" s="46"/>
      <c r="MW194" s="46"/>
      <c r="MX194" s="46"/>
      <c r="MY194" s="46"/>
      <c r="MZ194" s="46"/>
      <c r="NA194" s="46"/>
      <c r="NB194" s="46"/>
      <c r="NC194" s="46"/>
      <c r="ND194" s="46"/>
      <c r="NE194" s="46"/>
      <c r="NF194" s="46"/>
      <c r="NG194" s="46"/>
      <c r="NH194" s="46"/>
      <c r="NI194" s="46"/>
      <c r="NJ194" s="46"/>
      <c r="NK194" s="46"/>
      <c r="NL194" s="46"/>
      <c r="NM194" s="46"/>
      <c r="NN194" s="46"/>
      <c r="NO194" s="46"/>
      <c r="NP194" s="46"/>
      <c r="NQ194" s="46"/>
      <c r="NR194" s="46"/>
      <c r="NS194" s="46"/>
      <c r="NT194" s="46"/>
      <c r="NU194" s="46"/>
      <c r="NV194" s="46"/>
      <c r="NW194" s="46"/>
      <c r="NX194" s="46"/>
      <c r="NY194" s="46"/>
      <c r="NZ194" s="46"/>
      <c r="OA194" s="46"/>
      <c r="OB194" s="46"/>
      <c r="OC194" s="46"/>
      <c r="OD194" s="46"/>
      <c r="OE194" s="46"/>
      <c r="OF194" s="46"/>
      <c r="OG194" s="46"/>
      <c r="OH194" s="46"/>
      <c r="OI194" s="46"/>
      <c r="OJ194" s="46"/>
      <c r="OK194" s="46"/>
      <c r="OL194" s="46"/>
      <c r="OM194" s="46"/>
      <c r="ON194" s="46"/>
      <c r="OO194" s="46"/>
      <c r="OP194" s="46"/>
      <c r="OQ194" s="46"/>
      <c r="OR194" s="46"/>
      <c r="OS194" s="46"/>
      <c r="OT194" s="46"/>
      <c r="OU194" s="46"/>
      <c r="OV194" s="46"/>
      <c r="OW194" s="46"/>
      <c r="OX194" s="46"/>
      <c r="OY194" s="46"/>
      <c r="OZ194" s="46"/>
      <c r="PA194" s="46"/>
      <c r="PB194" s="46"/>
      <c r="PC194" s="46"/>
      <c r="PD194" s="46"/>
      <c r="PE194" s="46"/>
      <c r="PF194" s="46"/>
      <c r="PG194" s="46"/>
      <c r="PH194" s="46"/>
      <c r="PI194" s="46"/>
      <c r="PJ194" s="46"/>
      <c r="PK194" s="46"/>
      <c r="PL194" s="46"/>
      <c r="PM194" s="46"/>
      <c r="PN194" s="46"/>
      <c r="PO194" s="46"/>
      <c r="PP194" s="46"/>
      <c r="PQ194" s="46"/>
      <c r="PR194" s="46"/>
      <c r="PS194" s="46"/>
      <c r="PT194" s="46"/>
      <c r="PU194" s="46"/>
      <c r="PV194" s="46"/>
      <c r="PW194" s="46"/>
      <c r="PX194" s="46"/>
      <c r="PY194" s="46"/>
      <c r="PZ194" s="46"/>
      <c r="QA194" s="46"/>
      <c r="QB194" s="46"/>
      <c r="QC194" s="46"/>
      <c r="QD194" s="46"/>
      <c r="QE194" s="46"/>
      <c r="QF194" s="46"/>
      <c r="QG194" s="46"/>
      <c r="QH194" s="46"/>
      <c r="QI194" s="46"/>
      <c r="QJ194" s="46"/>
      <c r="QK194" s="46"/>
      <c r="QL194" s="46"/>
      <c r="QM194" s="46"/>
      <c r="QN194" s="46"/>
      <c r="QO194" s="46"/>
      <c r="QP194" s="46"/>
      <c r="QQ194" s="46"/>
      <c r="QR194" s="46"/>
      <c r="QS194" s="46"/>
      <c r="QT194" s="46"/>
      <c r="QU194" s="46"/>
      <c r="QV194" s="46"/>
      <c r="QW194" s="46"/>
      <c r="QX194" s="46"/>
      <c r="QY194" s="46"/>
      <c r="QZ194" s="46"/>
      <c r="RA194" s="46"/>
      <c r="RB194" s="46"/>
      <c r="RC194" s="46"/>
      <c r="RD194" s="46"/>
      <c r="RE194" s="46"/>
      <c r="RF194" s="46"/>
      <c r="RG194" s="46"/>
      <c r="RH194" s="46"/>
      <c r="RI194" s="46"/>
      <c r="RJ194" s="46"/>
      <c r="RK194" s="46"/>
      <c r="RL194" s="46"/>
      <c r="RM194" s="46"/>
      <c r="RN194" s="46"/>
      <c r="RO194" s="46"/>
      <c r="RP194" s="46"/>
      <c r="RQ194" s="46"/>
      <c r="RR194" s="46"/>
      <c r="RS194" s="46"/>
      <c r="RT194" s="46"/>
      <c r="RU194" s="46"/>
      <c r="RV194" s="46"/>
      <c r="RW194" s="46"/>
      <c r="RX194" s="46"/>
      <c r="RY194" s="46"/>
      <c r="RZ194" s="46"/>
      <c r="SA194" s="46"/>
      <c r="SB194" s="46"/>
      <c r="SC194" s="46"/>
      <c r="SD194" s="46"/>
      <c r="SE194" s="46"/>
      <c r="SF194" s="46"/>
      <c r="SG194" s="46"/>
      <c r="SH194" s="46"/>
      <c r="SI194" s="46"/>
      <c r="SJ194" s="46"/>
      <c r="SK194" s="46"/>
      <c r="SL194" s="46"/>
      <c r="SM194" s="46"/>
      <c r="SN194" s="46"/>
      <c r="SO194" s="46"/>
      <c r="SP194" s="46"/>
      <c r="SQ194" s="46"/>
      <c r="SR194" s="46"/>
      <c r="SS194" s="46"/>
      <c r="ST194" s="46"/>
      <c r="SU194" s="46"/>
      <c r="SV194" s="46"/>
      <c r="SW194" s="46"/>
      <c r="SX194" s="46"/>
      <c r="SY194" s="46"/>
      <c r="SZ194" s="46"/>
      <c r="TA194" s="46"/>
      <c r="TB194" s="46"/>
      <c r="TC194" s="46"/>
      <c r="TD194" s="46"/>
      <c r="TE194" s="46"/>
      <c r="TF194" s="46"/>
      <c r="TG194" s="46"/>
      <c r="TH194" s="46"/>
      <c r="TI194" s="46"/>
      <c r="TJ194" s="46"/>
      <c r="TK194" s="46"/>
      <c r="TL194" s="46"/>
      <c r="TM194" s="46"/>
      <c r="TN194" s="46"/>
      <c r="TO194" s="46"/>
      <c r="TP194" s="46"/>
      <c r="TQ194" s="46"/>
      <c r="TR194" s="46"/>
      <c r="TS194" s="46"/>
      <c r="TT194" s="46"/>
      <c r="TU194" s="46"/>
      <c r="TV194" s="46"/>
      <c r="TW194" s="46"/>
      <c r="TX194" s="46"/>
      <c r="TY194" s="46"/>
      <c r="TZ194" s="46"/>
      <c r="UA194" s="46"/>
      <c r="UB194" s="46"/>
      <c r="UC194" s="46"/>
      <c r="UD194" s="46"/>
      <c r="UE194" s="46"/>
      <c r="UF194" s="46"/>
      <c r="UG194" s="46"/>
      <c r="UH194" s="46"/>
      <c r="UI194" s="46"/>
      <c r="UJ194" s="46"/>
      <c r="UK194" s="46"/>
      <c r="UL194" s="46"/>
      <c r="UM194" s="46"/>
      <c r="UN194" s="46"/>
      <c r="UO194" s="46"/>
      <c r="UP194" s="46"/>
      <c r="UQ194" s="46"/>
      <c r="UR194" s="46"/>
      <c r="US194" s="46"/>
      <c r="UT194" s="46"/>
      <c r="UU194" s="46"/>
      <c r="UV194" s="46"/>
      <c r="UW194" s="46"/>
      <c r="UX194" s="46"/>
      <c r="UY194" s="46"/>
      <c r="UZ194" s="46"/>
      <c r="VA194" s="46"/>
      <c r="VB194" s="46"/>
      <c r="VC194" s="46"/>
      <c r="VD194" s="46"/>
      <c r="VE194" s="46"/>
      <c r="VF194" s="46"/>
      <c r="VG194" s="46"/>
      <c r="VH194" s="46"/>
      <c r="VI194" s="46"/>
      <c r="VJ194" s="46"/>
      <c r="VK194" s="46"/>
      <c r="VL194" s="46"/>
      <c r="VM194" s="46"/>
      <c r="VN194" s="46"/>
      <c r="VO194" s="46"/>
      <c r="VP194" s="46"/>
      <c r="VQ194" s="46"/>
      <c r="VR194" s="46"/>
      <c r="VS194" s="46"/>
      <c r="VT194" s="46"/>
      <c r="VU194" s="46"/>
      <c r="VV194" s="46"/>
      <c r="VW194" s="46"/>
      <c r="VX194" s="46"/>
      <c r="VY194" s="46"/>
      <c r="VZ194" s="46"/>
      <c r="WA194" s="46"/>
      <c r="WB194" s="46"/>
      <c r="WC194" s="46"/>
      <c r="WD194" s="46"/>
      <c r="WE194" s="46"/>
      <c r="WF194" s="46"/>
      <c r="WG194" s="46"/>
      <c r="WH194" s="46"/>
      <c r="WI194" s="46"/>
      <c r="WJ194" s="46"/>
      <c r="WK194" s="46"/>
      <c r="WL194" s="46"/>
      <c r="WM194" s="46"/>
      <c r="WN194" s="46"/>
      <c r="WO194" s="46"/>
      <c r="WP194" s="46"/>
      <c r="WQ194" s="46"/>
      <c r="WR194" s="46"/>
      <c r="WS194" s="46"/>
      <c r="WT194" s="46"/>
      <c r="WU194" s="46"/>
      <c r="WV194" s="46"/>
      <c r="WW194" s="46"/>
      <c r="WX194" s="46"/>
      <c r="WY194" s="46"/>
      <c r="WZ194" s="46"/>
      <c r="XA194" s="46"/>
      <c r="XB194" s="46"/>
      <c r="XC194" s="46"/>
      <c r="XD194" s="46"/>
      <c r="XE194" s="46"/>
      <c r="XF194" s="46"/>
      <c r="XG194" s="46"/>
      <c r="XH194" s="46"/>
      <c r="XI194" s="46"/>
      <c r="XJ194" s="46"/>
      <c r="XK194" s="46"/>
      <c r="XL194" s="46"/>
      <c r="XM194" s="46"/>
      <c r="XN194" s="46"/>
      <c r="XO194" s="46"/>
      <c r="XP194" s="46"/>
      <c r="XQ194" s="46"/>
      <c r="XR194" s="46"/>
      <c r="XS194" s="46"/>
      <c r="XT194" s="46"/>
      <c r="XU194" s="46"/>
      <c r="XV194" s="46"/>
      <c r="XW194" s="46"/>
      <c r="XX194" s="46"/>
      <c r="XY194" s="46"/>
      <c r="XZ194" s="46"/>
      <c r="YA194" s="46"/>
      <c r="YB194" s="46"/>
      <c r="YC194" s="46"/>
      <c r="YD194" s="46"/>
      <c r="YE194" s="46"/>
      <c r="YF194" s="46"/>
      <c r="YG194" s="46"/>
      <c r="YH194" s="46"/>
      <c r="YI194" s="46"/>
      <c r="YJ194" s="46"/>
      <c r="YK194" s="46"/>
      <c r="YL194" s="46"/>
      <c r="YM194" s="46"/>
      <c r="YN194" s="46"/>
      <c r="YO194" s="46"/>
      <c r="YP194" s="46"/>
      <c r="YQ194" s="46"/>
      <c r="YR194" s="46"/>
      <c r="YS194" s="46"/>
      <c r="YT194" s="46"/>
      <c r="YU194" s="46"/>
      <c r="YV194" s="46"/>
      <c r="YW194" s="46"/>
      <c r="YX194" s="46"/>
      <c r="YY194" s="46"/>
      <c r="YZ194" s="46"/>
      <c r="ZA194" s="46"/>
      <c r="ZB194" s="46"/>
      <c r="ZC194" s="46"/>
      <c r="ZD194" s="46"/>
      <c r="ZE194" s="46"/>
      <c r="ZF194" s="46"/>
      <c r="ZG194" s="46"/>
      <c r="ZH194" s="46"/>
      <c r="ZI194" s="46"/>
      <c r="ZJ194" s="46"/>
      <c r="ZK194" s="46"/>
      <c r="ZL194" s="46"/>
      <c r="ZM194" s="46"/>
      <c r="ZN194" s="46"/>
      <c r="ZO194" s="46"/>
      <c r="ZP194" s="46"/>
      <c r="ZQ194" s="46"/>
      <c r="ZR194" s="46"/>
      <c r="ZS194" s="46"/>
      <c r="ZT194" s="46"/>
      <c r="ZU194" s="46"/>
      <c r="ZV194" s="46"/>
      <c r="ZW194" s="46"/>
      <c r="ZX194" s="46"/>
      <c r="ZY194" s="46"/>
      <c r="ZZ194" s="46"/>
      <c r="AAA194" s="46"/>
      <c r="AAB194" s="46"/>
      <c r="AAC194" s="46"/>
      <c r="AAD194" s="46"/>
      <c r="AAE194" s="46"/>
      <c r="AAF194" s="46"/>
      <c r="AAG194" s="46"/>
      <c r="AAH194" s="46"/>
      <c r="AAI194" s="46"/>
      <c r="AAJ194" s="46"/>
      <c r="AAK194" s="46"/>
      <c r="AAL194" s="46"/>
      <c r="AAM194" s="46"/>
      <c r="AAN194" s="46"/>
      <c r="AAO194" s="46"/>
      <c r="AAP194" s="46"/>
      <c r="AAQ194" s="46"/>
      <c r="AAR194" s="46"/>
      <c r="AAS194" s="46"/>
      <c r="AAT194" s="46"/>
      <c r="AAU194" s="46"/>
      <c r="AAV194" s="46"/>
      <c r="AAW194" s="46"/>
      <c r="AAX194" s="46"/>
      <c r="AAY194" s="46"/>
      <c r="AAZ194" s="46"/>
      <c r="ABA194" s="46"/>
      <c r="ABB194" s="46"/>
      <c r="ABC194" s="46"/>
      <c r="ABD194" s="46"/>
      <c r="ABE194" s="46"/>
      <c r="ABF194" s="46"/>
      <c r="ABG194" s="46"/>
      <c r="ABH194" s="46"/>
      <c r="ABI194" s="46"/>
      <c r="ABJ194" s="46"/>
      <c r="ABK194" s="46"/>
      <c r="ABL194" s="46"/>
      <c r="ABM194" s="46"/>
      <c r="ABN194" s="46"/>
      <c r="ABO194" s="46"/>
      <c r="ABP194" s="46"/>
      <c r="ABQ194" s="46"/>
      <c r="ABR194" s="46"/>
      <c r="ABS194" s="46"/>
      <c r="ABT194" s="46"/>
      <c r="ABU194" s="46"/>
      <c r="ABV194" s="46"/>
      <c r="ABW194" s="46"/>
      <c r="ABX194" s="46"/>
      <c r="ABY194" s="46"/>
      <c r="ABZ194" s="46"/>
      <c r="ACA194" s="46"/>
      <c r="ACB194" s="46"/>
      <c r="ACC194" s="46"/>
      <c r="ACD194" s="46"/>
      <c r="ACE194" s="46"/>
      <c r="ACF194" s="46"/>
      <c r="ACG194" s="46"/>
      <c r="ACH194" s="46"/>
      <c r="ACI194" s="46"/>
      <c r="ACJ194" s="46"/>
      <c r="ACK194" s="46"/>
      <c r="ACL194" s="46"/>
      <c r="ACM194" s="46"/>
      <c r="ACN194" s="46"/>
      <c r="ACO194" s="46"/>
      <c r="ACP194" s="46"/>
      <c r="ACQ194" s="46"/>
      <c r="ACR194" s="46"/>
      <c r="ACS194" s="46"/>
      <c r="ACT194" s="46"/>
      <c r="ACU194" s="46"/>
      <c r="ACV194" s="46"/>
      <c r="ACW194" s="46"/>
      <c r="ACX194" s="46"/>
      <c r="ACY194" s="46"/>
      <c r="ACZ194" s="46"/>
      <c r="ADA194" s="46"/>
      <c r="ADB194" s="46"/>
      <c r="ADC194" s="46"/>
      <c r="ADD194" s="46"/>
      <c r="ADE194" s="46"/>
      <c r="ADF194" s="46"/>
      <c r="ADG194" s="46"/>
      <c r="ADH194" s="46"/>
      <c r="ADI194" s="46"/>
      <c r="ADJ194" s="46"/>
      <c r="ADK194" s="46"/>
      <c r="ADL194" s="46"/>
      <c r="ADM194" s="46"/>
      <c r="ADN194" s="46"/>
      <c r="ADO194" s="46"/>
      <c r="ADP194" s="46"/>
      <c r="ADQ194" s="46"/>
      <c r="ADR194" s="46"/>
      <c r="ADS194" s="46"/>
      <c r="ADT194" s="46"/>
      <c r="ADU194" s="46"/>
      <c r="ADV194" s="46"/>
      <c r="ADW194" s="46"/>
      <c r="ADX194" s="46"/>
      <c r="ADY194" s="46"/>
      <c r="ADZ194" s="46"/>
      <c r="AEA194" s="46"/>
      <c r="AEB194" s="46"/>
      <c r="AEC194" s="46"/>
      <c r="AED194" s="46"/>
      <c r="AEE194" s="46"/>
      <c r="AEF194" s="46"/>
      <c r="AEG194" s="46"/>
      <c r="AEH194" s="46"/>
      <c r="AEI194" s="46"/>
      <c r="AEJ194" s="46"/>
      <c r="AEK194" s="46"/>
      <c r="AEL194" s="46"/>
      <c r="AEM194" s="46"/>
      <c r="AEN194" s="46"/>
      <c r="AEO194" s="46"/>
      <c r="AEP194" s="46"/>
      <c r="AEQ194" s="46"/>
      <c r="AER194" s="46"/>
      <c r="AES194" s="46"/>
      <c r="AET194" s="46"/>
      <c r="AEU194" s="46"/>
      <c r="AEV194" s="46"/>
      <c r="AEW194" s="46"/>
      <c r="AEX194" s="46"/>
      <c r="AEY194" s="46"/>
      <c r="AEZ194" s="46"/>
      <c r="AFA194" s="46"/>
      <c r="AFB194" s="46"/>
      <c r="AFC194" s="46"/>
      <c r="AFD194" s="46"/>
      <c r="AFE194" s="46"/>
      <c r="AFF194" s="46"/>
      <c r="AFG194" s="46"/>
      <c r="AFH194" s="46"/>
      <c r="AFI194" s="46"/>
      <c r="AFJ194" s="46"/>
      <c r="AFK194" s="46"/>
      <c r="AFL194" s="46"/>
      <c r="AFM194" s="46"/>
      <c r="AFN194" s="46"/>
      <c r="AFO194" s="46"/>
      <c r="AFP194" s="46"/>
      <c r="AFQ194" s="46"/>
      <c r="AFR194" s="46"/>
      <c r="AFS194" s="46"/>
      <c r="AFT194" s="46"/>
      <c r="AFU194" s="46"/>
      <c r="AFV194" s="46"/>
      <c r="AFW194" s="46"/>
      <c r="AFX194" s="46"/>
      <c r="AFY194" s="46"/>
      <c r="AFZ194" s="46"/>
      <c r="AGA194" s="46"/>
      <c r="AGB194" s="46"/>
      <c r="AGC194" s="46"/>
      <c r="AGD194" s="46"/>
      <c r="AGE194" s="46"/>
      <c r="AGF194" s="46"/>
      <c r="AGG194" s="46"/>
      <c r="AGH194" s="46"/>
      <c r="AGI194" s="46"/>
      <c r="AGJ194" s="46"/>
      <c r="AGK194" s="46"/>
      <c r="AGL194" s="46"/>
      <c r="AGM194" s="46"/>
      <c r="AGN194" s="46"/>
      <c r="AGO194" s="46"/>
      <c r="AGP194" s="46"/>
      <c r="AGQ194" s="46"/>
      <c r="AGR194" s="46"/>
      <c r="AGS194" s="46"/>
      <c r="AGT194" s="46"/>
      <c r="AGU194" s="46"/>
      <c r="AGV194" s="46"/>
      <c r="AGW194" s="46"/>
      <c r="AGX194" s="46"/>
      <c r="AGY194" s="46"/>
      <c r="AGZ194" s="46"/>
      <c r="AHA194" s="46"/>
      <c r="AHB194" s="46"/>
      <c r="AHC194" s="46"/>
      <c r="AHD194" s="46"/>
      <c r="AHE194" s="46"/>
      <c r="AHF194" s="46"/>
      <c r="AHG194" s="46"/>
      <c r="AHH194" s="46"/>
      <c r="AHI194" s="46"/>
      <c r="AHJ194" s="46"/>
      <c r="AHK194" s="46"/>
      <c r="AHL194" s="46"/>
      <c r="AHM194" s="46"/>
      <c r="AHN194" s="46"/>
      <c r="AHO194" s="46"/>
      <c r="AHP194" s="46"/>
      <c r="AHQ194" s="46"/>
      <c r="AHR194" s="46"/>
      <c r="AHS194" s="46"/>
      <c r="AHT194" s="46"/>
      <c r="AHU194" s="46"/>
      <c r="AHV194" s="46"/>
      <c r="AHW194" s="46"/>
      <c r="AHX194" s="46"/>
      <c r="AHY194" s="46"/>
      <c r="AHZ194" s="46"/>
      <c r="AIA194" s="46"/>
      <c r="AIB194" s="46"/>
      <c r="AIC194" s="46"/>
      <c r="AID194" s="46"/>
      <c r="AIE194" s="46"/>
      <c r="AIF194" s="46"/>
      <c r="AIG194" s="46"/>
      <c r="AIH194" s="46"/>
      <c r="AII194" s="46"/>
      <c r="AIJ194" s="46"/>
      <c r="AIK194" s="46"/>
      <c r="AIL194" s="46"/>
      <c r="AIM194" s="46"/>
      <c r="AIN194" s="46"/>
      <c r="AIO194" s="46"/>
      <c r="AIP194" s="46"/>
      <c r="AIQ194" s="46"/>
      <c r="AIR194" s="46"/>
      <c r="AIS194" s="46"/>
      <c r="AIT194" s="46"/>
      <c r="AIU194" s="46"/>
      <c r="AIV194" s="46"/>
      <c r="AIW194" s="46"/>
      <c r="AIX194" s="46"/>
      <c r="AIY194" s="46"/>
      <c r="AIZ194" s="46"/>
      <c r="AJA194" s="46"/>
      <c r="AJB194" s="46"/>
      <c r="AJC194" s="46"/>
      <c r="AJD194" s="46"/>
      <c r="AJE194" s="46"/>
      <c r="AJF194" s="46"/>
      <c r="AJG194" s="46"/>
      <c r="AJH194" s="46"/>
      <c r="AJI194" s="46"/>
      <c r="AJJ194" s="46"/>
      <c r="AJK194" s="46"/>
      <c r="AJL194" s="46"/>
      <c r="AJM194" s="46"/>
      <c r="AJN194" s="46"/>
      <c r="AJO194" s="46"/>
      <c r="AJP194" s="46"/>
      <c r="AJQ194" s="46"/>
      <c r="AJR194" s="46"/>
      <c r="AJS194" s="46"/>
      <c r="AJT194" s="46"/>
      <c r="AJU194" s="46"/>
      <c r="AJV194" s="46"/>
      <c r="AJW194" s="46"/>
      <c r="AJX194" s="46"/>
      <c r="AJY194" s="46"/>
      <c r="AJZ194" s="46"/>
      <c r="AKA194" s="46"/>
      <c r="AKB194" s="46"/>
      <c r="AKC194" s="46"/>
      <c r="AKD194" s="46"/>
      <c r="AKE194" s="46"/>
      <c r="AKF194" s="46"/>
      <c r="AKG194" s="46"/>
      <c r="AKH194" s="46"/>
      <c r="AKI194" s="46"/>
      <c r="AKJ194" s="46"/>
      <c r="AKK194" s="46"/>
      <c r="AKL194" s="46"/>
      <c r="AKM194" s="46"/>
      <c r="AKN194" s="46"/>
      <c r="AKO194" s="46"/>
      <c r="AKP194" s="46"/>
      <c r="AKQ194" s="46"/>
      <c r="AKR194" s="46"/>
      <c r="AKS194" s="46"/>
      <c r="AKT194" s="46"/>
      <c r="AKU194" s="46"/>
      <c r="AKV194" s="46"/>
      <c r="AKW194" s="46"/>
      <c r="AKX194" s="46"/>
      <c r="AKY194" s="46"/>
      <c r="AKZ194" s="46"/>
      <c r="ALA194" s="46"/>
      <c r="ALB194" s="46"/>
      <c r="ALC194" s="46"/>
      <c r="ALD194" s="46"/>
      <c r="ALE194" s="46"/>
      <c r="ALF194" s="46"/>
      <c r="ALG194" s="46"/>
      <c r="ALH194" s="46"/>
      <c r="ALI194" s="46"/>
      <c r="ALJ194" s="46"/>
      <c r="ALK194" s="46"/>
      <c r="ALL194" s="46"/>
      <c r="ALM194" s="46"/>
      <c r="ALN194" s="46"/>
      <c r="ALO194" s="46"/>
      <c r="ALP194" s="46"/>
      <c r="ALQ194" s="46"/>
      <c r="ALR194" s="46"/>
      <c r="ALS194" s="46"/>
      <c r="ALT194" s="46"/>
      <c r="ALU194" s="46"/>
      <c r="ALV194" s="46"/>
      <c r="ALW194" s="46"/>
      <c r="ALX194" s="46"/>
      <c r="ALY194" s="46"/>
      <c r="ALZ194" s="46"/>
      <c r="AMA194" s="46"/>
      <c r="AMB194" s="46"/>
      <c r="AMC194" s="46"/>
      <c r="AMD194" s="46"/>
      <c r="AME194" s="46"/>
      <c r="AMF194" s="46"/>
      <c r="AMG194" s="46"/>
      <c r="AMH194" s="46"/>
      <c r="AMI194" s="46"/>
      <c r="AMJ194" s="46"/>
      <c r="AMK194" s="46"/>
    </row>
    <row r="195" spans="1:1025" x14ac:dyDescent="0.25">
      <c r="A195" s="46"/>
      <c r="B195" s="56"/>
      <c r="C195" s="57"/>
      <c r="D195" s="58"/>
      <c r="E195" s="59"/>
      <c r="F195" s="59"/>
      <c r="G195" s="59"/>
      <c r="H195" s="59"/>
      <c r="I195" s="59"/>
      <c r="J195" s="59"/>
      <c r="K195" s="59"/>
      <c r="L195" s="59"/>
      <c r="M195" s="46"/>
      <c r="N195" s="46"/>
      <c r="O195" s="46"/>
      <c r="P195" s="46"/>
      <c r="Q195" s="46"/>
      <c r="R195" s="46"/>
      <c r="S195" s="46"/>
      <c r="T195" s="46"/>
      <c r="U195" s="46"/>
      <c r="V195" s="46"/>
      <c r="W195" s="46"/>
      <c r="X195" s="46"/>
      <c r="Y195" s="46"/>
      <c r="Z195" s="46"/>
      <c r="AA195" s="46"/>
      <c r="AB195" s="46"/>
      <c r="AC195" s="46"/>
      <c r="AD195" s="46"/>
      <c r="AE195" s="46"/>
      <c r="AF195" s="46"/>
      <c r="AG195" s="46"/>
      <c r="AH195" s="46"/>
      <c r="AI195" s="46"/>
      <c r="AJ195" s="46"/>
      <c r="AK195" s="46"/>
      <c r="AL195" s="46"/>
      <c r="AM195" s="46"/>
      <c r="AN195" s="46"/>
      <c r="AO195" s="46"/>
      <c r="AP195" s="46"/>
      <c r="AQ195" s="46"/>
      <c r="AR195" s="46"/>
      <c r="AS195" s="46"/>
      <c r="AT195" s="46"/>
      <c r="AU195" s="46"/>
      <c r="AV195" s="46"/>
      <c r="AW195" s="46"/>
      <c r="AX195" s="46"/>
      <c r="AY195" s="46"/>
      <c r="AZ195" s="46"/>
      <c r="BA195" s="46"/>
      <c r="BB195" s="46"/>
      <c r="BC195" s="46"/>
      <c r="BD195" s="46"/>
      <c r="BE195" s="46"/>
      <c r="BF195" s="46"/>
      <c r="BG195" s="46"/>
      <c r="BH195" s="46"/>
      <c r="BI195" s="46"/>
      <c r="BJ195" s="46"/>
      <c r="BK195" s="46"/>
      <c r="BL195" s="46"/>
      <c r="BM195" s="46"/>
      <c r="BN195" s="46"/>
      <c r="BO195" s="46"/>
      <c r="BP195" s="46"/>
      <c r="BQ195" s="46"/>
      <c r="BR195" s="46"/>
      <c r="BS195" s="46"/>
      <c r="BT195" s="46"/>
      <c r="BU195" s="46"/>
      <c r="BV195" s="46"/>
      <c r="BW195" s="46"/>
      <c r="BX195" s="46"/>
      <c r="BY195" s="46"/>
      <c r="BZ195" s="46"/>
      <c r="CA195" s="46"/>
      <c r="CB195" s="46"/>
      <c r="CC195" s="46"/>
      <c r="CD195" s="46"/>
      <c r="CE195" s="46"/>
      <c r="CF195" s="46"/>
      <c r="CG195" s="46"/>
      <c r="CH195" s="46"/>
      <c r="CI195" s="46"/>
      <c r="CJ195" s="46"/>
      <c r="CK195" s="46"/>
      <c r="CL195" s="46"/>
      <c r="CM195" s="46"/>
      <c r="CN195" s="46"/>
      <c r="CO195" s="46"/>
      <c r="CP195" s="46"/>
      <c r="CQ195" s="46"/>
      <c r="CR195" s="46"/>
      <c r="CS195" s="46"/>
      <c r="CT195" s="46"/>
      <c r="CU195" s="46"/>
      <c r="CV195" s="46"/>
      <c r="CW195" s="46"/>
      <c r="CX195" s="46"/>
      <c r="CY195" s="46"/>
      <c r="CZ195" s="46"/>
      <c r="DA195" s="46"/>
      <c r="DB195" s="46"/>
      <c r="DC195" s="46"/>
      <c r="DD195" s="46"/>
      <c r="DE195" s="46"/>
      <c r="DF195" s="46"/>
      <c r="DG195" s="46"/>
      <c r="DH195" s="46"/>
      <c r="DI195" s="46"/>
      <c r="DJ195" s="46"/>
      <c r="DK195" s="46"/>
      <c r="DL195" s="46"/>
      <c r="DM195" s="46"/>
      <c r="DN195" s="46"/>
      <c r="DO195" s="46"/>
      <c r="DP195" s="46"/>
      <c r="DQ195" s="46"/>
      <c r="DR195" s="46"/>
      <c r="DS195" s="46"/>
      <c r="DT195" s="46"/>
      <c r="DU195" s="46"/>
      <c r="DV195" s="46"/>
      <c r="DW195" s="46"/>
      <c r="DX195" s="46"/>
      <c r="DY195" s="46"/>
      <c r="DZ195" s="46"/>
      <c r="EA195" s="46"/>
      <c r="EB195" s="46"/>
      <c r="EC195" s="46"/>
      <c r="ED195" s="46"/>
      <c r="EE195" s="46"/>
      <c r="EF195" s="46"/>
      <c r="EG195" s="46"/>
      <c r="EH195" s="46"/>
      <c r="EI195" s="46"/>
      <c r="EJ195" s="46"/>
      <c r="EK195" s="46"/>
      <c r="EL195" s="46"/>
      <c r="EM195" s="46"/>
      <c r="EN195" s="46"/>
      <c r="EO195" s="46"/>
      <c r="EP195" s="46"/>
      <c r="EQ195" s="46"/>
      <c r="ER195" s="46"/>
      <c r="ES195" s="46"/>
      <c r="ET195" s="46"/>
      <c r="EU195" s="46"/>
      <c r="EV195" s="46"/>
      <c r="EW195" s="46"/>
      <c r="EX195" s="46"/>
      <c r="EY195" s="46"/>
      <c r="EZ195" s="46"/>
      <c r="FA195" s="46"/>
      <c r="FB195" s="46"/>
      <c r="FC195" s="46"/>
      <c r="FD195" s="46"/>
      <c r="FE195" s="46"/>
      <c r="FF195" s="46"/>
      <c r="FG195" s="46"/>
      <c r="FH195" s="46"/>
      <c r="FI195" s="46"/>
      <c r="FJ195" s="46"/>
      <c r="FK195" s="46"/>
      <c r="FL195" s="46"/>
      <c r="FM195" s="46"/>
      <c r="FN195" s="46"/>
      <c r="FO195" s="46"/>
      <c r="FP195" s="46"/>
      <c r="FQ195" s="46"/>
      <c r="FR195" s="46"/>
      <c r="FS195" s="46"/>
      <c r="FT195" s="46"/>
      <c r="FU195" s="46"/>
      <c r="FV195" s="46"/>
      <c r="FW195" s="46"/>
      <c r="FX195" s="46"/>
      <c r="FY195" s="46"/>
      <c r="FZ195" s="46"/>
      <c r="GA195" s="46"/>
      <c r="GB195" s="46"/>
      <c r="GC195" s="46"/>
      <c r="GD195" s="46"/>
      <c r="GE195" s="46"/>
      <c r="GF195" s="46"/>
      <c r="GG195" s="46"/>
      <c r="GH195" s="46"/>
      <c r="GI195" s="46"/>
      <c r="GJ195" s="46"/>
      <c r="GK195" s="46"/>
      <c r="GL195" s="46"/>
      <c r="GM195" s="46"/>
      <c r="GN195" s="46"/>
      <c r="GO195" s="46"/>
      <c r="GP195" s="46"/>
      <c r="GQ195" s="46"/>
      <c r="GR195" s="46"/>
      <c r="GS195" s="46"/>
      <c r="GT195" s="46"/>
      <c r="GU195" s="46"/>
      <c r="GV195" s="46"/>
      <c r="GW195" s="46"/>
      <c r="GX195" s="46"/>
      <c r="GY195" s="46"/>
      <c r="GZ195" s="46"/>
      <c r="HA195" s="46"/>
      <c r="HB195" s="46"/>
      <c r="HC195" s="46"/>
      <c r="HD195" s="46"/>
      <c r="HE195" s="46"/>
      <c r="HF195" s="46"/>
      <c r="HG195" s="46"/>
      <c r="HH195" s="46"/>
      <c r="HI195" s="46"/>
      <c r="HJ195" s="46"/>
      <c r="HK195" s="46"/>
      <c r="HL195" s="46"/>
      <c r="HM195" s="46"/>
      <c r="HN195" s="46"/>
      <c r="HO195" s="46"/>
      <c r="HP195" s="46"/>
      <c r="HQ195" s="46"/>
      <c r="HR195" s="46"/>
      <c r="HS195" s="46"/>
      <c r="HT195" s="46"/>
      <c r="HU195" s="46"/>
      <c r="HV195" s="46"/>
      <c r="HW195" s="46"/>
      <c r="HX195" s="46"/>
      <c r="HY195" s="46"/>
      <c r="HZ195" s="46"/>
      <c r="IA195" s="46"/>
      <c r="IB195" s="46"/>
      <c r="IC195" s="46"/>
      <c r="ID195" s="46"/>
      <c r="IE195" s="46"/>
      <c r="IF195" s="46"/>
      <c r="IG195" s="46"/>
      <c r="IH195" s="46"/>
      <c r="II195" s="46"/>
      <c r="IJ195" s="46"/>
      <c r="IK195" s="46"/>
      <c r="IL195" s="46"/>
      <c r="IM195" s="46"/>
      <c r="IN195" s="46"/>
      <c r="IO195" s="46"/>
      <c r="IP195" s="46"/>
      <c r="IQ195" s="46"/>
      <c r="IR195" s="46"/>
      <c r="IS195" s="46"/>
      <c r="IT195" s="46"/>
      <c r="IU195" s="46"/>
      <c r="IV195" s="46"/>
      <c r="IW195" s="46"/>
      <c r="IX195" s="46"/>
      <c r="IY195" s="46"/>
      <c r="IZ195" s="46"/>
      <c r="JA195" s="46"/>
      <c r="JB195" s="46"/>
      <c r="JC195" s="46"/>
      <c r="JD195" s="46"/>
      <c r="JE195" s="46"/>
      <c r="JF195" s="46"/>
      <c r="JG195" s="46"/>
      <c r="JH195" s="46"/>
      <c r="JI195" s="46"/>
      <c r="JJ195" s="46"/>
      <c r="JK195" s="46"/>
      <c r="JL195" s="46"/>
      <c r="JM195" s="46"/>
      <c r="JN195" s="46"/>
      <c r="JO195" s="46"/>
      <c r="JP195" s="46"/>
      <c r="JQ195" s="46"/>
      <c r="JR195" s="46"/>
      <c r="JS195" s="46"/>
      <c r="JT195" s="46"/>
      <c r="JU195" s="46"/>
      <c r="JV195" s="46"/>
      <c r="JW195" s="46"/>
      <c r="JX195" s="46"/>
      <c r="JY195" s="46"/>
      <c r="JZ195" s="46"/>
      <c r="KA195" s="46"/>
      <c r="KB195" s="46"/>
      <c r="KC195" s="46"/>
      <c r="KD195" s="46"/>
      <c r="KE195" s="46"/>
      <c r="KF195" s="46"/>
      <c r="KG195" s="46"/>
      <c r="KH195" s="46"/>
      <c r="KI195" s="46"/>
      <c r="KJ195" s="46"/>
      <c r="KK195" s="46"/>
      <c r="KL195" s="46"/>
      <c r="KM195" s="46"/>
      <c r="KN195" s="46"/>
      <c r="KO195" s="46"/>
      <c r="KP195" s="46"/>
      <c r="KQ195" s="46"/>
      <c r="KR195" s="46"/>
      <c r="KS195" s="46"/>
      <c r="KT195" s="46"/>
      <c r="KU195" s="46"/>
      <c r="KV195" s="46"/>
      <c r="KW195" s="46"/>
      <c r="KX195" s="46"/>
      <c r="KY195" s="46"/>
      <c r="KZ195" s="46"/>
      <c r="LA195" s="46"/>
      <c r="LB195" s="46"/>
      <c r="LC195" s="46"/>
      <c r="LD195" s="46"/>
      <c r="LE195" s="46"/>
      <c r="LF195" s="46"/>
      <c r="LG195" s="46"/>
      <c r="LH195" s="46"/>
      <c r="LI195" s="46"/>
      <c r="LJ195" s="46"/>
      <c r="LK195" s="46"/>
      <c r="LL195" s="46"/>
      <c r="LM195" s="46"/>
      <c r="LN195" s="46"/>
      <c r="LO195" s="46"/>
      <c r="LP195" s="46"/>
      <c r="LQ195" s="46"/>
      <c r="LR195" s="46"/>
      <c r="LS195" s="46"/>
      <c r="LT195" s="46"/>
      <c r="LU195" s="46"/>
      <c r="LV195" s="46"/>
      <c r="LW195" s="46"/>
      <c r="LX195" s="46"/>
      <c r="LY195" s="46"/>
      <c r="LZ195" s="46"/>
      <c r="MA195" s="46"/>
      <c r="MB195" s="46"/>
      <c r="MC195" s="46"/>
      <c r="MD195" s="46"/>
      <c r="ME195" s="46"/>
      <c r="MF195" s="46"/>
      <c r="MG195" s="46"/>
      <c r="MH195" s="46"/>
      <c r="MI195" s="46"/>
      <c r="MJ195" s="46"/>
      <c r="MK195" s="46"/>
      <c r="ML195" s="46"/>
      <c r="MM195" s="46"/>
      <c r="MN195" s="46"/>
      <c r="MO195" s="46"/>
      <c r="MP195" s="46"/>
      <c r="MQ195" s="46"/>
      <c r="MR195" s="46"/>
      <c r="MS195" s="46"/>
      <c r="MT195" s="46"/>
      <c r="MU195" s="46"/>
      <c r="MV195" s="46"/>
      <c r="MW195" s="46"/>
      <c r="MX195" s="46"/>
      <c r="MY195" s="46"/>
      <c r="MZ195" s="46"/>
      <c r="NA195" s="46"/>
      <c r="NB195" s="46"/>
      <c r="NC195" s="46"/>
      <c r="ND195" s="46"/>
      <c r="NE195" s="46"/>
      <c r="NF195" s="46"/>
      <c r="NG195" s="46"/>
      <c r="NH195" s="46"/>
      <c r="NI195" s="46"/>
      <c r="NJ195" s="46"/>
      <c r="NK195" s="46"/>
      <c r="NL195" s="46"/>
      <c r="NM195" s="46"/>
      <c r="NN195" s="46"/>
      <c r="NO195" s="46"/>
      <c r="NP195" s="46"/>
      <c r="NQ195" s="46"/>
      <c r="NR195" s="46"/>
      <c r="NS195" s="46"/>
      <c r="NT195" s="46"/>
      <c r="NU195" s="46"/>
      <c r="NV195" s="46"/>
      <c r="NW195" s="46"/>
      <c r="NX195" s="46"/>
      <c r="NY195" s="46"/>
      <c r="NZ195" s="46"/>
      <c r="OA195" s="46"/>
      <c r="OB195" s="46"/>
      <c r="OC195" s="46"/>
      <c r="OD195" s="46"/>
      <c r="OE195" s="46"/>
      <c r="OF195" s="46"/>
      <c r="OG195" s="46"/>
      <c r="OH195" s="46"/>
      <c r="OI195" s="46"/>
      <c r="OJ195" s="46"/>
      <c r="OK195" s="46"/>
      <c r="OL195" s="46"/>
      <c r="OM195" s="46"/>
      <c r="ON195" s="46"/>
      <c r="OO195" s="46"/>
      <c r="OP195" s="46"/>
      <c r="OQ195" s="46"/>
      <c r="OR195" s="46"/>
      <c r="OS195" s="46"/>
      <c r="OT195" s="46"/>
      <c r="OU195" s="46"/>
      <c r="OV195" s="46"/>
      <c r="OW195" s="46"/>
      <c r="OX195" s="46"/>
      <c r="OY195" s="46"/>
      <c r="OZ195" s="46"/>
      <c r="PA195" s="46"/>
      <c r="PB195" s="46"/>
      <c r="PC195" s="46"/>
      <c r="PD195" s="46"/>
      <c r="PE195" s="46"/>
      <c r="PF195" s="46"/>
      <c r="PG195" s="46"/>
      <c r="PH195" s="46"/>
      <c r="PI195" s="46"/>
      <c r="PJ195" s="46"/>
      <c r="PK195" s="46"/>
      <c r="PL195" s="46"/>
      <c r="PM195" s="46"/>
      <c r="PN195" s="46"/>
      <c r="PO195" s="46"/>
      <c r="PP195" s="46"/>
      <c r="PQ195" s="46"/>
      <c r="PR195" s="46"/>
      <c r="PS195" s="46"/>
      <c r="PT195" s="46"/>
      <c r="PU195" s="46"/>
      <c r="PV195" s="46"/>
      <c r="PW195" s="46"/>
      <c r="PX195" s="46"/>
      <c r="PY195" s="46"/>
      <c r="PZ195" s="46"/>
      <c r="QA195" s="46"/>
      <c r="QB195" s="46"/>
      <c r="QC195" s="46"/>
      <c r="QD195" s="46"/>
      <c r="QE195" s="46"/>
      <c r="QF195" s="46"/>
      <c r="QG195" s="46"/>
      <c r="QH195" s="46"/>
      <c r="QI195" s="46"/>
      <c r="QJ195" s="46"/>
      <c r="QK195" s="46"/>
      <c r="QL195" s="46"/>
      <c r="QM195" s="46"/>
      <c r="QN195" s="46"/>
      <c r="QO195" s="46"/>
      <c r="QP195" s="46"/>
      <c r="QQ195" s="46"/>
      <c r="QR195" s="46"/>
      <c r="QS195" s="46"/>
      <c r="QT195" s="46"/>
      <c r="QU195" s="46"/>
      <c r="QV195" s="46"/>
      <c r="QW195" s="46"/>
      <c r="QX195" s="46"/>
      <c r="QY195" s="46"/>
      <c r="QZ195" s="46"/>
      <c r="RA195" s="46"/>
      <c r="RB195" s="46"/>
      <c r="RC195" s="46"/>
      <c r="RD195" s="46"/>
      <c r="RE195" s="46"/>
      <c r="RF195" s="46"/>
      <c r="RG195" s="46"/>
      <c r="RH195" s="46"/>
      <c r="RI195" s="46"/>
      <c r="RJ195" s="46"/>
      <c r="RK195" s="46"/>
      <c r="RL195" s="46"/>
      <c r="RM195" s="46"/>
      <c r="RN195" s="46"/>
      <c r="RO195" s="46"/>
      <c r="RP195" s="46"/>
      <c r="RQ195" s="46"/>
      <c r="RR195" s="46"/>
      <c r="RS195" s="46"/>
      <c r="RT195" s="46"/>
      <c r="RU195" s="46"/>
      <c r="RV195" s="46"/>
      <c r="RW195" s="46"/>
      <c r="RX195" s="46"/>
      <c r="RY195" s="46"/>
      <c r="RZ195" s="46"/>
      <c r="SA195" s="46"/>
      <c r="SB195" s="46"/>
      <c r="SC195" s="46"/>
      <c r="SD195" s="46"/>
      <c r="SE195" s="46"/>
      <c r="SF195" s="46"/>
      <c r="SG195" s="46"/>
      <c r="SH195" s="46"/>
      <c r="SI195" s="46"/>
      <c r="SJ195" s="46"/>
      <c r="SK195" s="46"/>
      <c r="SL195" s="46"/>
      <c r="SM195" s="46"/>
      <c r="SN195" s="46"/>
      <c r="SO195" s="46"/>
      <c r="SP195" s="46"/>
      <c r="SQ195" s="46"/>
      <c r="SR195" s="46"/>
      <c r="SS195" s="46"/>
      <c r="ST195" s="46"/>
      <c r="SU195" s="46"/>
      <c r="SV195" s="46"/>
      <c r="SW195" s="46"/>
      <c r="SX195" s="46"/>
      <c r="SY195" s="46"/>
      <c r="SZ195" s="46"/>
      <c r="TA195" s="46"/>
      <c r="TB195" s="46"/>
      <c r="TC195" s="46"/>
      <c r="TD195" s="46"/>
      <c r="TE195" s="46"/>
      <c r="TF195" s="46"/>
      <c r="TG195" s="46"/>
      <c r="TH195" s="46"/>
      <c r="TI195" s="46"/>
      <c r="TJ195" s="46"/>
      <c r="TK195" s="46"/>
      <c r="TL195" s="46"/>
      <c r="TM195" s="46"/>
      <c r="TN195" s="46"/>
      <c r="TO195" s="46"/>
      <c r="TP195" s="46"/>
      <c r="TQ195" s="46"/>
      <c r="TR195" s="46"/>
      <c r="TS195" s="46"/>
      <c r="TT195" s="46"/>
      <c r="TU195" s="46"/>
      <c r="TV195" s="46"/>
      <c r="TW195" s="46"/>
      <c r="TX195" s="46"/>
      <c r="TY195" s="46"/>
      <c r="TZ195" s="46"/>
      <c r="UA195" s="46"/>
      <c r="UB195" s="46"/>
      <c r="UC195" s="46"/>
      <c r="UD195" s="46"/>
      <c r="UE195" s="46"/>
      <c r="UF195" s="46"/>
      <c r="UG195" s="46"/>
      <c r="UH195" s="46"/>
      <c r="UI195" s="46"/>
      <c r="UJ195" s="46"/>
      <c r="UK195" s="46"/>
      <c r="UL195" s="46"/>
      <c r="UM195" s="46"/>
      <c r="UN195" s="46"/>
      <c r="UO195" s="46"/>
      <c r="UP195" s="46"/>
      <c r="UQ195" s="46"/>
      <c r="UR195" s="46"/>
      <c r="US195" s="46"/>
      <c r="UT195" s="46"/>
      <c r="UU195" s="46"/>
      <c r="UV195" s="46"/>
      <c r="UW195" s="46"/>
      <c r="UX195" s="46"/>
      <c r="UY195" s="46"/>
      <c r="UZ195" s="46"/>
      <c r="VA195" s="46"/>
      <c r="VB195" s="46"/>
      <c r="VC195" s="46"/>
      <c r="VD195" s="46"/>
      <c r="VE195" s="46"/>
      <c r="VF195" s="46"/>
      <c r="VG195" s="46"/>
      <c r="VH195" s="46"/>
      <c r="VI195" s="46"/>
      <c r="VJ195" s="46"/>
      <c r="VK195" s="46"/>
      <c r="VL195" s="46"/>
      <c r="VM195" s="46"/>
      <c r="VN195" s="46"/>
      <c r="VO195" s="46"/>
      <c r="VP195" s="46"/>
      <c r="VQ195" s="46"/>
      <c r="VR195" s="46"/>
      <c r="VS195" s="46"/>
      <c r="VT195" s="46"/>
      <c r="VU195" s="46"/>
      <c r="VV195" s="46"/>
      <c r="VW195" s="46"/>
      <c r="VX195" s="46"/>
      <c r="VY195" s="46"/>
      <c r="VZ195" s="46"/>
      <c r="WA195" s="46"/>
      <c r="WB195" s="46"/>
      <c r="WC195" s="46"/>
      <c r="WD195" s="46"/>
      <c r="WE195" s="46"/>
      <c r="WF195" s="46"/>
      <c r="WG195" s="46"/>
      <c r="WH195" s="46"/>
      <c r="WI195" s="46"/>
      <c r="WJ195" s="46"/>
      <c r="WK195" s="46"/>
      <c r="WL195" s="46"/>
      <c r="WM195" s="46"/>
      <c r="WN195" s="46"/>
      <c r="WO195" s="46"/>
      <c r="WP195" s="46"/>
      <c r="WQ195" s="46"/>
      <c r="WR195" s="46"/>
      <c r="WS195" s="46"/>
      <c r="WT195" s="46"/>
      <c r="WU195" s="46"/>
      <c r="WV195" s="46"/>
      <c r="WW195" s="46"/>
      <c r="WX195" s="46"/>
      <c r="WY195" s="46"/>
      <c r="WZ195" s="46"/>
      <c r="XA195" s="46"/>
      <c r="XB195" s="46"/>
      <c r="XC195" s="46"/>
      <c r="XD195" s="46"/>
      <c r="XE195" s="46"/>
      <c r="XF195" s="46"/>
      <c r="XG195" s="46"/>
      <c r="XH195" s="46"/>
      <c r="XI195" s="46"/>
      <c r="XJ195" s="46"/>
      <c r="XK195" s="46"/>
      <c r="XL195" s="46"/>
      <c r="XM195" s="46"/>
      <c r="XN195" s="46"/>
      <c r="XO195" s="46"/>
      <c r="XP195" s="46"/>
      <c r="XQ195" s="46"/>
      <c r="XR195" s="46"/>
      <c r="XS195" s="46"/>
      <c r="XT195" s="46"/>
      <c r="XU195" s="46"/>
      <c r="XV195" s="46"/>
      <c r="XW195" s="46"/>
      <c r="XX195" s="46"/>
      <c r="XY195" s="46"/>
      <c r="XZ195" s="46"/>
      <c r="YA195" s="46"/>
      <c r="YB195" s="46"/>
      <c r="YC195" s="46"/>
      <c r="YD195" s="46"/>
      <c r="YE195" s="46"/>
      <c r="YF195" s="46"/>
      <c r="YG195" s="46"/>
      <c r="YH195" s="46"/>
      <c r="YI195" s="46"/>
      <c r="YJ195" s="46"/>
      <c r="YK195" s="46"/>
      <c r="YL195" s="46"/>
      <c r="YM195" s="46"/>
      <c r="YN195" s="46"/>
      <c r="YO195" s="46"/>
      <c r="YP195" s="46"/>
      <c r="YQ195" s="46"/>
      <c r="YR195" s="46"/>
      <c r="YS195" s="46"/>
      <c r="YT195" s="46"/>
      <c r="YU195" s="46"/>
      <c r="YV195" s="46"/>
      <c r="YW195" s="46"/>
      <c r="YX195" s="46"/>
      <c r="YY195" s="46"/>
      <c r="YZ195" s="46"/>
      <c r="ZA195" s="46"/>
      <c r="ZB195" s="46"/>
      <c r="ZC195" s="46"/>
      <c r="ZD195" s="46"/>
      <c r="ZE195" s="46"/>
      <c r="ZF195" s="46"/>
      <c r="ZG195" s="46"/>
      <c r="ZH195" s="46"/>
      <c r="ZI195" s="46"/>
      <c r="ZJ195" s="46"/>
      <c r="ZK195" s="46"/>
      <c r="ZL195" s="46"/>
      <c r="ZM195" s="46"/>
      <c r="ZN195" s="46"/>
      <c r="ZO195" s="46"/>
      <c r="ZP195" s="46"/>
      <c r="ZQ195" s="46"/>
      <c r="ZR195" s="46"/>
      <c r="ZS195" s="46"/>
      <c r="ZT195" s="46"/>
      <c r="ZU195" s="46"/>
      <c r="ZV195" s="46"/>
      <c r="ZW195" s="46"/>
      <c r="ZX195" s="46"/>
      <c r="ZY195" s="46"/>
      <c r="ZZ195" s="46"/>
      <c r="AAA195" s="46"/>
      <c r="AAB195" s="46"/>
      <c r="AAC195" s="46"/>
      <c r="AAD195" s="46"/>
      <c r="AAE195" s="46"/>
      <c r="AAF195" s="46"/>
      <c r="AAG195" s="46"/>
      <c r="AAH195" s="46"/>
      <c r="AAI195" s="46"/>
      <c r="AAJ195" s="46"/>
      <c r="AAK195" s="46"/>
      <c r="AAL195" s="46"/>
      <c r="AAM195" s="46"/>
      <c r="AAN195" s="46"/>
      <c r="AAO195" s="46"/>
      <c r="AAP195" s="46"/>
      <c r="AAQ195" s="46"/>
      <c r="AAR195" s="46"/>
      <c r="AAS195" s="46"/>
      <c r="AAT195" s="46"/>
      <c r="AAU195" s="46"/>
      <c r="AAV195" s="46"/>
      <c r="AAW195" s="46"/>
      <c r="AAX195" s="46"/>
      <c r="AAY195" s="46"/>
      <c r="AAZ195" s="46"/>
      <c r="ABA195" s="46"/>
      <c r="ABB195" s="46"/>
      <c r="ABC195" s="46"/>
      <c r="ABD195" s="46"/>
      <c r="ABE195" s="46"/>
      <c r="ABF195" s="46"/>
      <c r="ABG195" s="46"/>
      <c r="ABH195" s="46"/>
      <c r="ABI195" s="46"/>
      <c r="ABJ195" s="46"/>
      <c r="ABK195" s="46"/>
      <c r="ABL195" s="46"/>
      <c r="ABM195" s="46"/>
      <c r="ABN195" s="46"/>
      <c r="ABO195" s="46"/>
      <c r="ABP195" s="46"/>
      <c r="ABQ195" s="46"/>
      <c r="ABR195" s="46"/>
      <c r="ABS195" s="46"/>
      <c r="ABT195" s="46"/>
      <c r="ABU195" s="46"/>
      <c r="ABV195" s="46"/>
      <c r="ABW195" s="46"/>
      <c r="ABX195" s="46"/>
      <c r="ABY195" s="46"/>
      <c r="ABZ195" s="46"/>
      <c r="ACA195" s="46"/>
      <c r="ACB195" s="46"/>
      <c r="ACC195" s="46"/>
      <c r="ACD195" s="46"/>
      <c r="ACE195" s="46"/>
      <c r="ACF195" s="46"/>
      <c r="ACG195" s="46"/>
      <c r="ACH195" s="46"/>
      <c r="ACI195" s="46"/>
      <c r="ACJ195" s="46"/>
      <c r="ACK195" s="46"/>
      <c r="ACL195" s="46"/>
      <c r="ACM195" s="46"/>
      <c r="ACN195" s="46"/>
      <c r="ACO195" s="46"/>
      <c r="ACP195" s="46"/>
      <c r="ACQ195" s="46"/>
      <c r="ACR195" s="46"/>
      <c r="ACS195" s="46"/>
      <c r="ACT195" s="46"/>
      <c r="ACU195" s="46"/>
      <c r="ACV195" s="46"/>
      <c r="ACW195" s="46"/>
      <c r="ACX195" s="46"/>
      <c r="ACY195" s="46"/>
      <c r="ACZ195" s="46"/>
      <c r="ADA195" s="46"/>
      <c r="ADB195" s="46"/>
      <c r="ADC195" s="46"/>
      <c r="ADD195" s="46"/>
      <c r="ADE195" s="46"/>
      <c r="ADF195" s="46"/>
      <c r="ADG195" s="46"/>
      <c r="ADH195" s="46"/>
      <c r="ADI195" s="46"/>
      <c r="ADJ195" s="46"/>
      <c r="ADK195" s="46"/>
      <c r="ADL195" s="46"/>
      <c r="ADM195" s="46"/>
      <c r="ADN195" s="46"/>
      <c r="ADO195" s="46"/>
      <c r="ADP195" s="46"/>
      <c r="ADQ195" s="46"/>
      <c r="ADR195" s="46"/>
      <c r="ADS195" s="46"/>
      <c r="ADT195" s="46"/>
      <c r="ADU195" s="46"/>
      <c r="ADV195" s="46"/>
      <c r="ADW195" s="46"/>
      <c r="ADX195" s="46"/>
      <c r="ADY195" s="46"/>
      <c r="ADZ195" s="46"/>
      <c r="AEA195" s="46"/>
      <c r="AEB195" s="46"/>
      <c r="AEC195" s="46"/>
      <c r="AED195" s="46"/>
      <c r="AEE195" s="46"/>
      <c r="AEF195" s="46"/>
      <c r="AEG195" s="46"/>
      <c r="AEH195" s="46"/>
      <c r="AEI195" s="46"/>
      <c r="AEJ195" s="46"/>
      <c r="AEK195" s="46"/>
      <c r="AEL195" s="46"/>
      <c r="AEM195" s="46"/>
      <c r="AEN195" s="46"/>
      <c r="AEO195" s="46"/>
      <c r="AEP195" s="46"/>
      <c r="AEQ195" s="46"/>
      <c r="AER195" s="46"/>
      <c r="AES195" s="46"/>
      <c r="AET195" s="46"/>
      <c r="AEU195" s="46"/>
      <c r="AEV195" s="46"/>
      <c r="AEW195" s="46"/>
      <c r="AEX195" s="46"/>
      <c r="AEY195" s="46"/>
      <c r="AEZ195" s="46"/>
      <c r="AFA195" s="46"/>
      <c r="AFB195" s="46"/>
      <c r="AFC195" s="46"/>
      <c r="AFD195" s="46"/>
      <c r="AFE195" s="46"/>
      <c r="AFF195" s="46"/>
      <c r="AFG195" s="46"/>
      <c r="AFH195" s="46"/>
      <c r="AFI195" s="46"/>
      <c r="AFJ195" s="46"/>
      <c r="AFK195" s="46"/>
      <c r="AFL195" s="46"/>
      <c r="AFM195" s="46"/>
      <c r="AFN195" s="46"/>
      <c r="AFO195" s="46"/>
      <c r="AFP195" s="46"/>
      <c r="AFQ195" s="46"/>
      <c r="AFR195" s="46"/>
      <c r="AFS195" s="46"/>
      <c r="AFT195" s="46"/>
      <c r="AFU195" s="46"/>
      <c r="AFV195" s="46"/>
      <c r="AFW195" s="46"/>
      <c r="AFX195" s="46"/>
      <c r="AFY195" s="46"/>
      <c r="AFZ195" s="46"/>
      <c r="AGA195" s="46"/>
      <c r="AGB195" s="46"/>
      <c r="AGC195" s="46"/>
      <c r="AGD195" s="46"/>
      <c r="AGE195" s="46"/>
      <c r="AGF195" s="46"/>
      <c r="AGG195" s="46"/>
      <c r="AGH195" s="46"/>
      <c r="AGI195" s="46"/>
      <c r="AGJ195" s="46"/>
      <c r="AGK195" s="46"/>
      <c r="AGL195" s="46"/>
      <c r="AGM195" s="46"/>
      <c r="AGN195" s="46"/>
      <c r="AGO195" s="46"/>
      <c r="AGP195" s="46"/>
      <c r="AGQ195" s="46"/>
      <c r="AGR195" s="46"/>
      <c r="AGS195" s="46"/>
      <c r="AGT195" s="46"/>
      <c r="AGU195" s="46"/>
      <c r="AGV195" s="46"/>
      <c r="AGW195" s="46"/>
      <c r="AGX195" s="46"/>
      <c r="AGY195" s="46"/>
      <c r="AGZ195" s="46"/>
      <c r="AHA195" s="46"/>
      <c r="AHB195" s="46"/>
      <c r="AHC195" s="46"/>
      <c r="AHD195" s="46"/>
      <c r="AHE195" s="46"/>
      <c r="AHF195" s="46"/>
      <c r="AHG195" s="46"/>
      <c r="AHH195" s="46"/>
      <c r="AHI195" s="46"/>
      <c r="AHJ195" s="46"/>
      <c r="AHK195" s="46"/>
      <c r="AHL195" s="46"/>
      <c r="AHM195" s="46"/>
      <c r="AHN195" s="46"/>
      <c r="AHO195" s="46"/>
      <c r="AHP195" s="46"/>
      <c r="AHQ195" s="46"/>
      <c r="AHR195" s="46"/>
      <c r="AHS195" s="46"/>
      <c r="AHT195" s="46"/>
      <c r="AHU195" s="46"/>
      <c r="AHV195" s="46"/>
      <c r="AHW195" s="46"/>
      <c r="AHX195" s="46"/>
      <c r="AHY195" s="46"/>
      <c r="AHZ195" s="46"/>
      <c r="AIA195" s="46"/>
      <c r="AIB195" s="46"/>
      <c r="AIC195" s="46"/>
      <c r="AID195" s="46"/>
      <c r="AIE195" s="46"/>
      <c r="AIF195" s="46"/>
      <c r="AIG195" s="46"/>
      <c r="AIH195" s="46"/>
      <c r="AII195" s="46"/>
      <c r="AIJ195" s="46"/>
      <c r="AIK195" s="46"/>
      <c r="AIL195" s="46"/>
      <c r="AIM195" s="46"/>
      <c r="AIN195" s="46"/>
      <c r="AIO195" s="46"/>
      <c r="AIP195" s="46"/>
      <c r="AIQ195" s="46"/>
      <c r="AIR195" s="46"/>
      <c r="AIS195" s="46"/>
      <c r="AIT195" s="46"/>
      <c r="AIU195" s="46"/>
      <c r="AIV195" s="46"/>
      <c r="AIW195" s="46"/>
      <c r="AIX195" s="46"/>
      <c r="AIY195" s="46"/>
      <c r="AIZ195" s="46"/>
      <c r="AJA195" s="46"/>
      <c r="AJB195" s="46"/>
      <c r="AJC195" s="46"/>
      <c r="AJD195" s="46"/>
      <c r="AJE195" s="46"/>
      <c r="AJF195" s="46"/>
      <c r="AJG195" s="46"/>
      <c r="AJH195" s="46"/>
      <c r="AJI195" s="46"/>
      <c r="AJJ195" s="46"/>
      <c r="AJK195" s="46"/>
      <c r="AJL195" s="46"/>
      <c r="AJM195" s="46"/>
      <c r="AJN195" s="46"/>
      <c r="AJO195" s="46"/>
      <c r="AJP195" s="46"/>
      <c r="AJQ195" s="46"/>
      <c r="AJR195" s="46"/>
      <c r="AJS195" s="46"/>
      <c r="AJT195" s="46"/>
      <c r="AJU195" s="46"/>
      <c r="AJV195" s="46"/>
      <c r="AJW195" s="46"/>
      <c r="AJX195" s="46"/>
      <c r="AJY195" s="46"/>
      <c r="AJZ195" s="46"/>
      <c r="AKA195" s="46"/>
      <c r="AKB195" s="46"/>
      <c r="AKC195" s="46"/>
      <c r="AKD195" s="46"/>
      <c r="AKE195" s="46"/>
      <c r="AKF195" s="46"/>
      <c r="AKG195" s="46"/>
      <c r="AKH195" s="46"/>
      <c r="AKI195" s="46"/>
      <c r="AKJ195" s="46"/>
      <c r="AKK195" s="46"/>
      <c r="AKL195" s="46"/>
      <c r="AKM195" s="46"/>
      <c r="AKN195" s="46"/>
      <c r="AKO195" s="46"/>
      <c r="AKP195" s="46"/>
      <c r="AKQ195" s="46"/>
      <c r="AKR195" s="46"/>
      <c r="AKS195" s="46"/>
      <c r="AKT195" s="46"/>
      <c r="AKU195" s="46"/>
      <c r="AKV195" s="46"/>
      <c r="AKW195" s="46"/>
      <c r="AKX195" s="46"/>
      <c r="AKY195" s="46"/>
      <c r="AKZ195" s="46"/>
      <c r="ALA195" s="46"/>
      <c r="ALB195" s="46"/>
      <c r="ALC195" s="46"/>
      <c r="ALD195" s="46"/>
      <c r="ALE195" s="46"/>
      <c r="ALF195" s="46"/>
      <c r="ALG195" s="46"/>
      <c r="ALH195" s="46"/>
      <c r="ALI195" s="46"/>
      <c r="ALJ195" s="46"/>
      <c r="ALK195" s="46"/>
      <c r="ALL195" s="46"/>
      <c r="ALM195" s="46"/>
      <c r="ALN195" s="46"/>
      <c r="ALO195" s="46"/>
      <c r="ALP195" s="46"/>
      <c r="ALQ195" s="46"/>
      <c r="ALR195" s="46"/>
      <c r="ALS195" s="46"/>
      <c r="ALT195" s="46"/>
      <c r="ALU195" s="46"/>
      <c r="ALV195" s="46"/>
      <c r="ALW195" s="46"/>
      <c r="ALX195" s="46"/>
      <c r="ALY195" s="46"/>
      <c r="ALZ195" s="46"/>
      <c r="AMA195" s="46"/>
      <c r="AMB195" s="46"/>
      <c r="AMC195" s="46"/>
      <c r="AMD195" s="46"/>
      <c r="AME195" s="46"/>
      <c r="AMF195" s="46"/>
      <c r="AMG195" s="46"/>
      <c r="AMH195" s="46"/>
      <c r="AMI195" s="46"/>
      <c r="AMJ195" s="46"/>
      <c r="AMK195" s="46"/>
    </row>
    <row r="196" spans="1:1025" x14ac:dyDescent="0.25">
      <c r="A196" s="46"/>
      <c r="B196" s="56"/>
      <c r="C196" s="57"/>
      <c r="D196" s="58"/>
      <c r="E196" s="59"/>
      <c r="F196" s="59"/>
      <c r="G196" s="59"/>
      <c r="H196" s="59"/>
      <c r="I196" s="59"/>
      <c r="J196" s="59"/>
      <c r="K196" s="59"/>
      <c r="L196" s="59"/>
      <c r="M196" s="46"/>
      <c r="N196" s="46"/>
      <c r="O196" s="46"/>
      <c r="P196" s="46"/>
      <c r="Q196" s="46"/>
      <c r="R196" s="46"/>
      <c r="S196" s="46"/>
      <c r="T196" s="46"/>
      <c r="U196" s="46"/>
      <c r="V196" s="46"/>
      <c r="W196" s="46"/>
      <c r="X196" s="46"/>
      <c r="Y196" s="46"/>
      <c r="Z196" s="46"/>
      <c r="AA196" s="46"/>
      <c r="AB196" s="46"/>
      <c r="AC196" s="46"/>
      <c r="AD196" s="46"/>
      <c r="AE196" s="46"/>
      <c r="AF196" s="46"/>
      <c r="AG196" s="46"/>
      <c r="AH196" s="46"/>
      <c r="AI196" s="46"/>
      <c r="AJ196" s="46"/>
      <c r="AK196" s="46"/>
      <c r="AL196" s="46"/>
      <c r="AM196" s="46"/>
      <c r="AN196" s="46"/>
      <c r="AO196" s="46"/>
      <c r="AP196" s="46"/>
      <c r="AQ196" s="46"/>
      <c r="AR196" s="46"/>
      <c r="AS196" s="46"/>
      <c r="AT196" s="46"/>
      <c r="AU196" s="46"/>
      <c r="AV196" s="46"/>
      <c r="AW196" s="46"/>
      <c r="AX196" s="46"/>
      <c r="AY196" s="46"/>
      <c r="AZ196" s="46"/>
      <c r="BA196" s="46"/>
      <c r="BB196" s="46"/>
      <c r="BC196" s="46"/>
      <c r="BD196" s="46"/>
      <c r="BE196" s="46"/>
      <c r="BF196" s="46"/>
      <c r="BG196" s="46"/>
      <c r="BH196" s="46"/>
      <c r="BI196" s="46"/>
      <c r="BJ196" s="46"/>
      <c r="BK196" s="46"/>
      <c r="BL196" s="46"/>
      <c r="BM196" s="46"/>
      <c r="BN196" s="46"/>
      <c r="BO196" s="46"/>
      <c r="BP196" s="46"/>
      <c r="BQ196" s="46"/>
      <c r="BR196" s="46"/>
      <c r="BS196" s="46"/>
      <c r="BT196" s="46"/>
      <c r="BU196" s="46"/>
      <c r="BV196" s="46"/>
      <c r="BW196" s="46"/>
      <c r="BX196" s="46"/>
      <c r="BY196" s="46"/>
      <c r="BZ196" s="46"/>
      <c r="CA196" s="46"/>
      <c r="CB196" s="46"/>
      <c r="CC196" s="46"/>
      <c r="CD196" s="46"/>
      <c r="CE196" s="46"/>
      <c r="CF196" s="46"/>
      <c r="CG196" s="46"/>
      <c r="CH196" s="46"/>
      <c r="CI196" s="46"/>
      <c r="CJ196" s="46"/>
      <c r="CK196" s="46"/>
      <c r="CL196" s="46"/>
      <c r="CM196" s="46"/>
      <c r="CN196" s="46"/>
      <c r="CO196" s="46"/>
      <c r="CP196" s="46"/>
      <c r="CQ196" s="46"/>
      <c r="CR196" s="46"/>
      <c r="CS196" s="46"/>
      <c r="CT196" s="46"/>
      <c r="CU196" s="46"/>
      <c r="CV196" s="46"/>
      <c r="CW196" s="46"/>
      <c r="CX196" s="46"/>
      <c r="CY196" s="46"/>
      <c r="CZ196" s="46"/>
      <c r="DA196" s="46"/>
      <c r="DB196" s="46"/>
      <c r="DC196" s="46"/>
      <c r="DD196" s="46"/>
      <c r="DE196" s="46"/>
      <c r="DF196" s="46"/>
      <c r="DG196" s="46"/>
      <c r="DH196" s="46"/>
      <c r="DI196" s="46"/>
      <c r="DJ196" s="46"/>
      <c r="DK196" s="46"/>
      <c r="DL196" s="46"/>
      <c r="DM196" s="46"/>
      <c r="DN196" s="46"/>
      <c r="DO196" s="46"/>
      <c r="DP196" s="46"/>
      <c r="DQ196" s="46"/>
      <c r="DR196" s="46"/>
      <c r="DS196" s="46"/>
      <c r="DT196" s="46"/>
      <c r="DU196" s="46"/>
      <c r="DV196" s="46"/>
      <c r="DW196" s="46"/>
      <c r="DX196" s="46"/>
      <c r="DY196" s="46"/>
      <c r="DZ196" s="46"/>
      <c r="EA196" s="46"/>
      <c r="EB196" s="46"/>
      <c r="EC196" s="46"/>
      <c r="ED196" s="46"/>
      <c r="EE196" s="46"/>
      <c r="EF196" s="46"/>
      <c r="EG196" s="46"/>
      <c r="EH196" s="46"/>
      <c r="EI196" s="46"/>
      <c r="EJ196" s="46"/>
      <c r="EK196" s="46"/>
      <c r="EL196" s="46"/>
      <c r="EM196" s="46"/>
      <c r="EN196" s="46"/>
      <c r="EO196" s="46"/>
      <c r="EP196" s="46"/>
      <c r="EQ196" s="46"/>
      <c r="ER196" s="46"/>
      <c r="ES196" s="46"/>
      <c r="ET196" s="46"/>
      <c r="EU196" s="46"/>
      <c r="EV196" s="46"/>
      <c r="EW196" s="46"/>
      <c r="EX196" s="46"/>
      <c r="EY196" s="46"/>
      <c r="EZ196" s="46"/>
      <c r="FA196" s="46"/>
      <c r="FB196" s="46"/>
      <c r="FC196" s="46"/>
      <c r="FD196" s="46"/>
      <c r="FE196" s="46"/>
      <c r="FF196" s="46"/>
      <c r="FG196" s="46"/>
      <c r="FH196" s="46"/>
      <c r="FI196" s="46"/>
      <c r="FJ196" s="46"/>
      <c r="FK196" s="46"/>
      <c r="FL196" s="46"/>
      <c r="FM196" s="46"/>
      <c r="FN196" s="46"/>
      <c r="FO196" s="46"/>
      <c r="FP196" s="46"/>
      <c r="FQ196" s="46"/>
      <c r="FR196" s="46"/>
      <c r="FS196" s="46"/>
      <c r="FT196" s="46"/>
      <c r="FU196" s="46"/>
      <c r="FV196" s="46"/>
      <c r="FW196" s="46"/>
      <c r="FX196" s="46"/>
      <c r="FY196" s="46"/>
      <c r="FZ196" s="46"/>
      <c r="GA196" s="46"/>
      <c r="GB196" s="46"/>
      <c r="GC196" s="46"/>
      <c r="GD196" s="46"/>
      <c r="GE196" s="46"/>
      <c r="GF196" s="46"/>
      <c r="GG196" s="46"/>
      <c r="GH196" s="46"/>
      <c r="GI196" s="46"/>
      <c r="GJ196" s="46"/>
      <c r="GK196" s="46"/>
      <c r="GL196" s="46"/>
      <c r="GM196" s="46"/>
      <c r="GN196" s="46"/>
      <c r="GO196" s="46"/>
      <c r="GP196" s="46"/>
      <c r="GQ196" s="46"/>
      <c r="GR196" s="46"/>
      <c r="GS196" s="46"/>
      <c r="GT196" s="46"/>
      <c r="GU196" s="46"/>
      <c r="GV196" s="46"/>
      <c r="GW196" s="46"/>
      <c r="GX196" s="46"/>
      <c r="GY196" s="46"/>
      <c r="GZ196" s="46"/>
      <c r="HA196" s="46"/>
      <c r="HB196" s="46"/>
      <c r="HC196" s="46"/>
      <c r="HD196" s="46"/>
      <c r="HE196" s="46"/>
      <c r="HF196" s="46"/>
      <c r="HG196" s="46"/>
      <c r="HH196" s="46"/>
      <c r="HI196" s="46"/>
      <c r="HJ196" s="46"/>
      <c r="HK196" s="46"/>
      <c r="HL196" s="46"/>
      <c r="HM196" s="46"/>
      <c r="HN196" s="46"/>
      <c r="HO196" s="46"/>
      <c r="HP196" s="46"/>
      <c r="HQ196" s="46"/>
      <c r="HR196" s="46"/>
      <c r="HS196" s="46"/>
      <c r="HT196" s="46"/>
      <c r="HU196" s="46"/>
      <c r="HV196" s="46"/>
      <c r="HW196" s="46"/>
      <c r="HX196" s="46"/>
      <c r="HY196" s="46"/>
      <c r="HZ196" s="46"/>
      <c r="IA196" s="46"/>
      <c r="IB196" s="46"/>
      <c r="IC196" s="46"/>
      <c r="ID196" s="46"/>
      <c r="IE196" s="46"/>
      <c r="IF196" s="46"/>
      <c r="IG196" s="46"/>
      <c r="IH196" s="46"/>
      <c r="II196" s="46"/>
      <c r="IJ196" s="46"/>
      <c r="IK196" s="46"/>
      <c r="IL196" s="46"/>
      <c r="IM196" s="46"/>
      <c r="IN196" s="46"/>
      <c r="IO196" s="46"/>
      <c r="IP196" s="46"/>
      <c r="IQ196" s="46"/>
      <c r="IR196" s="46"/>
      <c r="IS196" s="46"/>
      <c r="IT196" s="46"/>
      <c r="IU196" s="46"/>
      <c r="IV196" s="46"/>
      <c r="IW196" s="46"/>
      <c r="IX196" s="46"/>
      <c r="IY196" s="46"/>
      <c r="IZ196" s="46"/>
      <c r="JA196" s="46"/>
      <c r="JB196" s="46"/>
      <c r="JC196" s="46"/>
      <c r="JD196" s="46"/>
      <c r="JE196" s="46"/>
      <c r="JF196" s="46"/>
      <c r="JG196" s="46"/>
      <c r="JH196" s="46"/>
      <c r="JI196" s="46"/>
      <c r="JJ196" s="46"/>
      <c r="JK196" s="46"/>
      <c r="JL196" s="46"/>
      <c r="JM196" s="46"/>
      <c r="JN196" s="46"/>
      <c r="JO196" s="46"/>
      <c r="JP196" s="46"/>
      <c r="JQ196" s="46"/>
      <c r="JR196" s="46"/>
      <c r="JS196" s="46"/>
      <c r="JT196" s="46"/>
      <c r="JU196" s="46"/>
      <c r="JV196" s="46"/>
      <c r="JW196" s="46"/>
      <c r="JX196" s="46"/>
      <c r="JY196" s="46"/>
      <c r="JZ196" s="46"/>
      <c r="KA196" s="46"/>
      <c r="KB196" s="46"/>
      <c r="KC196" s="46"/>
      <c r="KD196" s="46"/>
      <c r="KE196" s="46"/>
      <c r="KF196" s="46"/>
      <c r="KG196" s="46"/>
      <c r="KH196" s="46"/>
      <c r="KI196" s="46"/>
      <c r="KJ196" s="46"/>
      <c r="KK196" s="46"/>
      <c r="KL196" s="46"/>
      <c r="KM196" s="46"/>
      <c r="KN196" s="46"/>
      <c r="KO196" s="46"/>
      <c r="KP196" s="46"/>
      <c r="KQ196" s="46"/>
      <c r="KR196" s="46"/>
      <c r="KS196" s="46"/>
      <c r="KT196" s="46"/>
      <c r="KU196" s="46"/>
      <c r="KV196" s="46"/>
      <c r="KW196" s="46"/>
      <c r="KX196" s="46"/>
      <c r="KY196" s="46"/>
      <c r="KZ196" s="46"/>
      <c r="LA196" s="46"/>
      <c r="LB196" s="46"/>
      <c r="LC196" s="46"/>
      <c r="LD196" s="46"/>
      <c r="LE196" s="46"/>
      <c r="LF196" s="46"/>
      <c r="LG196" s="46"/>
      <c r="LH196" s="46"/>
      <c r="LI196" s="46"/>
      <c r="LJ196" s="46"/>
      <c r="LK196" s="46"/>
      <c r="LL196" s="46"/>
      <c r="LM196" s="46"/>
      <c r="LN196" s="46"/>
      <c r="LO196" s="46"/>
      <c r="LP196" s="46"/>
      <c r="LQ196" s="46"/>
      <c r="LR196" s="46"/>
      <c r="LS196" s="46"/>
      <c r="LT196" s="46"/>
      <c r="LU196" s="46"/>
      <c r="LV196" s="46"/>
      <c r="LW196" s="46"/>
      <c r="LX196" s="46"/>
      <c r="LY196" s="46"/>
      <c r="LZ196" s="46"/>
      <c r="MA196" s="46"/>
      <c r="MB196" s="46"/>
      <c r="MC196" s="46"/>
      <c r="MD196" s="46"/>
      <c r="ME196" s="46"/>
      <c r="MF196" s="46"/>
      <c r="MG196" s="46"/>
      <c r="MH196" s="46"/>
      <c r="MI196" s="46"/>
      <c r="MJ196" s="46"/>
      <c r="MK196" s="46"/>
      <c r="ML196" s="46"/>
      <c r="MM196" s="46"/>
      <c r="MN196" s="46"/>
      <c r="MO196" s="46"/>
      <c r="MP196" s="46"/>
      <c r="MQ196" s="46"/>
      <c r="MR196" s="46"/>
      <c r="MS196" s="46"/>
      <c r="MT196" s="46"/>
      <c r="MU196" s="46"/>
      <c r="MV196" s="46"/>
      <c r="MW196" s="46"/>
      <c r="MX196" s="46"/>
      <c r="MY196" s="46"/>
      <c r="MZ196" s="46"/>
      <c r="NA196" s="46"/>
      <c r="NB196" s="46"/>
      <c r="NC196" s="46"/>
      <c r="ND196" s="46"/>
      <c r="NE196" s="46"/>
      <c r="NF196" s="46"/>
      <c r="NG196" s="46"/>
      <c r="NH196" s="46"/>
      <c r="NI196" s="46"/>
      <c r="NJ196" s="46"/>
      <c r="NK196" s="46"/>
      <c r="NL196" s="46"/>
      <c r="NM196" s="46"/>
      <c r="NN196" s="46"/>
      <c r="NO196" s="46"/>
      <c r="NP196" s="46"/>
      <c r="NQ196" s="46"/>
      <c r="NR196" s="46"/>
      <c r="NS196" s="46"/>
      <c r="NT196" s="46"/>
      <c r="NU196" s="46"/>
      <c r="NV196" s="46"/>
      <c r="NW196" s="46"/>
      <c r="NX196" s="46"/>
      <c r="NY196" s="46"/>
      <c r="NZ196" s="46"/>
      <c r="OA196" s="46"/>
      <c r="OB196" s="46"/>
      <c r="OC196" s="46"/>
      <c r="OD196" s="46"/>
      <c r="OE196" s="46"/>
      <c r="OF196" s="46"/>
      <c r="OG196" s="46"/>
      <c r="OH196" s="46"/>
      <c r="OI196" s="46"/>
      <c r="OJ196" s="46"/>
      <c r="OK196" s="46"/>
      <c r="OL196" s="46"/>
      <c r="OM196" s="46"/>
      <c r="ON196" s="46"/>
      <c r="OO196" s="46"/>
      <c r="OP196" s="46"/>
      <c r="OQ196" s="46"/>
      <c r="OR196" s="46"/>
      <c r="OS196" s="46"/>
      <c r="OT196" s="46"/>
      <c r="OU196" s="46"/>
      <c r="OV196" s="46"/>
      <c r="OW196" s="46"/>
      <c r="OX196" s="46"/>
      <c r="OY196" s="46"/>
      <c r="OZ196" s="46"/>
      <c r="PA196" s="46"/>
      <c r="PB196" s="46"/>
      <c r="PC196" s="46"/>
      <c r="PD196" s="46"/>
      <c r="PE196" s="46"/>
      <c r="PF196" s="46"/>
      <c r="PG196" s="46"/>
      <c r="PH196" s="46"/>
      <c r="PI196" s="46"/>
      <c r="PJ196" s="46"/>
      <c r="PK196" s="46"/>
      <c r="PL196" s="46"/>
      <c r="PM196" s="46"/>
      <c r="PN196" s="46"/>
      <c r="PO196" s="46"/>
      <c r="PP196" s="46"/>
      <c r="PQ196" s="46"/>
      <c r="PR196" s="46"/>
      <c r="PS196" s="46"/>
      <c r="PT196" s="46"/>
      <c r="PU196" s="46"/>
      <c r="PV196" s="46"/>
      <c r="PW196" s="46"/>
      <c r="PX196" s="46"/>
      <c r="PY196" s="46"/>
      <c r="PZ196" s="46"/>
      <c r="QA196" s="46"/>
      <c r="QB196" s="46"/>
      <c r="QC196" s="46"/>
      <c r="QD196" s="46"/>
      <c r="QE196" s="46"/>
      <c r="QF196" s="46"/>
      <c r="QG196" s="46"/>
      <c r="QH196" s="46"/>
      <c r="QI196" s="46"/>
      <c r="QJ196" s="46"/>
      <c r="QK196" s="46"/>
      <c r="QL196" s="46"/>
      <c r="QM196" s="46"/>
      <c r="QN196" s="46"/>
      <c r="QO196" s="46"/>
      <c r="QP196" s="46"/>
      <c r="QQ196" s="46"/>
      <c r="QR196" s="46"/>
      <c r="QS196" s="46"/>
      <c r="QT196" s="46"/>
      <c r="QU196" s="46"/>
      <c r="QV196" s="46"/>
      <c r="QW196" s="46"/>
      <c r="QX196" s="46"/>
      <c r="QY196" s="46"/>
      <c r="QZ196" s="46"/>
      <c r="RA196" s="46"/>
      <c r="RB196" s="46"/>
      <c r="RC196" s="46"/>
      <c r="RD196" s="46"/>
      <c r="RE196" s="46"/>
      <c r="RF196" s="46"/>
      <c r="RG196" s="46"/>
      <c r="RH196" s="46"/>
      <c r="RI196" s="46"/>
      <c r="RJ196" s="46"/>
      <c r="RK196" s="46"/>
      <c r="RL196" s="46"/>
      <c r="RM196" s="46"/>
      <c r="RN196" s="46"/>
      <c r="RO196" s="46"/>
      <c r="RP196" s="46"/>
      <c r="RQ196" s="46"/>
      <c r="RR196" s="46"/>
      <c r="RS196" s="46"/>
      <c r="RT196" s="46"/>
      <c r="RU196" s="46"/>
      <c r="RV196" s="46"/>
      <c r="RW196" s="46"/>
      <c r="RX196" s="46"/>
      <c r="RY196" s="46"/>
      <c r="RZ196" s="46"/>
      <c r="SA196" s="46"/>
      <c r="SB196" s="46"/>
      <c r="SC196" s="46"/>
      <c r="SD196" s="46"/>
      <c r="SE196" s="46"/>
      <c r="SF196" s="46"/>
      <c r="SG196" s="46"/>
      <c r="SH196" s="46"/>
      <c r="SI196" s="46"/>
      <c r="SJ196" s="46"/>
      <c r="SK196" s="46"/>
      <c r="SL196" s="46"/>
      <c r="SM196" s="46"/>
      <c r="SN196" s="46"/>
      <c r="SO196" s="46"/>
      <c r="SP196" s="46"/>
      <c r="SQ196" s="46"/>
      <c r="SR196" s="46"/>
      <c r="SS196" s="46"/>
      <c r="ST196" s="46"/>
      <c r="SU196" s="46"/>
      <c r="SV196" s="46"/>
      <c r="SW196" s="46"/>
      <c r="SX196" s="46"/>
      <c r="SY196" s="46"/>
      <c r="SZ196" s="46"/>
      <c r="TA196" s="46"/>
      <c r="TB196" s="46"/>
      <c r="TC196" s="46"/>
      <c r="TD196" s="46"/>
      <c r="TE196" s="46"/>
      <c r="TF196" s="46"/>
      <c r="TG196" s="46"/>
      <c r="TH196" s="46"/>
      <c r="TI196" s="46"/>
      <c r="TJ196" s="46"/>
      <c r="TK196" s="46"/>
      <c r="TL196" s="46"/>
      <c r="TM196" s="46"/>
      <c r="TN196" s="46"/>
      <c r="TO196" s="46"/>
      <c r="TP196" s="46"/>
      <c r="TQ196" s="46"/>
      <c r="TR196" s="46"/>
      <c r="TS196" s="46"/>
      <c r="TT196" s="46"/>
      <c r="TU196" s="46"/>
      <c r="TV196" s="46"/>
      <c r="TW196" s="46"/>
      <c r="TX196" s="46"/>
      <c r="TY196" s="46"/>
      <c r="TZ196" s="46"/>
      <c r="UA196" s="46"/>
      <c r="UB196" s="46"/>
      <c r="UC196" s="46"/>
      <c r="UD196" s="46"/>
      <c r="UE196" s="46"/>
      <c r="UF196" s="46"/>
      <c r="UG196" s="46"/>
      <c r="UH196" s="46"/>
      <c r="UI196" s="46"/>
      <c r="UJ196" s="46"/>
      <c r="UK196" s="46"/>
      <c r="UL196" s="46"/>
      <c r="UM196" s="46"/>
      <c r="UN196" s="46"/>
      <c r="UO196" s="46"/>
      <c r="UP196" s="46"/>
      <c r="UQ196" s="46"/>
      <c r="UR196" s="46"/>
      <c r="US196" s="46"/>
      <c r="UT196" s="46"/>
      <c r="UU196" s="46"/>
      <c r="UV196" s="46"/>
      <c r="UW196" s="46"/>
      <c r="UX196" s="46"/>
      <c r="UY196" s="46"/>
      <c r="UZ196" s="46"/>
      <c r="VA196" s="46"/>
      <c r="VB196" s="46"/>
      <c r="VC196" s="46"/>
      <c r="VD196" s="46"/>
      <c r="VE196" s="46"/>
      <c r="VF196" s="46"/>
      <c r="VG196" s="46"/>
      <c r="VH196" s="46"/>
      <c r="VI196" s="46"/>
      <c r="VJ196" s="46"/>
      <c r="VK196" s="46"/>
      <c r="VL196" s="46"/>
      <c r="VM196" s="46"/>
      <c r="VN196" s="46"/>
      <c r="VO196" s="46"/>
      <c r="VP196" s="46"/>
      <c r="VQ196" s="46"/>
      <c r="VR196" s="46"/>
      <c r="VS196" s="46"/>
      <c r="VT196" s="46"/>
      <c r="VU196" s="46"/>
      <c r="VV196" s="46"/>
      <c r="VW196" s="46"/>
      <c r="VX196" s="46"/>
      <c r="VY196" s="46"/>
      <c r="VZ196" s="46"/>
      <c r="WA196" s="46"/>
      <c r="WB196" s="46"/>
      <c r="WC196" s="46"/>
      <c r="WD196" s="46"/>
      <c r="WE196" s="46"/>
      <c r="WF196" s="46"/>
      <c r="WG196" s="46"/>
      <c r="WH196" s="46"/>
      <c r="WI196" s="46"/>
      <c r="WJ196" s="46"/>
      <c r="WK196" s="46"/>
      <c r="WL196" s="46"/>
      <c r="WM196" s="46"/>
      <c r="WN196" s="46"/>
      <c r="WO196" s="46"/>
      <c r="WP196" s="46"/>
      <c r="WQ196" s="46"/>
      <c r="WR196" s="46"/>
      <c r="WS196" s="46"/>
      <c r="WT196" s="46"/>
      <c r="WU196" s="46"/>
      <c r="WV196" s="46"/>
      <c r="WW196" s="46"/>
      <c r="WX196" s="46"/>
      <c r="WY196" s="46"/>
      <c r="WZ196" s="46"/>
      <c r="XA196" s="46"/>
      <c r="XB196" s="46"/>
      <c r="XC196" s="46"/>
      <c r="XD196" s="46"/>
      <c r="XE196" s="46"/>
      <c r="XF196" s="46"/>
      <c r="XG196" s="46"/>
      <c r="XH196" s="46"/>
      <c r="XI196" s="46"/>
      <c r="XJ196" s="46"/>
      <c r="XK196" s="46"/>
      <c r="XL196" s="46"/>
      <c r="XM196" s="46"/>
      <c r="XN196" s="46"/>
      <c r="XO196" s="46"/>
      <c r="XP196" s="46"/>
      <c r="XQ196" s="46"/>
      <c r="XR196" s="46"/>
      <c r="XS196" s="46"/>
      <c r="XT196" s="46"/>
      <c r="XU196" s="46"/>
      <c r="XV196" s="46"/>
      <c r="XW196" s="46"/>
      <c r="XX196" s="46"/>
      <c r="XY196" s="46"/>
      <c r="XZ196" s="46"/>
      <c r="YA196" s="46"/>
      <c r="YB196" s="46"/>
      <c r="YC196" s="46"/>
      <c r="YD196" s="46"/>
      <c r="YE196" s="46"/>
      <c r="YF196" s="46"/>
      <c r="YG196" s="46"/>
      <c r="YH196" s="46"/>
      <c r="YI196" s="46"/>
      <c r="YJ196" s="46"/>
      <c r="YK196" s="46"/>
      <c r="YL196" s="46"/>
      <c r="YM196" s="46"/>
      <c r="YN196" s="46"/>
      <c r="YO196" s="46"/>
      <c r="YP196" s="46"/>
      <c r="YQ196" s="46"/>
      <c r="YR196" s="46"/>
      <c r="YS196" s="46"/>
      <c r="YT196" s="46"/>
      <c r="YU196" s="46"/>
      <c r="YV196" s="46"/>
      <c r="YW196" s="46"/>
      <c r="YX196" s="46"/>
      <c r="YY196" s="46"/>
      <c r="YZ196" s="46"/>
      <c r="ZA196" s="46"/>
      <c r="ZB196" s="46"/>
      <c r="ZC196" s="46"/>
      <c r="ZD196" s="46"/>
      <c r="ZE196" s="46"/>
      <c r="ZF196" s="46"/>
      <c r="ZG196" s="46"/>
      <c r="ZH196" s="46"/>
      <c r="ZI196" s="46"/>
      <c r="ZJ196" s="46"/>
      <c r="ZK196" s="46"/>
      <c r="ZL196" s="46"/>
      <c r="ZM196" s="46"/>
      <c r="ZN196" s="46"/>
      <c r="ZO196" s="46"/>
      <c r="ZP196" s="46"/>
      <c r="ZQ196" s="46"/>
      <c r="ZR196" s="46"/>
      <c r="ZS196" s="46"/>
      <c r="ZT196" s="46"/>
      <c r="ZU196" s="46"/>
      <c r="ZV196" s="46"/>
      <c r="ZW196" s="46"/>
      <c r="ZX196" s="46"/>
      <c r="ZY196" s="46"/>
      <c r="ZZ196" s="46"/>
      <c r="AAA196" s="46"/>
      <c r="AAB196" s="46"/>
      <c r="AAC196" s="46"/>
      <c r="AAD196" s="46"/>
      <c r="AAE196" s="46"/>
      <c r="AAF196" s="46"/>
      <c r="AAG196" s="46"/>
      <c r="AAH196" s="46"/>
      <c r="AAI196" s="46"/>
      <c r="AAJ196" s="46"/>
      <c r="AAK196" s="46"/>
      <c r="AAL196" s="46"/>
      <c r="AAM196" s="46"/>
      <c r="AAN196" s="46"/>
      <c r="AAO196" s="46"/>
      <c r="AAP196" s="46"/>
      <c r="AAQ196" s="46"/>
      <c r="AAR196" s="46"/>
      <c r="AAS196" s="46"/>
      <c r="AAT196" s="46"/>
      <c r="AAU196" s="46"/>
      <c r="AAV196" s="46"/>
      <c r="AAW196" s="46"/>
      <c r="AAX196" s="46"/>
      <c r="AAY196" s="46"/>
      <c r="AAZ196" s="46"/>
      <c r="ABA196" s="46"/>
      <c r="ABB196" s="46"/>
      <c r="ABC196" s="46"/>
      <c r="ABD196" s="46"/>
      <c r="ABE196" s="46"/>
      <c r="ABF196" s="46"/>
      <c r="ABG196" s="46"/>
      <c r="ABH196" s="46"/>
      <c r="ABI196" s="46"/>
      <c r="ABJ196" s="46"/>
      <c r="ABK196" s="46"/>
      <c r="ABL196" s="46"/>
      <c r="ABM196" s="46"/>
      <c r="ABN196" s="46"/>
      <c r="ABO196" s="46"/>
      <c r="ABP196" s="46"/>
      <c r="ABQ196" s="46"/>
      <c r="ABR196" s="46"/>
      <c r="ABS196" s="46"/>
      <c r="ABT196" s="46"/>
      <c r="ABU196" s="46"/>
      <c r="ABV196" s="46"/>
      <c r="ABW196" s="46"/>
      <c r="ABX196" s="46"/>
      <c r="ABY196" s="46"/>
      <c r="ABZ196" s="46"/>
      <c r="ACA196" s="46"/>
      <c r="ACB196" s="46"/>
      <c r="ACC196" s="46"/>
      <c r="ACD196" s="46"/>
      <c r="ACE196" s="46"/>
      <c r="ACF196" s="46"/>
      <c r="ACG196" s="46"/>
      <c r="ACH196" s="46"/>
      <c r="ACI196" s="46"/>
      <c r="ACJ196" s="46"/>
      <c r="ACK196" s="46"/>
      <c r="ACL196" s="46"/>
      <c r="ACM196" s="46"/>
      <c r="ACN196" s="46"/>
      <c r="ACO196" s="46"/>
      <c r="ACP196" s="46"/>
      <c r="ACQ196" s="46"/>
      <c r="ACR196" s="46"/>
      <c r="ACS196" s="46"/>
      <c r="ACT196" s="46"/>
      <c r="ACU196" s="46"/>
      <c r="ACV196" s="46"/>
      <c r="ACW196" s="46"/>
      <c r="ACX196" s="46"/>
      <c r="ACY196" s="46"/>
      <c r="ACZ196" s="46"/>
      <c r="ADA196" s="46"/>
      <c r="ADB196" s="46"/>
      <c r="ADC196" s="46"/>
      <c r="ADD196" s="46"/>
      <c r="ADE196" s="46"/>
      <c r="ADF196" s="46"/>
      <c r="ADG196" s="46"/>
      <c r="ADH196" s="46"/>
      <c r="ADI196" s="46"/>
      <c r="ADJ196" s="46"/>
      <c r="ADK196" s="46"/>
      <c r="ADL196" s="46"/>
      <c r="ADM196" s="46"/>
      <c r="ADN196" s="46"/>
      <c r="ADO196" s="46"/>
      <c r="ADP196" s="46"/>
      <c r="ADQ196" s="46"/>
      <c r="ADR196" s="46"/>
      <c r="ADS196" s="46"/>
      <c r="ADT196" s="46"/>
      <c r="ADU196" s="46"/>
      <c r="ADV196" s="46"/>
      <c r="ADW196" s="46"/>
      <c r="ADX196" s="46"/>
      <c r="ADY196" s="46"/>
      <c r="ADZ196" s="46"/>
      <c r="AEA196" s="46"/>
      <c r="AEB196" s="46"/>
      <c r="AEC196" s="46"/>
      <c r="AED196" s="46"/>
      <c r="AEE196" s="46"/>
      <c r="AEF196" s="46"/>
      <c r="AEG196" s="46"/>
      <c r="AEH196" s="46"/>
      <c r="AEI196" s="46"/>
      <c r="AEJ196" s="46"/>
      <c r="AEK196" s="46"/>
      <c r="AEL196" s="46"/>
      <c r="AEM196" s="46"/>
      <c r="AEN196" s="46"/>
      <c r="AEO196" s="46"/>
      <c r="AEP196" s="46"/>
      <c r="AEQ196" s="46"/>
      <c r="AER196" s="46"/>
      <c r="AES196" s="46"/>
      <c r="AET196" s="46"/>
      <c r="AEU196" s="46"/>
      <c r="AEV196" s="46"/>
      <c r="AEW196" s="46"/>
      <c r="AEX196" s="46"/>
      <c r="AEY196" s="46"/>
      <c r="AEZ196" s="46"/>
      <c r="AFA196" s="46"/>
      <c r="AFB196" s="46"/>
      <c r="AFC196" s="46"/>
      <c r="AFD196" s="46"/>
      <c r="AFE196" s="46"/>
      <c r="AFF196" s="46"/>
      <c r="AFG196" s="46"/>
      <c r="AFH196" s="46"/>
      <c r="AFI196" s="46"/>
      <c r="AFJ196" s="46"/>
      <c r="AFK196" s="46"/>
      <c r="AFL196" s="46"/>
      <c r="AFM196" s="46"/>
      <c r="AFN196" s="46"/>
      <c r="AFO196" s="46"/>
      <c r="AFP196" s="46"/>
      <c r="AFQ196" s="46"/>
      <c r="AFR196" s="46"/>
      <c r="AFS196" s="46"/>
      <c r="AFT196" s="46"/>
      <c r="AFU196" s="46"/>
      <c r="AFV196" s="46"/>
      <c r="AFW196" s="46"/>
      <c r="AFX196" s="46"/>
      <c r="AFY196" s="46"/>
      <c r="AFZ196" s="46"/>
      <c r="AGA196" s="46"/>
      <c r="AGB196" s="46"/>
      <c r="AGC196" s="46"/>
      <c r="AGD196" s="46"/>
      <c r="AGE196" s="46"/>
      <c r="AGF196" s="46"/>
      <c r="AGG196" s="46"/>
      <c r="AGH196" s="46"/>
      <c r="AGI196" s="46"/>
      <c r="AGJ196" s="46"/>
      <c r="AGK196" s="46"/>
      <c r="AGL196" s="46"/>
      <c r="AGM196" s="46"/>
      <c r="AGN196" s="46"/>
      <c r="AGO196" s="46"/>
      <c r="AGP196" s="46"/>
      <c r="AGQ196" s="46"/>
      <c r="AGR196" s="46"/>
      <c r="AGS196" s="46"/>
      <c r="AGT196" s="46"/>
      <c r="AGU196" s="46"/>
      <c r="AGV196" s="46"/>
      <c r="AGW196" s="46"/>
      <c r="AGX196" s="46"/>
      <c r="AGY196" s="46"/>
      <c r="AGZ196" s="46"/>
      <c r="AHA196" s="46"/>
      <c r="AHB196" s="46"/>
      <c r="AHC196" s="46"/>
      <c r="AHD196" s="46"/>
      <c r="AHE196" s="46"/>
      <c r="AHF196" s="46"/>
      <c r="AHG196" s="46"/>
      <c r="AHH196" s="46"/>
      <c r="AHI196" s="46"/>
      <c r="AHJ196" s="46"/>
      <c r="AHK196" s="46"/>
      <c r="AHL196" s="46"/>
      <c r="AHM196" s="46"/>
      <c r="AHN196" s="46"/>
      <c r="AHO196" s="46"/>
      <c r="AHP196" s="46"/>
      <c r="AHQ196" s="46"/>
      <c r="AHR196" s="46"/>
      <c r="AHS196" s="46"/>
      <c r="AHT196" s="46"/>
      <c r="AHU196" s="46"/>
      <c r="AHV196" s="46"/>
      <c r="AHW196" s="46"/>
      <c r="AHX196" s="46"/>
      <c r="AHY196" s="46"/>
      <c r="AHZ196" s="46"/>
      <c r="AIA196" s="46"/>
      <c r="AIB196" s="46"/>
      <c r="AIC196" s="46"/>
      <c r="AID196" s="46"/>
      <c r="AIE196" s="46"/>
      <c r="AIF196" s="46"/>
      <c r="AIG196" s="46"/>
      <c r="AIH196" s="46"/>
      <c r="AII196" s="46"/>
      <c r="AIJ196" s="46"/>
      <c r="AIK196" s="46"/>
      <c r="AIL196" s="46"/>
      <c r="AIM196" s="46"/>
      <c r="AIN196" s="46"/>
      <c r="AIO196" s="46"/>
      <c r="AIP196" s="46"/>
      <c r="AIQ196" s="46"/>
      <c r="AIR196" s="46"/>
      <c r="AIS196" s="46"/>
      <c r="AIT196" s="46"/>
      <c r="AIU196" s="46"/>
      <c r="AIV196" s="46"/>
      <c r="AIW196" s="46"/>
      <c r="AIX196" s="46"/>
      <c r="AIY196" s="46"/>
      <c r="AIZ196" s="46"/>
      <c r="AJA196" s="46"/>
      <c r="AJB196" s="46"/>
      <c r="AJC196" s="46"/>
      <c r="AJD196" s="46"/>
      <c r="AJE196" s="46"/>
      <c r="AJF196" s="46"/>
      <c r="AJG196" s="46"/>
      <c r="AJH196" s="46"/>
      <c r="AJI196" s="46"/>
      <c r="AJJ196" s="46"/>
      <c r="AJK196" s="46"/>
      <c r="AJL196" s="46"/>
      <c r="AJM196" s="46"/>
      <c r="AJN196" s="46"/>
      <c r="AJO196" s="46"/>
      <c r="AJP196" s="46"/>
      <c r="AJQ196" s="46"/>
      <c r="AJR196" s="46"/>
      <c r="AJS196" s="46"/>
      <c r="AJT196" s="46"/>
      <c r="AJU196" s="46"/>
      <c r="AJV196" s="46"/>
      <c r="AJW196" s="46"/>
      <c r="AJX196" s="46"/>
      <c r="AJY196" s="46"/>
      <c r="AJZ196" s="46"/>
      <c r="AKA196" s="46"/>
      <c r="AKB196" s="46"/>
      <c r="AKC196" s="46"/>
      <c r="AKD196" s="46"/>
      <c r="AKE196" s="46"/>
      <c r="AKF196" s="46"/>
      <c r="AKG196" s="46"/>
      <c r="AKH196" s="46"/>
      <c r="AKI196" s="46"/>
      <c r="AKJ196" s="46"/>
      <c r="AKK196" s="46"/>
      <c r="AKL196" s="46"/>
      <c r="AKM196" s="46"/>
      <c r="AKN196" s="46"/>
      <c r="AKO196" s="46"/>
      <c r="AKP196" s="46"/>
      <c r="AKQ196" s="46"/>
      <c r="AKR196" s="46"/>
      <c r="AKS196" s="46"/>
      <c r="AKT196" s="46"/>
      <c r="AKU196" s="46"/>
      <c r="AKV196" s="46"/>
      <c r="AKW196" s="46"/>
      <c r="AKX196" s="46"/>
      <c r="AKY196" s="46"/>
      <c r="AKZ196" s="46"/>
      <c r="ALA196" s="46"/>
      <c r="ALB196" s="46"/>
      <c r="ALC196" s="46"/>
      <c r="ALD196" s="46"/>
      <c r="ALE196" s="46"/>
      <c r="ALF196" s="46"/>
      <c r="ALG196" s="46"/>
      <c r="ALH196" s="46"/>
      <c r="ALI196" s="46"/>
      <c r="ALJ196" s="46"/>
      <c r="ALK196" s="46"/>
      <c r="ALL196" s="46"/>
      <c r="ALM196" s="46"/>
      <c r="ALN196" s="46"/>
      <c r="ALO196" s="46"/>
      <c r="ALP196" s="46"/>
      <c r="ALQ196" s="46"/>
      <c r="ALR196" s="46"/>
      <c r="ALS196" s="46"/>
      <c r="ALT196" s="46"/>
      <c r="ALU196" s="46"/>
      <c r="ALV196" s="46"/>
      <c r="ALW196" s="46"/>
      <c r="ALX196" s="46"/>
      <c r="ALY196" s="46"/>
      <c r="ALZ196" s="46"/>
      <c r="AMA196" s="46"/>
      <c r="AMB196" s="46"/>
      <c r="AMC196" s="46"/>
      <c r="AMD196" s="46"/>
      <c r="AME196" s="46"/>
      <c r="AMF196" s="46"/>
      <c r="AMG196" s="46"/>
      <c r="AMH196" s="46"/>
      <c r="AMI196" s="46"/>
      <c r="AMJ196" s="46"/>
      <c r="AMK196" s="46"/>
    </row>
    <row r="197" spans="1:1025" x14ac:dyDescent="0.25">
      <c r="A197" s="46"/>
      <c r="B197" s="56"/>
      <c r="C197" s="57"/>
      <c r="D197" s="58"/>
      <c r="E197" s="59"/>
      <c r="F197" s="59"/>
      <c r="G197" s="59"/>
      <c r="H197" s="59"/>
      <c r="I197" s="59"/>
      <c r="J197" s="59"/>
      <c r="K197" s="59"/>
      <c r="L197" s="59"/>
      <c r="M197" s="46"/>
      <c r="N197" s="46"/>
      <c r="O197" s="46"/>
      <c r="P197" s="46"/>
      <c r="Q197" s="46"/>
      <c r="R197" s="46"/>
      <c r="S197" s="46"/>
      <c r="T197" s="46"/>
      <c r="U197" s="46"/>
      <c r="V197" s="46"/>
      <c r="W197" s="46"/>
      <c r="X197" s="46"/>
      <c r="Y197" s="46"/>
      <c r="Z197" s="46"/>
      <c r="AA197" s="46"/>
      <c r="AB197" s="46"/>
      <c r="AC197" s="46"/>
      <c r="AD197" s="46"/>
      <c r="AE197" s="46"/>
      <c r="AF197" s="46"/>
      <c r="AG197" s="46"/>
      <c r="AH197" s="46"/>
      <c r="AI197" s="46"/>
      <c r="AJ197" s="46"/>
      <c r="AK197" s="46"/>
      <c r="AL197" s="46"/>
      <c r="AM197" s="46"/>
      <c r="AN197" s="46"/>
      <c r="AO197" s="46"/>
      <c r="AP197" s="46"/>
      <c r="AQ197" s="46"/>
      <c r="AR197" s="46"/>
      <c r="AS197" s="46"/>
      <c r="AT197" s="46"/>
      <c r="AU197" s="46"/>
      <c r="AV197" s="46"/>
      <c r="AW197" s="46"/>
      <c r="AX197" s="46"/>
      <c r="AY197" s="46"/>
      <c r="AZ197" s="46"/>
      <c r="BA197" s="46"/>
      <c r="BB197" s="46"/>
      <c r="BC197" s="46"/>
      <c r="BD197" s="46"/>
      <c r="BE197" s="46"/>
      <c r="BF197" s="46"/>
      <c r="BG197" s="46"/>
      <c r="BH197" s="46"/>
      <c r="BI197" s="46"/>
      <c r="BJ197" s="46"/>
      <c r="BK197" s="46"/>
      <c r="BL197" s="46"/>
      <c r="BM197" s="46"/>
      <c r="BN197" s="46"/>
      <c r="BO197" s="46"/>
      <c r="BP197" s="46"/>
      <c r="BQ197" s="46"/>
      <c r="BR197" s="46"/>
      <c r="BS197" s="46"/>
      <c r="BT197" s="46"/>
      <c r="BU197" s="46"/>
      <c r="BV197" s="46"/>
      <c r="BW197" s="46"/>
      <c r="BX197" s="46"/>
      <c r="BY197" s="46"/>
      <c r="BZ197" s="46"/>
      <c r="CA197" s="46"/>
      <c r="CB197" s="46"/>
      <c r="CC197" s="46"/>
      <c r="CD197" s="46"/>
      <c r="CE197" s="46"/>
      <c r="CF197" s="46"/>
      <c r="CG197" s="46"/>
      <c r="CH197" s="46"/>
      <c r="CI197" s="46"/>
      <c r="CJ197" s="46"/>
      <c r="CK197" s="46"/>
      <c r="CL197" s="46"/>
      <c r="CM197" s="46"/>
      <c r="CN197" s="46"/>
      <c r="CO197" s="46"/>
      <c r="CP197" s="46"/>
      <c r="CQ197" s="46"/>
      <c r="CR197" s="46"/>
      <c r="CS197" s="46"/>
      <c r="CT197" s="46"/>
      <c r="CU197" s="46"/>
      <c r="CV197" s="46"/>
      <c r="CW197" s="46"/>
      <c r="CX197" s="46"/>
      <c r="CY197" s="46"/>
      <c r="CZ197" s="46"/>
      <c r="DA197" s="46"/>
      <c r="DB197" s="46"/>
      <c r="DC197" s="46"/>
      <c r="DD197" s="46"/>
      <c r="DE197" s="46"/>
      <c r="DF197" s="46"/>
      <c r="DG197" s="46"/>
      <c r="DH197" s="46"/>
      <c r="DI197" s="46"/>
      <c r="DJ197" s="46"/>
      <c r="DK197" s="46"/>
      <c r="DL197" s="46"/>
      <c r="DM197" s="46"/>
      <c r="DN197" s="46"/>
      <c r="DO197" s="46"/>
      <c r="DP197" s="46"/>
      <c r="DQ197" s="46"/>
      <c r="DR197" s="46"/>
      <c r="DS197" s="46"/>
      <c r="DT197" s="46"/>
      <c r="DU197" s="46"/>
      <c r="DV197" s="46"/>
      <c r="DW197" s="46"/>
      <c r="DX197" s="46"/>
      <c r="DY197" s="46"/>
      <c r="DZ197" s="46"/>
      <c r="EA197" s="46"/>
      <c r="EB197" s="46"/>
      <c r="EC197" s="46"/>
      <c r="ED197" s="46"/>
      <c r="EE197" s="46"/>
      <c r="EF197" s="46"/>
      <c r="EG197" s="46"/>
      <c r="EH197" s="46"/>
      <c r="EI197" s="46"/>
      <c r="EJ197" s="46"/>
      <c r="EK197" s="46"/>
      <c r="EL197" s="46"/>
      <c r="EM197" s="46"/>
      <c r="EN197" s="46"/>
      <c r="EO197" s="46"/>
      <c r="EP197" s="46"/>
      <c r="EQ197" s="46"/>
      <c r="ER197" s="46"/>
      <c r="ES197" s="46"/>
      <c r="ET197" s="46"/>
      <c r="EU197" s="46"/>
      <c r="EV197" s="46"/>
      <c r="EW197" s="46"/>
      <c r="EX197" s="46"/>
      <c r="EY197" s="46"/>
      <c r="EZ197" s="46"/>
      <c r="FA197" s="46"/>
      <c r="FB197" s="46"/>
      <c r="FC197" s="46"/>
      <c r="FD197" s="46"/>
      <c r="FE197" s="46"/>
      <c r="FF197" s="46"/>
      <c r="FG197" s="46"/>
      <c r="FH197" s="46"/>
      <c r="FI197" s="46"/>
      <c r="FJ197" s="46"/>
      <c r="FK197" s="46"/>
      <c r="FL197" s="46"/>
      <c r="FM197" s="46"/>
      <c r="FN197" s="46"/>
      <c r="FO197" s="46"/>
      <c r="FP197" s="46"/>
      <c r="FQ197" s="46"/>
      <c r="FR197" s="46"/>
      <c r="FS197" s="46"/>
      <c r="FT197" s="46"/>
      <c r="FU197" s="46"/>
      <c r="FV197" s="46"/>
      <c r="FW197" s="46"/>
      <c r="FX197" s="46"/>
      <c r="FY197" s="46"/>
      <c r="FZ197" s="46"/>
      <c r="GA197" s="46"/>
      <c r="GB197" s="46"/>
      <c r="GC197" s="46"/>
      <c r="GD197" s="46"/>
      <c r="GE197" s="46"/>
      <c r="GF197" s="46"/>
      <c r="GG197" s="46"/>
      <c r="GH197" s="46"/>
      <c r="GI197" s="46"/>
      <c r="GJ197" s="46"/>
      <c r="GK197" s="46"/>
      <c r="GL197" s="46"/>
      <c r="GM197" s="46"/>
      <c r="GN197" s="46"/>
      <c r="GO197" s="46"/>
      <c r="GP197" s="46"/>
      <c r="GQ197" s="46"/>
      <c r="GR197" s="46"/>
      <c r="GS197" s="46"/>
      <c r="GT197" s="46"/>
      <c r="GU197" s="46"/>
      <c r="GV197" s="46"/>
      <c r="GW197" s="46"/>
      <c r="GX197" s="46"/>
      <c r="GY197" s="46"/>
      <c r="GZ197" s="46"/>
      <c r="HA197" s="46"/>
      <c r="HB197" s="46"/>
      <c r="HC197" s="46"/>
      <c r="HD197" s="46"/>
      <c r="HE197" s="46"/>
      <c r="HF197" s="46"/>
      <c r="HG197" s="46"/>
      <c r="HH197" s="46"/>
      <c r="HI197" s="46"/>
      <c r="HJ197" s="46"/>
      <c r="HK197" s="46"/>
      <c r="HL197" s="46"/>
      <c r="HM197" s="46"/>
      <c r="HN197" s="46"/>
      <c r="HO197" s="46"/>
      <c r="HP197" s="46"/>
      <c r="HQ197" s="46"/>
      <c r="HR197" s="46"/>
      <c r="HS197" s="46"/>
      <c r="HT197" s="46"/>
      <c r="HU197" s="46"/>
      <c r="HV197" s="46"/>
      <c r="HW197" s="46"/>
      <c r="HX197" s="46"/>
      <c r="HY197" s="46"/>
      <c r="HZ197" s="46"/>
      <c r="IA197" s="46"/>
      <c r="IB197" s="46"/>
      <c r="IC197" s="46"/>
      <c r="ID197" s="46"/>
      <c r="IE197" s="46"/>
      <c r="IF197" s="46"/>
      <c r="IG197" s="46"/>
      <c r="IH197" s="46"/>
      <c r="II197" s="46"/>
      <c r="IJ197" s="46"/>
      <c r="IK197" s="46"/>
      <c r="IL197" s="46"/>
      <c r="IM197" s="46"/>
      <c r="IN197" s="46"/>
      <c r="IO197" s="46"/>
      <c r="IP197" s="46"/>
      <c r="IQ197" s="46"/>
      <c r="IR197" s="46"/>
      <c r="IS197" s="46"/>
      <c r="IT197" s="46"/>
      <c r="IU197" s="46"/>
      <c r="IV197" s="46"/>
      <c r="IW197" s="46"/>
      <c r="IX197" s="46"/>
      <c r="IY197" s="46"/>
      <c r="IZ197" s="46"/>
      <c r="JA197" s="46"/>
      <c r="JB197" s="46"/>
      <c r="JC197" s="46"/>
      <c r="JD197" s="46"/>
      <c r="JE197" s="46"/>
      <c r="JF197" s="46"/>
      <c r="JG197" s="46"/>
      <c r="JH197" s="46"/>
      <c r="JI197" s="46"/>
      <c r="JJ197" s="46"/>
      <c r="JK197" s="46"/>
      <c r="JL197" s="46"/>
      <c r="JM197" s="46"/>
      <c r="JN197" s="46"/>
      <c r="JO197" s="46"/>
      <c r="JP197" s="46"/>
      <c r="JQ197" s="46"/>
      <c r="JR197" s="46"/>
      <c r="JS197" s="46"/>
      <c r="JT197" s="46"/>
      <c r="JU197" s="46"/>
      <c r="JV197" s="46"/>
      <c r="JW197" s="46"/>
      <c r="JX197" s="46"/>
      <c r="JY197" s="46"/>
      <c r="JZ197" s="46"/>
      <c r="KA197" s="46"/>
      <c r="KB197" s="46"/>
      <c r="KC197" s="46"/>
      <c r="KD197" s="46"/>
      <c r="KE197" s="46"/>
      <c r="KF197" s="46"/>
      <c r="KG197" s="46"/>
      <c r="KH197" s="46"/>
      <c r="KI197" s="46"/>
      <c r="KJ197" s="46"/>
      <c r="KK197" s="46"/>
      <c r="KL197" s="46"/>
      <c r="KM197" s="46"/>
      <c r="KN197" s="46"/>
      <c r="KO197" s="46"/>
      <c r="KP197" s="46"/>
      <c r="KQ197" s="46"/>
      <c r="KR197" s="46"/>
      <c r="KS197" s="46"/>
      <c r="KT197" s="46"/>
      <c r="KU197" s="46"/>
      <c r="KV197" s="46"/>
      <c r="KW197" s="46"/>
      <c r="KX197" s="46"/>
      <c r="KY197" s="46"/>
      <c r="KZ197" s="46"/>
      <c r="LA197" s="46"/>
      <c r="LB197" s="46"/>
      <c r="LC197" s="46"/>
      <c r="LD197" s="46"/>
      <c r="LE197" s="46"/>
      <c r="LF197" s="46"/>
      <c r="LG197" s="46"/>
      <c r="LH197" s="46"/>
      <c r="LI197" s="46"/>
      <c r="LJ197" s="46"/>
      <c r="LK197" s="46"/>
      <c r="LL197" s="46"/>
      <c r="LM197" s="46"/>
      <c r="LN197" s="46"/>
      <c r="LO197" s="46"/>
      <c r="LP197" s="46"/>
      <c r="LQ197" s="46"/>
      <c r="LR197" s="46"/>
      <c r="LS197" s="46"/>
      <c r="LT197" s="46"/>
      <c r="LU197" s="46"/>
      <c r="LV197" s="46"/>
      <c r="LW197" s="46"/>
      <c r="LX197" s="46"/>
      <c r="LY197" s="46"/>
      <c r="LZ197" s="46"/>
      <c r="MA197" s="46"/>
      <c r="MB197" s="46"/>
      <c r="MC197" s="46"/>
      <c r="MD197" s="46"/>
      <c r="ME197" s="46"/>
      <c r="MF197" s="46"/>
      <c r="MG197" s="46"/>
      <c r="MH197" s="46"/>
      <c r="MI197" s="46"/>
      <c r="MJ197" s="46"/>
      <c r="MK197" s="46"/>
      <c r="ML197" s="46"/>
      <c r="MM197" s="46"/>
      <c r="MN197" s="46"/>
      <c r="MO197" s="46"/>
      <c r="MP197" s="46"/>
      <c r="MQ197" s="46"/>
      <c r="MR197" s="46"/>
      <c r="MS197" s="46"/>
      <c r="MT197" s="46"/>
      <c r="MU197" s="46"/>
      <c r="MV197" s="46"/>
      <c r="MW197" s="46"/>
      <c r="MX197" s="46"/>
      <c r="MY197" s="46"/>
      <c r="MZ197" s="46"/>
      <c r="NA197" s="46"/>
      <c r="NB197" s="46"/>
      <c r="NC197" s="46"/>
      <c r="ND197" s="46"/>
      <c r="NE197" s="46"/>
      <c r="NF197" s="46"/>
      <c r="NG197" s="46"/>
      <c r="NH197" s="46"/>
      <c r="NI197" s="46"/>
      <c r="NJ197" s="46"/>
      <c r="NK197" s="46"/>
      <c r="NL197" s="46"/>
      <c r="NM197" s="46"/>
      <c r="NN197" s="46"/>
      <c r="NO197" s="46"/>
      <c r="NP197" s="46"/>
      <c r="NQ197" s="46"/>
      <c r="NR197" s="46"/>
      <c r="NS197" s="46"/>
      <c r="NT197" s="46"/>
      <c r="NU197" s="46"/>
      <c r="NV197" s="46"/>
      <c r="NW197" s="46"/>
      <c r="NX197" s="46"/>
      <c r="NY197" s="46"/>
      <c r="NZ197" s="46"/>
      <c r="OA197" s="46"/>
      <c r="OB197" s="46"/>
      <c r="OC197" s="46"/>
      <c r="OD197" s="46"/>
      <c r="OE197" s="46"/>
      <c r="OF197" s="46"/>
      <c r="OG197" s="46"/>
      <c r="OH197" s="46"/>
      <c r="OI197" s="46"/>
      <c r="OJ197" s="46"/>
      <c r="OK197" s="46"/>
      <c r="OL197" s="46"/>
      <c r="OM197" s="46"/>
      <c r="ON197" s="46"/>
      <c r="OO197" s="46"/>
      <c r="OP197" s="46"/>
      <c r="OQ197" s="46"/>
      <c r="OR197" s="46"/>
      <c r="OS197" s="46"/>
      <c r="OT197" s="46"/>
      <c r="OU197" s="46"/>
      <c r="OV197" s="46"/>
      <c r="OW197" s="46"/>
      <c r="OX197" s="46"/>
      <c r="OY197" s="46"/>
      <c r="OZ197" s="46"/>
      <c r="PA197" s="46"/>
      <c r="PB197" s="46"/>
      <c r="PC197" s="46"/>
      <c r="PD197" s="46"/>
      <c r="PE197" s="46"/>
      <c r="PF197" s="46"/>
      <c r="PG197" s="46"/>
      <c r="PH197" s="46"/>
      <c r="PI197" s="46"/>
      <c r="PJ197" s="46"/>
      <c r="PK197" s="46"/>
      <c r="PL197" s="46"/>
      <c r="PM197" s="46"/>
      <c r="PN197" s="46"/>
      <c r="PO197" s="46"/>
      <c r="PP197" s="46"/>
      <c r="PQ197" s="46"/>
      <c r="PR197" s="46"/>
      <c r="PS197" s="46"/>
      <c r="PT197" s="46"/>
      <c r="PU197" s="46"/>
      <c r="PV197" s="46"/>
      <c r="PW197" s="46"/>
      <c r="PX197" s="46"/>
      <c r="PY197" s="46"/>
      <c r="PZ197" s="46"/>
      <c r="QA197" s="46"/>
      <c r="QB197" s="46"/>
      <c r="QC197" s="46"/>
      <c r="QD197" s="46"/>
      <c r="QE197" s="46"/>
      <c r="QF197" s="46"/>
      <c r="QG197" s="46"/>
      <c r="QH197" s="46"/>
      <c r="QI197" s="46"/>
      <c r="QJ197" s="46"/>
      <c r="QK197" s="46"/>
      <c r="QL197" s="46"/>
      <c r="QM197" s="46"/>
      <c r="QN197" s="46"/>
      <c r="QO197" s="46"/>
      <c r="QP197" s="46"/>
      <c r="QQ197" s="46"/>
      <c r="QR197" s="46"/>
      <c r="QS197" s="46"/>
      <c r="QT197" s="46"/>
      <c r="QU197" s="46"/>
      <c r="QV197" s="46"/>
      <c r="QW197" s="46"/>
      <c r="QX197" s="46"/>
      <c r="QY197" s="46"/>
      <c r="QZ197" s="46"/>
      <c r="RA197" s="46"/>
      <c r="RB197" s="46"/>
      <c r="RC197" s="46"/>
      <c r="RD197" s="46"/>
      <c r="RE197" s="46"/>
      <c r="RF197" s="46"/>
      <c r="RG197" s="46"/>
      <c r="RH197" s="46"/>
      <c r="RI197" s="46"/>
      <c r="RJ197" s="46"/>
      <c r="RK197" s="46"/>
      <c r="RL197" s="46"/>
      <c r="RM197" s="46"/>
      <c r="RN197" s="46"/>
      <c r="RO197" s="46"/>
      <c r="RP197" s="46"/>
      <c r="RQ197" s="46"/>
      <c r="RR197" s="46"/>
      <c r="RS197" s="46"/>
      <c r="RT197" s="46"/>
      <c r="RU197" s="46"/>
      <c r="RV197" s="46"/>
      <c r="RW197" s="46"/>
      <c r="RX197" s="46"/>
      <c r="RY197" s="46"/>
      <c r="RZ197" s="46"/>
      <c r="SA197" s="46"/>
      <c r="SB197" s="46"/>
      <c r="SC197" s="46"/>
      <c r="SD197" s="46"/>
      <c r="SE197" s="46"/>
      <c r="SF197" s="46"/>
      <c r="SG197" s="46"/>
      <c r="SH197" s="46"/>
      <c r="SI197" s="46"/>
      <c r="SJ197" s="46"/>
      <c r="SK197" s="46"/>
      <c r="SL197" s="46"/>
      <c r="SM197" s="46"/>
      <c r="SN197" s="46"/>
      <c r="SO197" s="46"/>
      <c r="SP197" s="46"/>
      <c r="SQ197" s="46"/>
      <c r="SR197" s="46"/>
      <c r="SS197" s="46"/>
      <c r="ST197" s="46"/>
      <c r="SU197" s="46"/>
      <c r="SV197" s="46"/>
      <c r="SW197" s="46"/>
      <c r="SX197" s="46"/>
      <c r="SY197" s="46"/>
      <c r="SZ197" s="46"/>
      <c r="TA197" s="46"/>
      <c r="TB197" s="46"/>
      <c r="TC197" s="46"/>
      <c r="TD197" s="46"/>
      <c r="TE197" s="46"/>
      <c r="TF197" s="46"/>
      <c r="TG197" s="46"/>
      <c r="TH197" s="46"/>
      <c r="TI197" s="46"/>
      <c r="TJ197" s="46"/>
      <c r="TK197" s="46"/>
      <c r="TL197" s="46"/>
      <c r="TM197" s="46"/>
      <c r="TN197" s="46"/>
      <c r="TO197" s="46"/>
      <c r="TP197" s="46"/>
      <c r="TQ197" s="46"/>
      <c r="TR197" s="46"/>
      <c r="TS197" s="46"/>
      <c r="TT197" s="46"/>
      <c r="TU197" s="46"/>
      <c r="TV197" s="46"/>
      <c r="TW197" s="46"/>
      <c r="TX197" s="46"/>
      <c r="TY197" s="46"/>
      <c r="TZ197" s="46"/>
      <c r="UA197" s="46"/>
      <c r="UB197" s="46"/>
      <c r="UC197" s="46"/>
      <c r="UD197" s="46"/>
      <c r="UE197" s="46"/>
      <c r="UF197" s="46"/>
      <c r="UG197" s="46"/>
      <c r="UH197" s="46"/>
      <c r="UI197" s="46"/>
      <c r="UJ197" s="46"/>
      <c r="UK197" s="46"/>
      <c r="UL197" s="46"/>
      <c r="UM197" s="46"/>
      <c r="UN197" s="46"/>
      <c r="UO197" s="46"/>
      <c r="UP197" s="46"/>
      <c r="UQ197" s="46"/>
      <c r="UR197" s="46"/>
      <c r="US197" s="46"/>
      <c r="UT197" s="46"/>
      <c r="UU197" s="46"/>
      <c r="UV197" s="46"/>
      <c r="UW197" s="46"/>
      <c r="UX197" s="46"/>
      <c r="UY197" s="46"/>
      <c r="UZ197" s="46"/>
      <c r="VA197" s="46"/>
      <c r="VB197" s="46"/>
      <c r="VC197" s="46"/>
      <c r="VD197" s="46"/>
      <c r="VE197" s="46"/>
      <c r="VF197" s="46"/>
      <c r="VG197" s="46"/>
      <c r="VH197" s="46"/>
      <c r="VI197" s="46"/>
      <c r="VJ197" s="46"/>
      <c r="VK197" s="46"/>
      <c r="VL197" s="46"/>
      <c r="VM197" s="46"/>
      <c r="VN197" s="46"/>
      <c r="VO197" s="46"/>
      <c r="VP197" s="46"/>
      <c r="VQ197" s="46"/>
      <c r="VR197" s="46"/>
      <c r="VS197" s="46"/>
      <c r="VT197" s="46"/>
      <c r="VU197" s="46"/>
      <c r="VV197" s="46"/>
      <c r="VW197" s="46"/>
      <c r="VX197" s="46"/>
      <c r="VY197" s="46"/>
      <c r="VZ197" s="46"/>
      <c r="WA197" s="46"/>
      <c r="WB197" s="46"/>
      <c r="WC197" s="46"/>
      <c r="WD197" s="46"/>
      <c r="WE197" s="46"/>
      <c r="WF197" s="46"/>
      <c r="WG197" s="46"/>
      <c r="WH197" s="46"/>
      <c r="WI197" s="46"/>
      <c r="WJ197" s="46"/>
      <c r="WK197" s="46"/>
      <c r="WL197" s="46"/>
      <c r="WM197" s="46"/>
      <c r="WN197" s="46"/>
      <c r="WO197" s="46"/>
      <c r="WP197" s="46"/>
      <c r="WQ197" s="46"/>
      <c r="WR197" s="46"/>
      <c r="WS197" s="46"/>
      <c r="WT197" s="46"/>
      <c r="WU197" s="46"/>
      <c r="WV197" s="46"/>
      <c r="WW197" s="46"/>
      <c r="WX197" s="46"/>
      <c r="WY197" s="46"/>
      <c r="WZ197" s="46"/>
      <c r="XA197" s="46"/>
      <c r="XB197" s="46"/>
      <c r="XC197" s="46"/>
      <c r="XD197" s="46"/>
      <c r="XE197" s="46"/>
      <c r="XF197" s="46"/>
      <c r="XG197" s="46"/>
      <c r="XH197" s="46"/>
      <c r="XI197" s="46"/>
      <c r="XJ197" s="46"/>
      <c r="XK197" s="46"/>
      <c r="XL197" s="46"/>
      <c r="XM197" s="46"/>
      <c r="XN197" s="46"/>
      <c r="XO197" s="46"/>
      <c r="XP197" s="46"/>
      <c r="XQ197" s="46"/>
      <c r="XR197" s="46"/>
      <c r="XS197" s="46"/>
      <c r="XT197" s="46"/>
      <c r="XU197" s="46"/>
      <c r="XV197" s="46"/>
      <c r="XW197" s="46"/>
      <c r="XX197" s="46"/>
      <c r="XY197" s="46"/>
      <c r="XZ197" s="46"/>
      <c r="YA197" s="46"/>
      <c r="YB197" s="46"/>
      <c r="YC197" s="46"/>
      <c r="YD197" s="46"/>
      <c r="YE197" s="46"/>
      <c r="YF197" s="46"/>
      <c r="YG197" s="46"/>
      <c r="YH197" s="46"/>
      <c r="YI197" s="46"/>
      <c r="YJ197" s="46"/>
      <c r="YK197" s="46"/>
      <c r="YL197" s="46"/>
      <c r="YM197" s="46"/>
      <c r="YN197" s="46"/>
      <c r="YO197" s="46"/>
      <c r="YP197" s="46"/>
      <c r="YQ197" s="46"/>
      <c r="YR197" s="46"/>
      <c r="YS197" s="46"/>
      <c r="YT197" s="46"/>
      <c r="YU197" s="46"/>
      <c r="YV197" s="46"/>
      <c r="YW197" s="46"/>
      <c r="YX197" s="46"/>
      <c r="YY197" s="46"/>
      <c r="YZ197" s="46"/>
      <c r="ZA197" s="46"/>
      <c r="ZB197" s="46"/>
      <c r="ZC197" s="46"/>
      <c r="ZD197" s="46"/>
      <c r="ZE197" s="46"/>
      <c r="ZF197" s="46"/>
      <c r="ZG197" s="46"/>
      <c r="ZH197" s="46"/>
      <c r="ZI197" s="46"/>
      <c r="ZJ197" s="46"/>
      <c r="ZK197" s="46"/>
      <c r="ZL197" s="46"/>
      <c r="ZM197" s="46"/>
      <c r="ZN197" s="46"/>
      <c r="ZO197" s="46"/>
      <c r="ZP197" s="46"/>
      <c r="ZQ197" s="46"/>
      <c r="ZR197" s="46"/>
      <c r="ZS197" s="46"/>
      <c r="ZT197" s="46"/>
      <c r="ZU197" s="46"/>
      <c r="ZV197" s="46"/>
      <c r="ZW197" s="46"/>
      <c r="ZX197" s="46"/>
      <c r="ZY197" s="46"/>
      <c r="ZZ197" s="46"/>
      <c r="AAA197" s="46"/>
      <c r="AAB197" s="46"/>
      <c r="AAC197" s="46"/>
      <c r="AAD197" s="46"/>
      <c r="AAE197" s="46"/>
      <c r="AAF197" s="46"/>
      <c r="AAG197" s="46"/>
      <c r="AAH197" s="46"/>
      <c r="AAI197" s="46"/>
      <c r="AAJ197" s="46"/>
      <c r="AAK197" s="46"/>
      <c r="AAL197" s="46"/>
      <c r="AAM197" s="46"/>
      <c r="AAN197" s="46"/>
      <c r="AAO197" s="46"/>
      <c r="AAP197" s="46"/>
      <c r="AAQ197" s="46"/>
      <c r="AAR197" s="46"/>
      <c r="AAS197" s="46"/>
      <c r="AAT197" s="46"/>
      <c r="AAU197" s="46"/>
      <c r="AAV197" s="46"/>
      <c r="AAW197" s="46"/>
      <c r="AAX197" s="46"/>
      <c r="AAY197" s="46"/>
      <c r="AAZ197" s="46"/>
      <c r="ABA197" s="46"/>
      <c r="ABB197" s="46"/>
      <c r="ABC197" s="46"/>
      <c r="ABD197" s="46"/>
      <c r="ABE197" s="46"/>
      <c r="ABF197" s="46"/>
      <c r="ABG197" s="46"/>
      <c r="ABH197" s="46"/>
      <c r="ABI197" s="46"/>
      <c r="ABJ197" s="46"/>
      <c r="ABK197" s="46"/>
      <c r="ABL197" s="46"/>
      <c r="ABM197" s="46"/>
      <c r="ABN197" s="46"/>
      <c r="ABO197" s="46"/>
      <c r="ABP197" s="46"/>
      <c r="ABQ197" s="46"/>
      <c r="ABR197" s="46"/>
      <c r="ABS197" s="46"/>
      <c r="ABT197" s="46"/>
      <c r="ABU197" s="46"/>
      <c r="ABV197" s="46"/>
      <c r="ABW197" s="46"/>
      <c r="ABX197" s="46"/>
      <c r="ABY197" s="46"/>
      <c r="ABZ197" s="46"/>
      <c r="ACA197" s="46"/>
      <c r="ACB197" s="46"/>
      <c r="ACC197" s="46"/>
      <c r="ACD197" s="46"/>
      <c r="ACE197" s="46"/>
      <c r="ACF197" s="46"/>
      <c r="ACG197" s="46"/>
      <c r="ACH197" s="46"/>
      <c r="ACI197" s="46"/>
      <c r="ACJ197" s="46"/>
      <c r="ACK197" s="46"/>
      <c r="ACL197" s="46"/>
      <c r="ACM197" s="46"/>
      <c r="ACN197" s="46"/>
      <c r="ACO197" s="46"/>
      <c r="ACP197" s="46"/>
      <c r="ACQ197" s="46"/>
      <c r="ACR197" s="46"/>
      <c r="ACS197" s="46"/>
      <c r="ACT197" s="46"/>
      <c r="ACU197" s="46"/>
      <c r="ACV197" s="46"/>
      <c r="ACW197" s="46"/>
      <c r="ACX197" s="46"/>
      <c r="ACY197" s="46"/>
      <c r="ACZ197" s="46"/>
      <c r="ADA197" s="46"/>
      <c r="ADB197" s="46"/>
      <c r="ADC197" s="46"/>
      <c r="ADD197" s="46"/>
      <c r="ADE197" s="46"/>
      <c r="ADF197" s="46"/>
      <c r="ADG197" s="46"/>
      <c r="ADH197" s="46"/>
      <c r="ADI197" s="46"/>
      <c r="ADJ197" s="46"/>
      <c r="ADK197" s="46"/>
      <c r="ADL197" s="46"/>
      <c r="ADM197" s="46"/>
      <c r="ADN197" s="46"/>
      <c r="ADO197" s="46"/>
      <c r="ADP197" s="46"/>
      <c r="ADQ197" s="46"/>
      <c r="ADR197" s="46"/>
      <c r="ADS197" s="46"/>
      <c r="ADT197" s="46"/>
      <c r="ADU197" s="46"/>
      <c r="ADV197" s="46"/>
      <c r="ADW197" s="46"/>
      <c r="ADX197" s="46"/>
      <c r="ADY197" s="46"/>
      <c r="ADZ197" s="46"/>
      <c r="AEA197" s="46"/>
      <c r="AEB197" s="46"/>
      <c r="AEC197" s="46"/>
      <c r="AED197" s="46"/>
      <c r="AEE197" s="46"/>
      <c r="AEF197" s="46"/>
      <c r="AEG197" s="46"/>
      <c r="AEH197" s="46"/>
      <c r="AEI197" s="46"/>
      <c r="AEJ197" s="46"/>
      <c r="AEK197" s="46"/>
      <c r="AEL197" s="46"/>
      <c r="AEM197" s="46"/>
      <c r="AEN197" s="46"/>
      <c r="AEO197" s="46"/>
      <c r="AEP197" s="46"/>
      <c r="AEQ197" s="46"/>
      <c r="AER197" s="46"/>
      <c r="AES197" s="46"/>
      <c r="AET197" s="46"/>
      <c r="AEU197" s="46"/>
      <c r="AEV197" s="46"/>
      <c r="AEW197" s="46"/>
      <c r="AEX197" s="46"/>
      <c r="AEY197" s="46"/>
      <c r="AEZ197" s="46"/>
      <c r="AFA197" s="46"/>
      <c r="AFB197" s="46"/>
      <c r="AFC197" s="46"/>
      <c r="AFD197" s="46"/>
      <c r="AFE197" s="46"/>
      <c r="AFF197" s="46"/>
      <c r="AFG197" s="46"/>
      <c r="AFH197" s="46"/>
      <c r="AFI197" s="46"/>
      <c r="AFJ197" s="46"/>
      <c r="AFK197" s="46"/>
      <c r="AFL197" s="46"/>
      <c r="AFM197" s="46"/>
      <c r="AFN197" s="46"/>
      <c r="AFO197" s="46"/>
      <c r="AFP197" s="46"/>
      <c r="AFQ197" s="46"/>
      <c r="AFR197" s="46"/>
      <c r="AFS197" s="46"/>
      <c r="AFT197" s="46"/>
      <c r="AFU197" s="46"/>
      <c r="AFV197" s="46"/>
      <c r="AFW197" s="46"/>
      <c r="AFX197" s="46"/>
      <c r="AFY197" s="46"/>
      <c r="AFZ197" s="46"/>
      <c r="AGA197" s="46"/>
      <c r="AGB197" s="46"/>
      <c r="AGC197" s="46"/>
      <c r="AGD197" s="46"/>
      <c r="AGE197" s="46"/>
      <c r="AGF197" s="46"/>
      <c r="AGG197" s="46"/>
      <c r="AGH197" s="46"/>
      <c r="AGI197" s="46"/>
      <c r="AGJ197" s="46"/>
      <c r="AGK197" s="46"/>
      <c r="AGL197" s="46"/>
      <c r="AGM197" s="46"/>
      <c r="AGN197" s="46"/>
      <c r="AGO197" s="46"/>
      <c r="AGP197" s="46"/>
      <c r="AGQ197" s="46"/>
      <c r="AGR197" s="46"/>
      <c r="AGS197" s="46"/>
      <c r="AGT197" s="46"/>
      <c r="AGU197" s="46"/>
      <c r="AGV197" s="46"/>
      <c r="AGW197" s="46"/>
      <c r="AGX197" s="46"/>
      <c r="AGY197" s="46"/>
      <c r="AGZ197" s="46"/>
      <c r="AHA197" s="46"/>
      <c r="AHB197" s="46"/>
      <c r="AHC197" s="46"/>
      <c r="AHD197" s="46"/>
      <c r="AHE197" s="46"/>
      <c r="AHF197" s="46"/>
      <c r="AHG197" s="46"/>
      <c r="AHH197" s="46"/>
      <c r="AHI197" s="46"/>
      <c r="AHJ197" s="46"/>
      <c r="AHK197" s="46"/>
      <c r="AHL197" s="46"/>
      <c r="AHM197" s="46"/>
      <c r="AHN197" s="46"/>
      <c r="AHO197" s="46"/>
      <c r="AHP197" s="46"/>
      <c r="AHQ197" s="46"/>
      <c r="AHR197" s="46"/>
      <c r="AHS197" s="46"/>
      <c r="AHT197" s="46"/>
      <c r="AHU197" s="46"/>
      <c r="AHV197" s="46"/>
      <c r="AHW197" s="46"/>
      <c r="AHX197" s="46"/>
      <c r="AHY197" s="46"/>
      <c r="AHZ197" s="46"/>
      <c r="AIA197" s="46"/>
      <c r="AIB197" s="46"/>
      <c r="AIC197" s="46"/>
      <c r="AID197" s="46"/>
      <c r="AIE197" s="46"/>
      <c r="AIF197" s="46"/>
      <c r="AIG197" s="46"/>
      <c r="AIH197" s="46"/>
      <c r="AII197" s="46"/>
      <c r="AIJ197" s="46"/>
      <c r="AIK197" s="46"/>
      <c r="AIL197" s="46"/>
      <c r="AIM197" s="46"/>
      <c r="AIN197" s="46"/>
      <c r="AIO197" s="46"/>
      <c r="AIP197" s="46"/>
      <c r="AIQ197" s="46"/>
      <c r="AIR197" s="46"/>
      <c r="AIS197" s="46"/>
      <c r="AIT197" s="46"/>
      <c r="AIU197" s="46"/>
      <c r="AIV197" s="46"/>
      <c r="AIW197" s="46"/>
      <c r="AIX197" s="46"/>
      <c r="AIY197" s="46"/>
      <c r="AIZ197" s="46"/>
      <c r="AJA197" s="46"/>
      <c r="AJB197" s="46"/>
      <c r="AJC197" s="46"/>
      <c r="AJD197" s="46"/>
      <c r="AJE197" s="46"/>
      <c r="AJF197" s="46"/>
      <c r="AJG197" s="46"/>
      <c r="AJH197" s="46"/>
      <c r="AJI197" s="46"/>
      <c r="AJJ197" s="46"/>
      <c r="AJK197" s="46"/>
      <c r="AJL197" s="46"/>
      <c r="AJM197" s="46"/>
      <c r="AJN197" s="46"/>
      <c r="AJO197" s="46"/>
      <c r="AJP197" s="46"/>
      <c r="AJQ197" s="46"/>
      <c r="AJR197" s="46"/>
      <c r="AJS197" s="46"/>
      <c r="AJT197" s="46"/>
      <c r="AJU197" s="46"/>
      <c r="AJV197" s="46"/>
      <c r="AJW197" s="46"/>
      <c r="AJX197" s="46"/>
      <c r="AJY197" s="46"/>
      <c r="AJZ197" s="46"/>
      <c r="AKA197" s="46"/>
      <c r="AKB197" s="46"/>
      <c r="AKC197" s="46"/>
      <c r="AKD197" s="46"/>
      <c r="AKE197" s="46"/>
      <c r="AKF197" s="46"/>
      <c r="AKG197" s="46"/>
      <c r="AKH197" s="46"/>
      <c r="AKI197" s="46"/>
      <c r="AKJ197" s="46"/>
      <c r="AKK197" s="46"/>
      <c r="AKL197" s="46"/>
      <c r="AKM197" s="46"/>
      <c r="AKN197" s="46"/>
      <c r="AKO197" s="46"/>
      <c r="AKP197" s="46"/>
      <c r="AKQ197" s="46"/>
      <c r="AKR197" s="46"/>
      <c r="AKS197" s="46"/>
      <c r="AKT197" s="46"/>
      <c r="AKU197" s="46"/>
      <c r="AKV197" s="46"/>
      <c r="AKW197" s="46"/>
      <c r="AKX197" s="46"/>
      <c r="AKY197" s="46"/>
      <c r="AKZ197" s="46"/>
      <c r="ALA197" s="46"/>
      <c r="ALB197" s="46"/>
      <c r="ALC197" s="46"/>
      <c r="ALD197" s="46"/>
      <c r="ALE197" s="46"/>
      <c r="ALF197" s="46"/>
      <c r="ALG197" s="46"/>
      <c r="ALH197" s="46"/>
      <c r="ALI197" s="46"/>
      <c r="ALJ197" s="46"/>
      <c r="ALK197" s="46"/>
      <c r="ALL197" s="46"/>
      <c r="ALM197" s="46"/>
      <c r="ALN197" s="46"/>
      <c r="ALO197" s="46"/>
      <c r="ALP197" s="46"/>
      <c r="ALQ197" s="46"/>
      <c r="ALR197" s="46"/>
      <c r="ALS197" s="46"/>
      <c r="ALT197" s="46"/>
      <c r="ALU197" s="46"/>
      <c r="ALV197" s="46"/>
      <c r="ALW197" s="46"/>
      <c r="ALX197" s="46"/>
      <c r="ALY197" s="46"/>
      <c r="ALZ197" s="46"/>
      <c r="AMA197" s="46"/>
      <c r="AMB197" s="46"/>
      <c r="AMC197" s="46"/>
      <c r="AMD197" s="46"/>
      <c r="AME197" s="46"/>
      <c r="AMF197" s="46"/>
      <c r="AMG197" s="46"/>
      <c r="AMH197" s="46"/>
      <c r="AMI197" s="46"/>
      <c r="AMJ197" s="46"/>
      <c r="AMK197" s="46"/>
    </row>
    <row r="198" spans="1:1025" x14ac:dyDescent="0.25">
      <c r="A198" s="46"/>
      <c r="B198" s="56"/>
      <c r="C198" s="57"/>
      <c r="D198" s="58"/>
      <c r="E198" s="59"/>
      <c r="F198" s="59"/>
      <c r="G198" s="59"/>
      <c r="H198" s="59"/>
      <c r="I198" s="59"/>
      <c r="J198" s="59"/>
      <c r="K198" s="59"/>
      <c r="L198" s="59"/>
      <c r="M198" s="46"/>
      <c r="N198" s="46"/>
      <c r="O198" s="46"/>
      <c r="P198" s="46"/>
      <c r="Q198" s="46"/>
      <c r="R198" s="46"/>
      <c r="S198" s="46"/>
      <c r="T198" s="46"/>
      <c r="U198" s="46"/>
      <c r="V198" s="46"/>
      <c r="W198" s="46"/>
      <c r="X198" s="46"/>
      <c r="Y198" s="46"/>
      <c r="Z198" s="46"/>
      <c r="AA198" s="46"/>
      <c r="AB198" s="46"/>
      <c r="AC198" s="46"/>
      <c r="AD198" s="46"/>
      <c r="AE198" s="46"/>
      <c r="AF198" s="46"/>
      <c r="AG198" s="46"/>
      <c r="AH198" s="46"/>
      <c r="AI198" s="46"/>
      <c r="AJ198" s="46"/>
      <c r="AK198" s="46"/>
      <c r="AL198" s="46"/>
      <c r="AM198" s="46"/>
      <c r="AN198" s="46"/>
      <c r="AO198" s="46"/>
      <c r="AP198" s="46"/>
      <c r="AQ198" s="46"/>
      <c r="AR198" s="46"/>
      <c r="AS198" s="46"/>
      <c r="AT198" s="46"/>
      <c r="AU198" s="46"/>
      <c r="AV198" s="46"/>
      <c r="AW198" s="46"/>
      <c r="AX198" s="46"/>
      <c r="AY198" s="46"/>
      <c r="AZ198" s="46"/>
      <c r="BA198" s="46"/>
      <c r="BB198" s="46"/>
      <c r="BC198" s="46"/>
      <c r="BD198" s="46"/>
      <c r="BE198" s="46"/>
      <c r="BF198" s="46"/>
      <c r="BG198" s="46"/>
      <c r="BH198" s="46"/>
      <c r="BI198" s="46"/>
      <c r="BJ198" s="46"/>
      <c r="BK198" s="46"/>
      <c r="BL198" s="46"/>
      <c r="BM198" s="46"/>
      <c r="BN198" s="46"/>
      <c r="BO198" s="46"/>
      <c r="BP198" s="46"/>
      <c r="BQ198" s="46"/>
      <c r="BR198" s="46"/>
      <c r="BS198" s="46"/>
      <c r="BT198" s="46"/>
      <c r="BU198" s="46"/>
      <c r="BV198" s="46"/>
      <c r="BW198" s="46"/>
      <c r="BX198" s="46"/>
      <c r="BY198" s="46"/>
      <c r="BZ198" s="46"/>
      <c r="CA198" s="46"/>
      <c r="CB198" s="46"/>
      <c r="CC198" s="46"/>
      <c r="CD198" s="46"/>
      <c r="CE198" s="46"/>
      <c r="CF198" s="46"/>
      <c r="CG198" s="46"/>
      <c r="CH198" s="46"/>
      <c r="CI198" s="46"/>
      <c r="CJ198" s="46"/>
      <c r="CK198" s="46"/>
      <c r="CL198" s="46"/>
      <c r="CM198" s="46"/>
      <c r="CN198" s="46"/>
      <c r="CO198" s="46"/>
      <c r="CP198" s="46"/>
      <c r="CQ198" s="46"/>
      <c r="CR198" s="46"/>
      <c r="CS198" s="46"/>
      <c r="CT198" s="46"/>
      <c r="CU198" s="46"/>
      <c r="CV198" s="46"/>
      <c r="CW198" s="46"/>
      <c r="CX198" s="46"/>
      <c r="CY198" s="46"/>
      <c r="CZ198" s="46"/>
      <c r="DA198" s="46"/>
      <c r="DB198" s="46"/>
      <c r="DC198" s="46"/>
      <c r="DD198" s="46"/>
      <c r="DE198" s="46"/>
      <c r="DF198" s="46"/>
      <c r="DG198" s="46"/>
      <c r="DH198" s="46"/>
      <c r="DI198" s="46"/>
      <c r="DJ198" s="46"/>
      <c r="DK198" s="46"/>
      <c r="DL198" s="46"/>
      <c r="DM198" s="46"/>
      <c r="DN198" s="46"/>
      <c r="DO198" s="46"/>
      <c r="DP198" s="46"/>
      <c r="DQ198" s="46"/>
      <c r="DR198" s="46"/>
      <c r="DS198" s="46"/>
      <c r="DT198" s="46"/>
      <c r="DU198" s="46"/>
      <c r="DV198" s="46"/>
      <c r="DW198" s="46"/>
      <c r="DX198" s="46"/>
      <c r="DY198" s="46"/>
      <c r="DZ198" s="46"/>
      <c r="EA198" s="46"/>
      <c r="EB198" s="46"/>
      <c r="EC198" s="46"/>
      <c r="ED198" s="46"/>
      <c r="EE198" s="46"/>
      <c r="EF198" s="46"/>
      <c r="EG198" s="46"/>
      <c r="EH198" s="46"/>
      <c r="EI198" s="46"/>
      <c r="EJ198" s="46"/>
      <c r="EK198" s="46"/>
      <c r="EL198" s="46"/>
      <c r="EM198" s="46"/>
      <c r="EN198" s="46"/>
      <c r="EO198" s="46"/>
      <c r="EP198" s="46"/>
      <c r="EQ198" s="46"/>
      <c r="ER198" s="46"/>
      <c r="ES198" s="46"/>
      <c r="ET198" s="46"/>
      <c r="EU198" s="46"/>
      <c r="EV198" s="46"/>
      <c r="EW198" s="46"/>
      <c r="EX198" s="46"/>
      <c r="EY198" s="46"/>
      <c r="EZ198" s="46"/>
      <c r="FA198" s="46"/>
      <c r="FB198" s="46"/>
      <c r="FC198" s="46"/>
      <c r="FD198" s="46"/>
      <c r="FE198" s="46"/>
      <c r="FF198" s="46"/>
      <c r="FG198" s="46"/>
      <c r="FH198" s="46"/>
      <c r="FI198" s="46"/>
      <c r="FJ198" s="46"/>
      <c r="FK198" s="46"/>
      <c r="FL198" s="46"/>
      <c r="FM198" s="46"/>
      <c r="FN198" s="46"/>
      <c r="FO198" s="46"/>
      <c r="FP198" s="46"/>
      <c r="FQ198" s="46"/>
      <c r="FR198" s="46"/>
      <c r="FS198" s="46"/>
      <c r="FT198" s="46"/>
      <c r="FU198" s="46"/>
      <c r="FV198" s="46"/>
      <c r="FW198" s="46"/>
      <c r="FX198" s="46"/>
      <c r="FY198" s="46"/>
      <c r="FZ198" s="46"/>
      <c r="GA198" s="46"/>
      <c r="GB198" s="46"/>
      <c r="GC198" s="46"/>
      <c r="GD198" s="46"/>
      <c r="GE198" s="46"/>
      <c r="GF198" s="46"/>
      <c r="GG198" s="46"/>
      <c r="GH198" s="46"/>
      <c r="GI198" s="46"/>
      <c r="GJ198" s="46"/>
      <c r="GK198" s="46"/>
      <c r="GL198" s="46"/>
      <c r="GM198" s="46"/>
      <c r="GN198" s="46"/>
      <c r="GO198" s="46"/>
      <c r="GP198" s="46"/>
      <c r="GQ198" s="46"/>
      <c r="GR198" s="46"/>
      <c r="GS198" s="46"/>
      <c r="GT198" s="46"/>
      <c r="GU198" s="46"/>
      <c r="GV198" s="46"/>
      <c r="GW198" s="46"/>
      <c r="GX198" s="46"/>
      <c r="GY198" s="46"/>
      <c r="GZ198" s="46"/>
      <c r="HA198" s="46"/>
      <c r="HB198" s="46"/>
      <c r="HC198" s="46"/>
      <c r="HD198" s="46"/>
      <c r="HE198" s="46"/>
      <c r="HF198" s="46"/>
      <c r="HG198" s="46"/>
      <c r="HH198" s="46"/>
      <c r="HI198" s="46"/>
      <c r="HJ198" s="46"/>
      <c r="HK198" s="46"/>
      <c r="HL198" s="46"/>
      <c r="HM198" s="46"/>
      <c r="HN198" s="46"/>
      <c r="HO198" s="46"/>
      <c r="HP198" s="46"/>
      <c r="HQ198" s="46"/>
      <c r="HR198" s="46"/>
      <c r="HS198" s="46"/>
      <c r="HT198" s="46"/>
      <c r="HU198" s="46"/>
      <c r="HV198" s="46"/>
      <c r="HW198" s="46"/>
      <c r="HX198" s="46"/>
      <c r="HY198" s="46"/>
      <c r="HZ198" s="46"/>
      <c r="IA198" s="46"/>
      <c r="IB198" s="46"/>
      <c r="IC198" s="46"/>
      <c r="ID198" s="46"/>
      <c r="IE198" s="46"/>
      <c r="IF198" s="46"/>
      <c r="IG198" s="46"/>
      <c r="IH198" s="46"/>
      <c r="II198" s="46"/>
      <c r="IJ198" s="46"/>
      <c r="IK198" s="46"/>
      <c r="IL198" s="46"/>
      <c r="IM198" s="46"/>
      <c r="IN198" s="46"/>
      <c r="IO198" s="46"/>
      <c r="IP198" s="46"/>
      <c r="IQ198" s="46"/>
      <c r="IR198" s="46"/>
      <c r="IS198" s="46"/>
      <c r="IT198" s="46"/>
      <c r="IU198" s="46"/>
      <c r="IV198" s="46"/>
      <c r="IW198" s="46"/>
      <c r="IX198" s="46"/>
      <c r="IY198" s="46"/>
      <c r="IZ198" s="46"/>
      <c r="JA198" s="46"/>
      <c r="JB198" s="46"/>
      <c r="JC198" s="46"/>
      <c r="JD198" s="46"/>
      <c r="JE198" s="46"/>
      <c r="JF198" s="46"/>
      <c r="JG198" s="46"/>
      <c r="JH198" s="46"/>
      <c r="JI198" s="46"/>
      <c r="JJ198" s="46"/>
      <c r="JK198" s="46"/>
      <c r="JL198" s="46"/>
      <c r="JM198" s="46"/>
      <c r="JN198" s="46"/>
      <c r="JO198" s="46"/>
      <c r="JP198" s="46"/>
      <c r="JQ198" s="46"/>
      <c r="JR198" s="46"/>
      <c r="JS198" s="46"/>
      <c r="JT198" s="46"/>
      <c r="JU198" s="46"/>
      <c r="JV198" s="46"/>
      <c r="JW198" s="46"/>
      <c r="JX198" s="46"/>
      <c r="JY198" s="46"/>
      <c r="JZ198" s="46"/>
      <c r="KA198" s="46"/>
      <c r="KB198" s="46"/>
      <c r="KC198" s="46"/>
      <c r="KD198" s="46"/>
      <c r="KE198" s="46"/>
      <c r="KF198" s="46"/>
      <c r="KG198" s="46"/>
      <c r="KH198" s="46"/>
      <c r="KI198" s="46"/>
      <c r="KJ198" s="46"/>
      <c r="KK198" s="46"/>
      <c r="KL198" s="46"/>
      <c r="KM198" s="46"/>
      <c r="KN198" s="46"/>
      <c r="KO198" s="46"/>
      <c r="KP198" s="46"/>
      <c r="KQ198" s="46"/>
      <c r="KR198" s="46"/>
      <c r="KS198" s="46"/>
      <c r="KT198" s="46"/>
      <c r="KU198" s="46"/>
      <c r="KV198" s="46"/>
      <c r="KW198" s="46"/>
      <c r="KX198" s="46"/>
      <c r="KY198" s="46"/>
      <c r="KZ198" s="46"/>
      <c r="LA198" s="46"/>
      <c r="LB198" s="46"/>
      <c r="LC198" s="46"/>
      <c r="LD198" s="46"/>
      <c r="LE198" s="46"/>
      <c r="LF198" s="46"/>
      <c r="LG198" s="46"/>
      <c r="LH198" s="46"/>
      <c r="LI198" s="46"/>
      <c r="LJ198" s="46"/>
      <c r="LK198" s="46"/>
      <c r="LL198" s="46"/>
      <c r="LM198" s="46"/>
      <c r="LN198" s="46"/>
      <c r="LO198" s="46"/>
      <c r="LP198" s="46"/>
      <c r="LQ198" s="46"/>
      <c r="LR198" s="46"/>
      <c r="LS198" s="46"/>
      <c r="LT198" s="46"/>
      <c r="LU198" s="46"/>
      <c r="LV198" s="46"/>
      <c r="LW198" s="46"/>
      <c r="LX198" s="46"/>
      <c r="LY198" s="46"/>
      <c r="LZ198" s="46"/>
      <c r="MA198" s="46"/>
      <c r="MB198" s="46"/>
      <c r="MC198" s="46"/>
      <c r="MD198" s="46"/>
      <c r="ME198" s="46"/>
      <c r="MF198" s="46"/>
      <c r="MG198" s="46"/>
      <c r="MH198" s="46"/>
      <c r="MI198" s="46"/>
      <c r="MJ198" s="46"/>
      <c r="MK198" s="46"/>
      <c r="ML198" s="46"/>
      <c r="MM198" s="46"/>
      <c r="MN198" s="46"/>
      <c r="MO198" s="46"/>
      <c r="MP198" s="46"/>
      <c r="MQ198" s="46"/>
      <c r="MR198" s="46"/>
      <c r="MS198" s="46"/>
      <c r="MT198" s="46"/>
      <c r="MU198" s="46"/>
      <c r="MV198" s="46"/>
      <c r="MW198" s="46"/>
      <c r="MX198" s="46"/>
      <c r="MY198" s="46"/>
      <c r="MZ198" s="46"/>
      <c r="NA198" s="46"/>
      <c r="NB198" s="46"/>
      <c r="NC198" s="46"/>
      <c r="ND198" s="46"/>
      <c r="NE198" s="46"/>
      <c r="NF198" s="46"/>
      <c r="NG198" s="46"/>
      <c r="NH198" s="46"/>
      <c r="NI198" s="46"/>
      <c r="NJ198" s="46"/>
      <c r="NK198" s="46"/>
      <c r="NL198" s="46"/>
      <c r="NM198" s="46"/>
      <c r="NN198" s="46"/>
      <c r="NO198" s="46"/>
      <c r="NP198" s="46"/>
      <c r="NQ198" s="46"/>
      <c r="NR198" s="46"/>
      <c r="NS198" s="46"/>
      <c r="NT198" s="46"/>
      <c r="NU198" s="46"/>
      <c r="NV198" s="46"/>
      <c r="NW198" s="46"/>
      <c r="NX198" s="46"/>
      <c r="NY198" s="46"/>
      <c r="NZ198" s="46"/>
      <c r="OA198" s="46"/>
      <c r="OB198" s="46"/>
      <c r="OC198" s="46"/>
      <c r="OD198" s="46"/>
      <c r="OE198" s="46"/>
      <c r="OF198" s="46"/>
      <c r="OG198" s="46"/>
      <c r="OH198" s="46"/>
      <c r="OI198" s="46"/>
      <c r="OJ198" s="46"/>
      <c r="OK198" s="46"/>
      <c r="OL198" s="46"/>
      <c r="OM198" s="46"/>
      <c r="ON198" s="46"/>
      <c r="OO198" s="46"/>
      <c r="OP198" s="46"/>
      <c r="OQ198" s="46"/>
      <c r="OR198" s="46"/>
      <c r="OS198" s="46"/>
      <c r="OT198" s="46"/>
      <c r="OU198" s="46"/>
      <c r="OV198" s="46"/>
      <c r="OW198" s="46"/>
      <c r="OX198" s="46"/>
      <c r="OY198" s="46"/>
      <c r="OZ198" s="46"/>
      <c r="PA198" s="46"/>
      <c r="PB198" s="46"/>
      <c r="PC198" s="46"/>
      <c r="PD198" s="46"/>
      <c r="PE198" s="46"/>
      <c r="PF198" s="46"/>
      <c r="PG198" s="46"/>
      <c r="PH198" s="46"/>
      <c r="PI198" s="46"/>
      <c r="PJ198" s="46"/>
      <c r="PK198" s="46"/>
      <c r="PL198" s="46"/>
      <c r="PM198" s="46"/>
      <c r="PN198" s="46"/>
      <c r="PO198" s="46"/>
      <c r="PP198" s="46"/>
      <c r="PQ198" s="46"/>
      <c r="PR198" s="46"/>
      <c r="PS198" s="46"/>
      <c r="PT198" s="46"/>
      <c r="PU198" s="46"/>
      <c r="PV198" s="46"/>
      <c r="PW198" s="46"/>
      <c r="PX198" s="46"/>
      <c r="PY198" s="46"/>
      <c r="PZ198" s="46"/>
      <c r="QA198" s="46"/>
      <c r="QB198" s="46"/>
      <c r="QC198" s="46"/>
      <c r="QD198" s="46"/>
      <c r="QE198" s="46"/>
      <c r="QF198" s="46"/>
      <c r="QG198" s="46"/>
      <c r="QH198" s="46"/>
      <c r="QI198" s="46"/>
      <c r="QJ198" s="46"/>
      <c r="QK198" s="46"/>
      <c r="QL198" s="46"/>
      <c r="QM198" s="46"/>
      <c r="QN198" s="46"/>
      <c r="QO198" s="46"/>
      <c r="QP198" s="46"/>
      <c r="QQ198" s="46"/>
      <c r="QR198" s="46"/>
      <c r="QS198" s="46"/>
      <c r="QT198" s="46"/>
      <c r="QU198" s="46"/>
      <c r="QV198" s="46"/>
      <c r="QW198" s="46"/>
      <c r="QX198" s="46"/>
      <c r="QY198" s="46"/>
      <c r="QZ198" s="46"/>
      <c r="RA198" s="46"/>
      <c r="RB198" s="46"/>
      <c r="RC198" s="46"/>
      <c r="RD198" s="46"/>
      <c r="RE198" s="46"/>
      <c r="RF198" s="46"/>
      <c r="RG198" s="46"/>
      <c r="RH198" s="46"/>
      <c r="RI198" s="46"/>
      <c r="RJ198" s="46"/>
      <c r="RK198" s="46"/>
      <c r="RL198" s="46"/>
      <c r="RM198" s="46"/>
      <c r="RN198" s="46"/>
      <c r="RO198" s="46"/>
      <c r="RP198" s="46"/>
      <c r="RQ198" s="46"/>
      <c r="RR198" s="46"/>
      <c r="RS198" s="46"/>
      <c r="RT198" s="46"/>
      <c r="RU198" s="46"/>
      <c r="RV198" s="46"/>
      <c r="RW198" s="46"/>
      <c r="RX198" s="46"/>
      <c r="RY198" s="46"/>
      <c r="RZ198" s="46"/>
      <c r="SA198" s="46"/>
      <c r="SB198" s="46"/>
      <c r="SC198" s="46"/>
      <c r="SD198" s="46"/>
      <c r="SE198" s="46"/>
      <c r="SF198" s="46"/>
      <c r="SG198" s="46"/>
      <c r="SH198" s="46"/>
      <c r="SI198" s="46"/>
      <c r="SJ198" s="46"/>
      <c r="SK198" s="46"/>
      <c r="SL198" s="46"/>
      <c r="SM198" s="46"/>
      <c r="SN198" s="46"/>
      <c r="SO198" s="46"/>
      <c r="SP198" s="46"/>
      <c r="SQ198" s="46"/>
      <c r="SR198" s="46"/>
      <c r="SS198" s="46"/>
      <c r="ST198" s="46"/>
      <c r="SU198" s="46"/>
      <c r="SV198" s="46"/>
      <c r="SW198" s="46"/>
      <c r="SX198" s="46"/>
      <c r="SY198" s="46"/>
      <c r="SZ198" s="46"/>
      <c r="TA198" s="46"/>
      <c r="TB198" s="46"/>
      <c r="TC198" s="46"/>
      <c r="TD198" s="46"/>
      <c r="TE198" s="46"/>
      <c r="TF198" s="46"/>
      <c r="TG198" s="46"/>
      <c r="TH198" s="46"/>
      <c r="TI198" s="46"/>
      <c r="TJ198" s="46"/>
      <c r="TK198" s="46"/>
      <c r="TL198" s="46"/>
      <c r="TM198" s="46"/>
      <c r="TN198" s="46"/>
      <c r="TO198" s="46"/>
      <c r="TP198" s="46"/>
      <c r="TQ198" s="46"/>
      <c r="TR198" s="46"/>
      <c r="TS198" s="46"/>
      <c r="TT198" s="46"/>
      <c r="TU198" s="46"/>
      <c r="TV198" s="46"/>
      <c r="TW198" s="46"/>
      <c r="TX198" s="46"/>
      <c r="TY198" s="46"/>
      <c r="TZ198" s="46"/>
      <c r="UA198" s="46"/>
      <c r="UB198" s="46"/>
      <c r="UC198" s="46"/>
      <c r="UD198" s="46"/>
      <c r="UE198" s="46"/>
      <c r="UF198" s="46"/>
      <c r="UG198" s="46"/>
      <c r="UH198" s="46"/>
      <c r="UI198" s="46"/>
      <c r="UJ198" s="46"/>
      <c r="UK198" s="46"/>
      <c r="UL198" s="46"/>
      <c r="UM198" s="46"/>
      <c r="UN198" s="46"/>
      <c r="UO198" s="46"/>
      <c r="UP198" s="46"/>
      <c r="UQ198" s="46"/>
      <c r="UR198" s="46"/>
      <c r="US198" s="46"/>
      <c r="UT198" s="46"/>
      <c r="UU198" s="46"/>
      <c r="UV198" s="46"/>
      <c r="UW198" s="46"/>
      <c r="UX198" s="46"/>
      <c r="UY198" s="46"/>
      <c r="UZ198" s="46"/>
      <c r="VA198" s="46"/>
      <c r="VB198" s="46"/>
      <c r="VC198" s="46"/>
      <c r="VD198" s="46"/>
      <c r="VE198" s="46"/>
      <c r="VF198" s="46"/>
      <c r="VG198" s="46"/>
      <c r="VH198" s="46"/>
      <c r="VI198" s="46"/>
      <c r="VJ198" s="46"/>
      <c r="VK198" s="46"/>
      <c r="VL198" s="46"/>
      <c r="VM198" s="46"/>
      <c r="VN198" s="46"/>
      <c r="VO198" s="46"/>
      <c r="VP198" s="46"/>
      <c r="VQ198" s="46"/>
      <c r="VR198" s="46"/>
      <c r="VS198" s="46"/>
      <c r="VT198" s="46"/>
      <c r="VU198" s="46"/>
      <c r="VV198" s="46"/>
      <c r="VW198" s="46"/>
      <c r="VX198" s="46"/>
      <c r="VY198" s="46"/>
      <c r="VZ198" s="46"/>
      <c r="WA198" s="46"/>
      <c r="WB198" s="46"/>
      <c r="WC198" s="46"/>
      <c r="WD198" s="46"/>
      <c r="WE198" s="46"/>
      <c r="WF198" s="46"/>
      <c r="WG198" s="46"/>
      <c r="WH198" s="46"/>
      <c r="WI198" s="46"/>
      <c r="WJ198" s="46"/>
      <c r="WK198" s="46"/>
      <c r="WL198" s="46"/>
      <c r="WM198" s="46"/>
      <c r="WN198" s="46"/>
      <c r="WO198" s="46"/>
      <c r="WP198" s="46"/>
      <c r="WQ198" s="46"/>
      <c r="WR198" s="46"/>
      <c r="WS198" s="46"/>
      <c r="WT198" s="46"/>
      <c r="WU198" s="46"/>
      <c r="WV198" s="46"/>
      <c r="WW198" s="46"/>
      <c r="WX198" s="46"/>
      <c r="WY198" s="46"/>
      <c r="WZ198" s="46"/>
      <c r="XA198" s="46"/>
      <c r="XB198" s="46"/>
      <c r="XC198" s="46"/>
      <c r="XD198" s="46"/>
      <c r="XE198" s="46"/>
      <c r="XF198" s="46"/>
      <c r="XG198" s="46"/>
      <c r="XH198" s="46"/>
      <c r="XI198" s="46"/>
      <c r="XJ198" s="46"/>
      <c r="XK198" s="46"/>
      <c r="XL198" s="46"/>
      <c r="XM198" s="46"/>
      <c r="XN198" s="46"/>
      <c r="XO198" s="46"/>
      <c r="XP198" s="46"/>
      <c r="XQ198" s="46"/>
      <c r="XR198" s="46"/>
      <c r="XS198" s="46"/>
      <c r="XT198" s="46"/>
      <c r="XU198" s="46"/>
      <c r="XV198" s="46"/>
      <c r="XW198" s="46"/>
      <c r="XX198" s="46"/>
      <c r="XY198" s="46"/>
      <c r="XZ198" s="46"/>
      <c r="YA198" s="46"/>
      <c r="YB198" s="46"/>
      <c r="YC198" s="46"/>
      <c r="YD198" s="46"/>
      <c r="YE198" s="46"/>
      <c r="YF198" s="46"/>
      <c r="YG198" s="46"/>
      <c r="YH198" s="46"/>
      <c r="YI198" s="46"/>
      <c r="YJ198" s="46"/>
      <c r="YK198" s="46"/>
      <c r="YL198" s="46"/>
      <c r="YM198" s="46"/>
      <c r="YN198" s="46"/>
      <c r="YO198" s="46"/>
      <c r="YP198" s="46"/>
      <c r="YQ198" s="46"/>
      <c r="YR198" s="46"/>
      <c r="YS198" s="46"/>
      <c r="YT198" s="46"/>
      <c r="YU198" s="46"/>
      <c r="YV198" s="46"/>
      <c r="YW198" s="46"/>
      <c r="YX198" s="46"/>
      <c r="YY198" s="46"/>
      <c r="YZ198" s="46"/>
      <c r="ZA198" s="46"/>
      <c r="ZB198" s="46"/>
      <c r="ZC198" s="46"/>
      <c r="ZD198" s="46"/>
      <c r="ZE198" s="46"/>
      <c r="ZF198" s="46"/>
      <c r="ZG198" s="46"/>
      <c r="ZH198" s="46"/>
      <c r="ZI198" s="46"/>
      <c r="ZJ198" s="46"/>
      <c r="ZK198" s="46"/>
      <c r="ZL198" s="46"/>
      <c r="ZM198" s="46"/>
      <c r="ZN198" s="46"/>
      <c r="ZO198" s="46"/>
      <c r="ZP198" s="46"/>
      <c r="ZQ198" s="46"/>
      <c r="ZR198" s="46"/>
      <c r="ZS198" s="46"/>
      <c r="ZT198" s="46"/>
      <c r="ZU198" s="46"/>
      <c r="ZV198" s="46"/>
      <c r="ZW198" s="46"/>
      <c r="ZX198" s="46"/>
      <c r="ZY198" s="46"/>
      <c r="ZZ198" s="46"/>
      <c r="AAA198" s="46"/>
      <c r="AAB198" s="46"/>
      <c r="AAC198" s="46"/>
      <c r="AAD198" s="46"/>
      <c r="AAE198" s="46"/>
      <c r="AAF198" s="46"/>
      <c r="AAG198" s="46"/>
      <c r="AAH198" s="46"/>
      <c r="AAI198" s="46"/>
      <c r="AAJ198" s="46"/>
      <c r="AAK198" s="46"/>
      <c r="AAL198" s="46"/>
      <c r="AAM198" s="46"/>
      <c r="AAN198" s="46"/>
      <c r="AAO198" s="46"/>
      <c r="AAP198" s="46"/>
      <c r="AAQ198" s="46"/>
      <c r="AAR198" s="46"/>
      <c r="AAS198" s="46"/>
      <c r="AAT198" s="46"/>
      <c r="AAU198" s="46"/>
      <c r="AAV198" s="46"/>
      <c r="AAW198" s="46"/>
      <c r="AAX198" s="46"/>
      <c r="AAY198" s="46"/>
      <c r="AAZ198" s="46"/>
      <c r="ABA198" s="46"/>
      <c r="ABB198" s="46"/>
      <c r="ABC198" s="46"/>
      <c r="ABD198" s="46"/>
      <c r="ABE198" s="46"/>
      <c r="ABF198" s="46"/>
      <c r="ABG198" s="46"/>
      <c r="ABH198" s="46"/>
      <c r="ABI198" s="46"/>
      <c r="ABJ198" s="46"/>
      <c r="ABK198" s="46"/>
      <c r="ABL198" s="46"/>
      <c r="ABM198" s="46"/>
      <c r="ABN198" s="46"/>
      <c r="ABO198" s="46"/>
      <c r="ABP198" s="46"/>
      <c r="ABQ198" s="46"/>
      <c r="ABR198" s="46"/>
      <c r="ABS198" s="46"/>
      <c r="ABT198" s="46"/>
      <c r="ABU198" s="46"/>
      <c r="ABV198" s="46"/>
      <c r="ABW198" s="46"/>
      <c r="ABX198" s="46"/>
      <c r="ABY198" s="46"/>
      <c r="ABZ198" s="46"/>
      <c r="ACA198" s="46"/>
      <c r="ACB198" s="46"/>
      <c r="ACC198" s="46"/>
      <c r="ACD198" s="46"/>
      <c r="ACE198" s="46"/>
      <c r="ACF198" s="46"/>
      <c r="ACG198" s="46"/>
      <c r="ACH198" s="46"/>
      <c r="ACI198" s="46"/>
      <c r="ACJ198" s="46"/>
      <c r="ACK198" s="46"/>
      <c r="ACL198" s="46"/>
      <c r="ACM198" s="46"/>
      <c r="ACN198" s="46"/>
      <c r="ACO198" s="46"/>
      <c r="ACP198" s="46"/>
      <c r="ACQ198" s="46"/>
      <c r="ACR198" s="46"/>
      <c r="ACS198" s="46"/>
      <c r="ACT198" s="46"/>
      <c r="ACU198" s="46"/>
      <c r="ACV198" s="46"/>
      <c r="ACW198" s="46"/>
      <c r="ACX198" s="46"/>
      <c r="ACY198" s="46"/>
      <c r="ACZ198" s="46"/>
      <c r="ADA198" s="46"/>
      <c r="ADB198" s="46"/>
      <c r="ADC198" s="46"/>
      <c r="ADD198" s="46"/>
      <c r="ADE198" s="46"/>
      <c r="ADF198" s="46"/>
      <c r="ADG198" s="46"/>
      <c r="ADH198" s="46"/>
      <c r="ADI198" s="46"/>
      <c r="ADJ198" s="46"/>
      <c r="ADK198" s="46"/>
      <c r="ADL198" s="46"/>
      <c r="ADM198" s="46"/>
      <c r="ADN198" s="46"/>
      <c r="ADO198" s="46"/>
      <c r="ADP198" s="46"/>
      <c r="ADQ198" s="46"/>
      <c r="ADR198" s="46"/>
      <c r="ADS198" s="46"/>
      <c r="ADT198" s="46"/>
      <c r="ADU198" s="46"/>
      <c r="ADV198" s="46"/>
      <c r="ADW198" s="46"/>
      <c r="ADX198" s="46"/>
      <c r="ADY198" s="46"/>
      <c r="ADZ198" s="46"/>
      <c r="AEA198" s="46"/>
      <c r="AEB198" s="46"/>
      <c r="AEC198" s="46"/>
      <c r="AED198" s="46"/>
      <c r="AEE198" s="46"/>
      <c r="AEF198" s="46"/>
      <c r="AEG198" s="46"/>
      <c r="AEH198" s="46"/>
      <c r="AEI198" s="46"/>
      <c r="AEJ198" s="46"/>
      <c r="AEK198" s="46"/>
      <c r="AEL198" s="46"/>
      <c r="AEM198" s="46"/>
      <c r="AEN198" s="46"/>
      <c r="AEO198" s="46"/>
      <c r="AEP198" s="46"/>
      <c r="AEQ198" s="46"/>
      <c r="AER198" s="46"/>
      <c r="AES198" s="46"/>
      <c r="AET198" s="46"/>
      <c r="AEU198" s="46"/>
      <c r="AEV198" s="46"/>
      <c r="AEW198" s="46"/>
      <c r="AEX198" s="46"/>
      <c r="AEY198" s="46"/>
      <c r="AEZ198" s="46"/>
      <c r="AFA198" s="46"/>
      <c r="AFB198" s="46"/>
      <c r="AFC198" s="46"/>
      <c r="AFD198" s="46"/>
      <c r="AFE198" s="46"/>
      <c r="AFF198" s="46"/>
      <c r="AFG198" s="46"/>
      <c r="AFH198" s="46"/>
      <c r="AFI198" s="46"/>
      <c r="AFJ198" s="46"/>
      <c r="AFK198" s="46"/>
      <c r="AFL198" s="46"/>
      <c r="AFM198" s="46"/>
      <c r="AFN198" s="46"/>
      <c r="AFO198" s="46"/>
      <c r="AFP198" s="46"/>
      <c r="AFQ198" s="46"/>
      <c r="AFR198" s="46"/>
      <c r="AFS198" s="46"/>
      <c r="AFT198" s="46"/>
      <c r="AFU198" s="46"/>
      <c r="AFV198" s="46"/>
      <c r="AFW198" s="46"/>
      <c r="AFX198" s="46"/>
      <c r="AFY198" s="46"/>
      <c r="AFZ198" s="46"/>
      <c r="AGA198" s="46"/>
      <c r="AGB198" s="46"/>
      <c r="AGC198" s="46"/>
      <c r="AGD198" s="46"/>
      <c r="AGE198" s="46"/>
      <c r="AGF198" s="46"/>
      <c r="AGG198" s="46"/>
      <c r="AGH198" s="46"/>
      <c r="AGI198" s="46"/>
      <c r="AGJ198" s="46"/>
      <c r="AGK198" s="46"/>
      <c r="AGL198" s="46"/>
      <c r="AGM198" s="46"/>
      <c r="AGN198" s="46"/>
      <c r="AGO198" s="46"/>
      <c r="AGP198" s="46"/>
      <c r="AGQ198" s="46"/>
      <c r="AGR198" s="46"/>
      <c r="AGS198" s="46"/>
      <c r="AGT198" s="46"/>
      <c r="AGU198" s="46"/>
      <c r="AGV198" s="46"/>
      <c r="AGW198" s="46"/>
      <c r="AGX198" s="46"/>
      <c r="AGY198" s="46"/>
      <c r="AGZ198" s="46"/>
      <c r="AHA198" s="46"/>
      <c r="AHB198" s="46"/>
      <c r="AHC198" s="46"/>
      <c r="AHD198" s="46"/>
      <c r="AHE198" s="46"/>
      <c r="AHF198" s="46"/>
      <c r="AHG198" s="46"/>
      <c r="AHH198" s="46"/>
      <c r="AHI198" s="46"/>
      <c r="AHJ198" s="46"/>
      <c r="AHK198" s="46"/>
      <c r="AHL198" s="46"/>
      <c r="AHM198" s="46"/>
      <c r="AHN198" s="46"/>
      <c r="AHO198" s="46"/>
      <c r="AHP198" s="46"/>
      <c r="AHQ198" s="46"/>
      <c r="AHR198" s="46"/>
      <c r="AHS198" s="46"/>
      <c r="AHT198" s="46"/>
      <c r="AHU198" s="46"/>
      <c r="AHV198" s="46"/>
      <c r="AHW198" s="46"/>
      <c r="AHX198" s="46"/>
      <c r="AHY198" s="46"/>
      <c r="AHZ198" s="46"/>
      <c r="AIA198" s="46"/>
      <c r="AIB198" s="46"/>
      <c r="AIC198" s="46"/>
      <c r="AID198" s="46"/>
      <c r="AIE198" s="46"/>
      <c r="AIF198" s="46"/>
      <c r="AIG198" s="46"/>
      <c r="AIH198" s="46"/>
      <c r="AII198" s="46"/>
      <c r="AIJ198" s="46"/>
      <c r="AIK198" s="46"/>
      <c r="AIL198" s="46"/>
      <c r="AIM198" s="46"/>
      <c r="AIN198" s="46"/>
      <c r="AIO198" s="46"/>
      <c r="AIP198" s="46"/>
      <c r="AIQ198" s="46"/>
      <c r="AIR198" s="46"/>
      <c r="AIS198" s="46"/>
      <c r="AIT198" s="46"/>
      <c r="AIU198" s="46"/>
      <c r="AIV198" s="46"/>
      <c r="AIW198" s="46"/>
      <c r="AIX198" s="46"/>
      <c r="AIY198" s="46"/>
      <c r="AIZ198" s="46"/>
      <c r="AJA198" s="46"/>
      <c r="AJB198" s="46"/>
      <c r="AJC198" s="46"/>
      <c r="AJD198" s="46"/>
      <c r="AJE198" s="46"/>
      <c r="AJF198" s="46"/>
      <c r="AJG198" s="46"/>
      <c r="AJH198" s="46"/>
      <c r="AJI198" s="46"/>
      <c r="AJJ198" s="46"/>
      <c r="AJK198" s="46"/>
      <c r="AJL198" s="46"/>
      <c r="AJM198" s="46"/>
      <c r="AJN198" s="46"/>
      <c r="AJO198" s="46"/>
      <c r="AJP198" s="46"/>
      <c r="AJQ198" s="46"/>
      <c r="AJR198" s="46"/>
      <c r="AJS198" s="46"/>
      <c r="AJT198" s="46"/>
      <c r="AJU198" s="46"/>
      <c r="AJV198" s="46"/>
      <c r="AJW198" s="46"/>
      <c r="AJX198" s="46"/>
      <c r="AJY198" s="46"/>
      <c r="AJZ198" s="46"/>
      <c r="AKA198" s="46"/>
      <c r="AKB198" s="46"/>
      <c r="AKC198" s="46"/>
      <c r="AKD198" s="46"/>
      <c r="AKE198" s="46"/>
      <c r="AKF198" s="46"/>
      <c r="AKG198" s="46"/>
      <c r="AKH198" s="46"/>
      <c r="AKI198" s="46"/>
      <c r="AKJ198" s="46"/>
      <c r="AKK198" s="46"/>
      <c r="AKL198" s="46"/>
      <c r="AKM198" s="46"/>
      <c r="AKN198" s="46"/>
      <c r="AKO198" s="46"/>
      <c r="AKP198" s="46"/>
      <c r="AKQ198" s="46"/>
      <c r="AKR198" s="46"/>
      <c r="AKS198" s="46"/>
      <c r="AKT198" s="46"/>
      <c r="AKU198" s="46"/>
      <c r="AKV198" s="46"/>
      <c r="AKW198" s="46"/>
      <c r="AKX198" s="46"/>
      <c r="AKY198" s="46"/>
      <c r="AKZ198" s="46"/>
      <c r="ALA198" s="46"/>
      <c r="ALB198" s="46"/>
      <c r="ALC198" s="46"/>
      <c r="ALD198" s="46"/>
      <c r="ALE198" s="46"/>
      <c r="ALF198" s="46"/>
      <c r="ALG198" s="46"/>
      <c r="ALH198" s="46"/>
      <c r="ALI198" s="46"/>
      <c r="ALJ198" s="46"/>
      <c r="ALK198" s="46"/>
      <c r="ALL198" s="46"/>
      <c r="ALM198" s="46"/>
      <c r="ALN198" s="46"/>
      <c r="ALO198" s="46"/>
      <c r="ALP198" s="46"/>
      <c r="ALQ198" s="46"/>
      <c r="ALR198" s="46"/>
      <c r="ALS198" s="46"/>
      <c r="ALT198" s="46"/>
      <c r="ALU198" s="46"/>
      <c r="ALV198" s="46"/>
      <c r="ALW198" s="46"/>
      <c r="ALX198" s="46"/>
      <c r="ALY198" s="46"/>
      <c r="ALZ198" s="46"/>
      <c r="AMA198" s="46"/>
      <c r="AMB198" s="46"/>
      <c r="AMC198" s="46"/>
      <c r="AMD198" s="46"/>
      <c r="AME198" s="46"/>
      <c r="AMF198" s="46"/>
      <c r="AMG198" s="46"/>
      <c r="AMH198" s="46"/>
      <c r="AMI198" s="46"/>
      <c r="AMJ198" s="46"/>
      <c r="AMK198" s="46"/>
    </row>
    <row r="199" spans="1:1025" x14ac:dyDescent="0.25">
      <c r="A199" s="46"/>
      <c r="B199" s="56"/>
      <c r="C199" s="57"/>
      <c r="D199" s="58"/>
      <c r="E199" s="59"/>
      <c r="F199" s="59"/>
      <c r="G199" s="59"/>
      <c r="H199" s="59"/>
      <c r="I199" s="59"/>
      <c r="J199" s="59"/>
      <c r="K199" s="59"/>
      <c r="L199" s="59"/>
      <c r="M199" s="46"/>
      <c r="N199" s="46"/>
      <c r="O199" s="46"/>
      <c r="P199" s="46"/>
      <c r="Q199" s="46"/>
      <c r="R199" s="46"/>
      <c r="S199" s="46"/>
      <c r="T199" s="46"/>
      <c r="U199" s="46"/>
      <c r="V199" s="46"/>
      <c r="W199" s="46"/>
      <c r="X199" s="46"/>
      <c r="Y199" s="46"/>
      <c r="Z199" s="46"/>
      <c r="AA199" s="46"/>
      <c r="AB199" s="46"/>
      <c r="AC199" s="46"/>
      <c r="AD199" s="46"/>
      <c r="AE199" s="46"/>
      <c r="AF199" s="46"/>
      <c r="AG199" s="46"/>
      <c r="AH199" s="46"/>
      <c r="AI199" s="46"/>
      <c r="AJ199" s="46"/>
      <c r="AK199" s="46"/>
      <c r="AL199" s="46"/>
      <c r="AM199" s="46"/>
      <c r="AN199" s="46"/>
      <c r="AO199" s="46"/>
      <c r="AP199" s="46"/>
      <c r="AQ199" s="46"/>
      <c r="AR199" s="46"/>
      <c r="AS199" s="46"/>
      <c r="AT199" s="46"/>
      <c r="AU199" s="46"/>
      <c r="AV199" s="46"/>
      <c r="AW199" s="46"/>
      <c r="AX199" s="46"/>
      <c r="AY199" s="46"/>
      <c r="AZ199" s="46"/>
      <c r="BA199" s="46"/>
      <c r="BB199" s="46"/>
      <c r="BC199" s="46"/>
      <c r="BD199" s="46"/>
      <c r="BE199" s="46"/>
      <c r="BF199" s="46"/>
      <c r="BG199" s="46"/>
      <c r="BH199" s="46"/>
      <c r="BI199" s="46"/>
      <c r="BJ199" s="46"/>
      <c r="BK199" s="46"/>
      <c r="BL199" s="46"/>
      <c r="BM199" s="46"/>
      <c r="BN199" s="46"/>
      <c r="BO199" s="46"/>
      <c r="BP199" s="46"/>
      <c r="BQ199" s="46"/>
      <c r="BR199" s="46"/>
      <c r="BS199" s="46"/>
      <c r="BT199" s="46"/>
      <c r="BU199" s="46"/>
      <c r="BV199" s="46"/>
      <c r="BW199" s="46"/>
      <c r="BX199" s="46"/>
      <c r="BY199" s="46"/>
      <c r="BZ199" s="46"/>
      <c r="CA199" s="46"/>
      <c r="CB199" s="46"/>
      <c r="CC199" s="46"/>
      <c r="CD199" s="46"/>
      <c r="CE199" s="46"/>
      <c r="CF199" s="46"/>
      <c r="CG199" s="46"/>
      <c r="CH199" s="46"/>
      <c r="CI199" s="46"/>
      <c r="CJ199" s="46"/>
      <c r="CK199" s="46"/>
      <c r="CL199" s="46"/>
      <c r="CM199" s="46"/>
      <c r="CN199" s="46"/>
      <c r="CO199" s="46"/>
      <c r="CP199" s="46"/>
      <c r="CQ199" s="46"/>
      <c r="CR199" s="46"/>
      <c r="CS199" s="46"/>
      <c r="CT199" s="46"/>
      <c r="CU199" s="46"/>
      <c r="CV199" s="46"/>
      <c r="CW199" s="46"/>
      <c r="CX199" s="46"/>
      <c r="CY199" s="46"/>
      <c r="CZ199" s="46"/>
      <c r="DA199" s="46"/>
      <c r="DB199" s="46"/>
      <c r="DC199" s="46"/>
      <c r="DD199" s="46"/>
      <c r="DE199" s="46"/>
      <c r="DF199" s="46"/>
      <c r="DG199" s="46"/>
      <c r="DH199" s="46"/>
      <c r="DI199" s="46"/>
      <c r="DJ199" s="46"/>
      <c r="DK199" s="46"/>
      <c r="DL199" s="46"/>
      <c r="DM199" s="46"/>
      <c r="DN199" s="46"/>
      <c r="DO199" s="46"/>
      <c r="DP199" s="46"/>
      <c r="DQ199" s="46"/>
      <c r="DR199" s="46"/>
      <c r="DS199" s="46"/>
      <c r="DT199" s="46"/>
      <c r="DU199" s="46"/>
      <c r="DV199" s="46"/>
      <c r="DW199" s="46"/>
      <c r="DX199" s="46"/>
      <c r="DY199" s="46"/>
      <c r="DZ199" s="46"/>
      <c r="EA199" s="46"/>
      <c r="EB199" s="46"/>
      <c r="EC199" s="46"/>
      <c r="ED199" s="46"/>
      <c r="EE199" s="46"/>
      <c r="EF199" s="46"/>
      <c r="EG199" s="46"/>
      <c r="EH199" s="46"/>
      <c r="EI199" s="46"/>
      <c r="EJ199" s="46"/>
      <c r="EK199" s="46"/>
      <c r="EL199" s="46"/>
      <c r="EM199" s="46"/>
      <c r="EN199" s="46"/>
      <c r="EO199" s="46"/>
      <c r="EP199" s="46"/>
      <c r="EQ199" s="46"/>
      <c r="ER199" s="46"/>
      <c r="ES199" s="46"/>
      <c r="ET199" s="46"/>
      <c r="EU199" s="46"/>
      <c r="EV199" s="46"/>
      <c r="EW199" s="46"/>
      <c r="EX199" s="46"/>
      <c r="EY199" s="46"/>
      <c r="EZ199" s="46"/>
      <c r="FA199" s="46"/>
      <c r="FB199" s="46"/>
      <c r="FC199" s="46"/>
      <c r="FD199" s="46"/>
      <c r="FE199" s="46"/>
      <c r="FF199" s="46"/>
      <c r="FG199" s="46"/>
      <c r="FH199" s="46"/>
      <c r="FI199" s="46"/>
      <c r="FJ199" s="46"/>
      <c r="FK199" s="46"/>
      <c r="FL199" s="46"/>
      <c r="FM199" s="46"/>
      <c r="FN199" s="46"/>
      <c r="FO199" s="46"/>
      <c r="FP199" s="46"/>
      <c r="FQ199" s="46"/>
      <c r="FR199" s="46"/>
      <c r="FS199" s="46"/>
      <c r="FT199" s="46"/>
      <c r="FU199" s="46"/>
      <c r="FV199" s="46"/>
      <c r="FW199" s="46"/>
      <c r="FX199" s="46"/>
      <c r="FY199" s="46"/>
      <c r="FZ199" s="46"/>
      <c r="GA199" s="46"/>
      <c r="GB199" s="46"/>
      <c r="GC199" s="46"/>
      <c r="GD199" s="46"/>
      <c r="GE199" s="46"/>
      <c r="GF199" s="46"/>
      <c r="GG199" s="46"/>
      <c r="GH199" s="46"/>
      <c r="GI199" s="46"/>
      <c r="GJ199" s="46"/>
      <c r="GK199" s="46"/>
      <c r="GL199" s="46"/>
      <c r="GM199" s="46"/>
      <c r="GN199" s="46"/>
      <c r="GO199" s="46"/>
      <c r="GP199" s="46"/>
      <c r="GQ199" s="46"/>
      <c r="GR199" s="46"/>
      <c r="GS199" s="46"/>
      <c r="GT199" s="46"/>
      <c r="GU199" s="46"/>
      <c r="GV199" s="46"/>
      <c r="GW199" s="46"/>
      <c r="GX199" s="46"/>
      <c r="GY199" s="46"/>
      <c r="GZ199" s="46"/>
      <c r="HA199" s="46"/>
      <c r="HB199" s="46"/>
      <c r="HC199" s="46"/>
      <c r="HD199" s="46"/>
      <c r="HE199" s="46"/>
      <c r="HF199" s="46"/>
      <c r="HG199" s="46"/>
      <c r="HH199" s="46"/>
      <c r="HI199" s="46"/>
      <c r="HJ199" s="46"/>
      <c r="HK199" s="46"/>
      <c r="HL199" s="46"/>
      <c r="HM199" s="46"/>
      <c r="HN199" s="46"/>
      <c r="HO199" s="46"/>
      <c r="HP199" s="46"/>
      <c r="HQ199" s="46"/>
      <c r="HR199" s="46"/>
      <c r="HS199" s="46"/>
      <c r="HT199" s="46"/>
      <c r="HU199" s="46"/>
      <c r="HV199" s="46"/>
      <c r="HW199" s="46"/>
      <c r="HX199" s="46"/>
      <c r="HY199" s="46"/>
      <c r="HZ199" s="46"/>
      <c r="IA199" s="46"/>
      <c r="IB199" s="46"/>
      <c r="IC199" s="46"/>
      <c r="ID199" s="46"/>
      <c r="IE199" s="46"/>
      <c r="IF199" s="46"/>
      <c r="IG199" s="46"/>
      <c r="IH199" s="46"/>
      <c r="II199" s="46"/>
      <c r="IJ199" s="46"/>
      <c r="IK199" s="46"/>
      <c r="IL199" s="46"/>
      <c r="IM199" s="46"/>
      <c r="IN199" s="46"/>
      <c r="IO199" s="46"/>
      <c r="IP199" s="46"/>
      <c r="IQ199" s="46"/>
      <c r="IR199" s="46"/>
      <c r="IS199" s="46"/>
      <c r="IT199" s="46"/>
      <c r="IU199" s="46"/>
      <c r="IV199" s="46"/>
      <c r="IW199" s="46"/>
      <c r="IX199" s="46"/>
      <c r="IY199" s="46"/>
      <c r="IZ199" s="46"/>
      <c r="JA199" s="46"/>
      <c r="JB199" s="46"/>
      <c r="JC199" s="46"/>
      <c r="JD199" s="46"/>
      <c r="JE199" s="46"/>
      <c r="JF199" s="46"/>
      <c r="JG199" s="46"/>
      <c r="JH199" s="46"/>
      <c r="JI199" s="46"/>
      <c r="JJ199" s="46"/>
      <c r="JK199" s="46"/>
      <c r="JL199" s="46"/>
      <c r="JM199" s="46"/>
      <c r="JN199" s="46"/>
      <c r="JO199" s="46"/>
      <c r="JP199" s="46"/>
      <c r="JQ199" s="46"/>
      <c r="JR199" s="46"/>
      <c r="JS199" s="46"/>
      <c r="JT199" s="46"/>
      <c r="JU199" s="46"/>
      <c r="JV199" s="46"/>
      <c r="JW199" s="46"/>
      <c r="JX199" s="46"/>
      <c r="JY199" s="46"/>
      <c r="JZ199" s="46"/>
      <c r="KA199" s="46"/>
      <c r="KB199" s="46"/>
      <c r="KC199" s="46"/>
      <c r="KD199" s="46"/>
      <c r="KE199" s="46"/>
      <c r="KF199" s="46"/>
      <c r="KG199" s="46"/>
      <c r="KH199" s="46"/>
      <c r="KI199" s="46"/>
      <c r="KJ199" s="46"/>
      <c r="KK199" s="46"/>
      <c r="KL199" s="46"/>
      <c r="KM199" s="46"/>
      <c r="KN199" s="46"/>
      <c r="KO199" s="46"/>
      <c r="KP199" s="46"/>
      <c r="KQ199" s="46"/>
      <c r="KR199" s="46"/>
      <c r="KS199" s="46"/>
      <c r="KT199" s="46"/>
      <c r="KU199" s="46"/>
      <c r="KV199" s="46"/>
      <c r="KW199" s="46"/>
      <c r="KX199" s="46"/>
      <c r="KY199" s="46"/>
      <c r="KZ199" s="46"/>
      <c r="LA199" s="46"/>
      <c r="LB199" s="46"/>
      <c r="LC199" s="46"/>
      <c r="LD199" s="46"/>
      <c r="LE199" s="46"/>
      <c r="LF199" s="46"/>
      <c r="LG199" s="46"/>
      <c r="LH199" s="46"/>
      <c r="LI199" s="46"/>
      <c r="LJ199" s="46"/>
      <c r="LK199" s="46"/>
      <c r="LL199" s="46"/>
      <c r="LM199" s="46"/>
      <c r="LN199" s="46"/>
      <c r="LO199" s="46"/>
      <c r="LP199" s="46"/>
      <c r="LQ199" s="46"/>
      <c r="LR199" s="46"/>
      <c r="LS199" s="46"/>
      <c r="LT199" s="46"/>
      <c r="LU199" s="46"/>
      <c r="LV199" s="46"/>
      <c r="LW199" s="46"/>
      <c r="LX199" s="46"/>
      <c r="LY199" s="46"/>
      <c r="LZ199" s="46"/>
      <c r="MA199" s="46"/>
      <c r="MB199" s="46"/>
      <c r="MC199" s="46"/>
      <c r="MD199" s="46"/>
      <c r="ME199" s="46"/>
      <c r="MF199" s="46"/>
      <c r="MG199" s="46"/>
      <c r="MH199" s="46"/>
      <c r="MI199" s="46"/>
      <c r="MJ199" s="46"/>
      <c r="MK199" s="46"/>
      <c r="ML199" s="46"/>
      <c r="MM199" s="46"/>
      <c r="MN199" s="46"/>
      <c r="MO199" s="46"/>
      <c r="MP199" s="46"/>
      <c r="MQ199" s="46"/>
      <c r="MR199" s="46"/>
      <c r="MS199" s="46"/>
      <c r="MT199" s="46"/>
      <c r="MU199" s="46"/>
      <c r="MV199" s="46"/>
      <c r="MW199" s="46"/>
      <c r="MX199" s="46"/>
      <c r="MY199" s="46"/>
      <c r="MZ199" s="46"/>
      <c r="NA199" s="46"/>
      <c r="NB199" s="46"/>
      <c r="NC199" s="46"/>
      <c r="ND199" s="46"/>
      <c r="NE199" s="46"/>
      <c r="NF199" s="46"/>
      <c r="NG199" s="46"/>
      <c r="NH199" s="46"/>
      <c r="NI199" s="46"/>
      <c r="NJ199" s="46"/>
      <c r="NK199" s="46"/>
      <c r="NL199" s="46"/>
      <c r="NM199" s="46"/>
      <c r="NN199" s="46"/>
      <c r="NO199" s="46"/>
      <c r="NP199" s="46"/>
      <c r="NQ199" s="46"/>
      <c r="NR199" s="46"/>
      <c r="NS199" s="46"/>
      <c r="NT199" s="46"/>
      <c r="NU199" s="46"/>
      <c r="NV199" s="46"/>
      <c r="NW199" s="46"/>
      <c r="NX199" s="46"/>
      <c r="NY199" s="46"/>
      <c r="NZ199" s="46"/>
      <c r="OA199" s="46"/>
      <c r="OB199" s="46"/>
      <c r="OC199" s="46"/>
      <c r="OD199" s="46"/>
      <c r="OE199" s="46"/>
      <c r="OF199" s="46"/>
      <c r="OG199" s="46"/>
      <c r="OH199" s="46"/>
      <c r="OI199" s="46"/>
      <c r="OJ199" s="46"/>
      <c r="OK199" s="46"/>
      <c r="OL199" s="46"/>
      <c r="OM199" s="46"/>
      <c r="ON199" s="46"/>
      <c r="OO199" s="46"/>
      <c r="OP199" s="46"/>
      <c r="OQ199" s="46"/>
      <c r="OR199" s="46"/>
      <c r="OS199" s="46"/>
      <c r="OT199" s="46"/>
      <c r="OU199" s="46"/>
      <c r="OV199" s="46"/>
      <c r="OW199" s="46"/>
      <c r="OX199" s="46"/>
      <c r="OY199" s="46"/>
      <c r="OZ199" s="46"/>
      <c r="PA199" s="46"/>
      <c r="PB199" s="46"/>
      <c r="PC199" s="46"/>
      <c r="PD199" s="46"/>
      <c r="PE199" s="46"/>
      <c r="PF199" s="46"/>
      <c r="PG199" s="46"/>
      <c r="PH199" s="46"/>
      <c r="PI199" s="46"/>
      <c r="PJ199" s="46"/>
      <c r="PK199" s="46"/>
      <c r="PL199" s="46"/>
      <c r="PM199" s="46"/>
      <c r="PN199" s="46"/>
      <c r="PO199" s="46"/>
      <c r="PP199" s="46"/>
      <c r="PQ199" s="46"/>
      <c r="PR199" s="46"/>
      <c r="PS199" s="46"/>
      <c r="PT199" s="46"/>
      <c r="PU199" s="46"/>
      <c r="PV199" s="46"/>
      <c r="PW199" s="46"/>
      <c r="PX199" s="46"/>
      <c r="PY199" s="46"/>
      <c r="PZ199" s="46"/>
      <c r="QA199" s="46"/>
      <c r="QB199" s="46"/>
      <c r="QC199" s="46"/>
      <c r="QD199" s="46"/>
      <c r="QE199" s="46"/>
      <c r="QF199" s="46"/>
      <c r="QG199" s="46"/>
      <c r="QH199" s="46"/>
      <c r="QI199" s="46"/>
      <c r="QJ199" s="46"/>
      <c r="QK199" s="46"/>
      <c r="QL199" s="46"/>
      <c r="QM199" s="46"/>
      <c r="QN199" s="46"/>
      <c r="QO199" s="46"/>
      <c r="QP199" s="46"/>
      <c r="QQ199" s="46"/>
      <c r="QR199" s="46"/>
      <c r="QS199" s="46"/>
      <c r="QT199" s="46"/>
      <c r="QU199" s="46"/>
      <c r="QV199" s="46"/>
      <c r="QW199" s="46"/>
      <c r="QX199" s="46"/>
      <c r="QY199" s="46"/>
      <c r="QZ199" s="46"/>
      <c r="RA199" s="46"/>
      <c r="RB199" s="46"/>
      <c r="RC199" s="46"/>
      <c r="RD199" s="46"/>
      <c r="RE199" s="46"/>
      <c r="RF199" s="46"/>
      <c r="RG199" s="46"/>
      <c r="RH199" s="46"/>
      <c r="RI199" s="46"/>
      <c r="RJ199" s="46"/>
      <c r="RK199" s="46"/>
      <c r="RL199" s="46"/>
      <c r="RM199" s="46"/>
      <c r="RN199" s="46"/>
      <c r="RO199" s="46"/>
      <c r="RP199" s="46"/>
      <c r="RQ199" s="46"/>
      <c r="RR199" s="46"/>
      <c r="RS199" s="46"/>
      <c r="RT199" s="46"/>
      <c r="RU199" s="46"/>
      <c r="RV199" s="46"/>
      <c r="RW199" s="46"/>
      <c r="RX199" s="46"/>
      <c r="RY199" s="46"/>
      <c r="RZ199" s="46"/>
      <c r="SA199" s="46"/>
      <c r="SB199" s="46"/>
      <c r="SC199" s="46"/>
      <c r="SD199" s="46"/>
      <c r="SE199" s="46"/>
      <c r="SF199" s="46"/>
      <c r="SG199" s="46"/>
      <c r="SH199" s="46"/>
      <c r="SI199" s="46"/>
      <c r="SJ199" s="46"/>
      <c r="SK199" s="46"/>
      <c r="SL199" s="46"/>
      <c r="SM199" s="46"/>
      <c r="SN199" s="46"/>
      <c r="SO199" s="46"/>
      <c r="SP199" s="46"/>
      <c r="SQ199" s="46"/>
      <c r="SR199" s="46"/>
      <c r="SS199" s="46"/>
      <c r="ST199" s="46"/>
      <c r="SU199" s="46"/>
      <c r="SV199" s="46"/>
      <c r="SW199" s="46"/>
      <c r="SX199" s="46"/>
      <c r="SY199" s="46"/>
      <c r="SZ199" s="46"/>
      <c r="TA199" s="46"/>
      <c r="TB199" s="46"/>
      <c r="TC199" s="46"/>
      <c r="TD199" s="46"/>
      <c r="TE199" s="46"/>
      <c r="TF199" s="46"/>
      <c r="TG199" s="46"/>
      <c r="TH199" s="46"/>
      <c r="TI199" s="46"/>
      <c r="TJ199" s="46"/>
      <c r="TK199" s="46"/>
      <c r="TL199" s="46"/>
      <c r="TM199" s="46"/>
      <c r="TN199" s="46"/>
      <c r="TO199" s="46"/>
      <c r="TP199" s="46"/>
      <c r="TQ199" s="46"/>
      <c r="TR199" s="46"/>
      <c r="TS199" s="46"/>
      <c r="TT199" s="46"/>
      <c r="TU199" s="46"/>
      <c r="TV199" s="46"/>
      <c r="TW199" s="46"/>
      <c r="TX199" s="46"/>
      <c r="TY199" s="46"/>
      <c r="TZ199" s="46"/>
      <c r="UA199" s="46"/>
      <c r="UB199" s="46"/>
      <c r="UC199" s="46"/>
      <c r="UD199" s="46"/>
      <c r="UE199" s="46"/>
      <c r="UF199" s="46"/>
      <c r="UG199" s="46"/>
      <c r="UH199" s="46"/>
      <c r="UI199" s="46"/>
      <c r="UJ199" s="46"/>
      <c r="UK199" s="46"/>
      <c r="UL199" s="46"/>
      <c r="UM199" s="46"/>
      <c r="UN199" s="46"/>
      <c r="UO199" s="46"/>
      <c r="UP199" s="46"/>
      <c r="UQ199" s="46"/>
      <c r="UR199" s="46"/>
      <c r="US199" s="46"/>
      <c r="UT199" s="46"/>
      <c r="UU199" s="46"/>
      <c r="UV199" s="46"/>
      <c r="UW199" s="46"/>
      <c r="UX199" s="46"/>
      <c r="UY199" s="46"/>
      <c r="UZ199" s="46"/>
      <c r="VA199" s="46"/>
      <c r="VB199" s="46"/>
      <c r="VC199" s="46"/>
      <c r="VD199" s="46"/>
      <c r="VE199" s="46"/>
      <c r="VF199" s="46"/>
      <c r="VG199" s="46"/>
      <c r="VH199" s="46"/>
      <c r="VI199" s="46"/>
      <c r="VJ199" s="46"/>
      <c r="VK199" s="46"/>
      <c r="VL199" s="46"/>
      <c r="VM199" s="46"/>
      <c r="VN199" s="46"/>
      <c r="VO199" s="46"/>
      <c r="VP199" s="46"/>
      <c r="VQ199" s="46"/>
      <c r="VR199" s="46"/>
      <c r="VS199" s="46"/>
      <c r="VT199" s="46"/>
      <c r="VU199" s="46"/>
      <c r="VV199" s="46"/>
      <c r="VW199" s="46"/>
      <c r="VX199" s="46"/>
      <c r="VY199" s="46"/>
      <c r="VZ199" s="46"/>
      <c r="WA199" s="46"/>
      <c r="WB199" s="46"/>
      <c r="WC199" s="46"/>
      <c r="WD199" s="46"/>
      <c r="WE199" s="46"/>
      <c r="WF199" s="46"/>
      <c r="WG199" s="46"/>
      <c r="WH199" s="46"/>
      <c r="WI199" s="46"/>
      <c r="WJ199" s="46"/>
      <c r="WK199" s="46"/>
      <c r="WL199" s="46"/>
      <c r="WM199" s="46"/>
      <c r="WN199" s="46"/>
      <c r="WO199" s="46"/>
      <c r="WP199" s="46"/>
      <c r="WQ199" s="46"/>
      <c r="WR199" s="46"/>
      <c r="WS199" s="46"/>
      <c r="WT199" s="46"/>
      <c r="WU199" s="46"/>
      <c r="WV199" s="46"/>
      <c r="WW199" s="46"/>
      <c r="WX199" s="46"/>
      <c r="WY199" s="46"/>
      <c r="WZ199" s="46"/>
      <c r="XA199" s="46"/>
      <c r="XB199" s="46"/>
      <c r="XC199" s="46"/>
      <c r="XD199" s="46"/>
      <c r="XE199" s="46"/>
      <c r="XF199" s="46"/>
      <c r="XG199" s="46"/>
      <c r="XH199" s="46"/>
      <c r="XI199" s="46"/>
      <c r="XJ199" s="46"/>
      <c r="XK199" s="46"/>
      <c r="XL199" s="46"/>
      <c r="XM199" s="46"/>
      <c r="XN199" s="46"/>
      <c r="XO199" s="46"/>
      <c r="XP199" s="46"/>
      <c r="XQ199" s="46"/>
      <c r="XR199" s="46"/>
      <c r="XS199" s="46"/>
      <c r="XT199" s="46"/>
      <c r="XU199" s="46"/>
      <c r="XV199" s="46"/>
      <c r="XW199" s="46"/>
      <c r="XX199" s="46"/>
      <c r="XY199" s="46"/>
      <c r="XZ199" s="46"/>
      <c r="YA199" s="46"/>
      <c r="YB199" s="46"/>
      <c r="YC199" s="46"/>
      <c r="YD199" s="46"/>
      <c r="YE199" s="46"/>
      <c r="YF199" s="46"/>
      <c r="YG199" s="46"/>
      <c r="YH199" s="46"/>
      <c r="YI199" s="46"/>
      <c r="YJ199" s="46"/>
      <c r="YK199" s="46"/>
      <c r="YL199" s="46"/>
      <c r="YM199" s="46"/>
      <c r="YN199" s="46"/>
      <c r="YO199" s="46"/>
      <c r="YP199" s="46"/>
      <c r="YQ199" s="46"/>
      <c r="YR199" s="46"/>
      <c r="YS199" s="46"/>
      <c r="YT199" s="46"/>
      <c r="YU199" s="46"/>
      <c r="YV199" s="46"/>
      <c r="YW199" s="46"/>
      <c r="YX199" s="46"/>
      <c r="YY199" s="46"/>
      <c r="YZ199" s="46"/>
      <c r="ZA199" s="46"/>
      <c r="ZB199" s="46"/>
      <c r="ZC199" s="46"/>
      <c r="ZD199" s="46"/>
      <c r="ZE199" s="46"/>
      <c r="ZF199" s="46"/>
      <c r="ZG199" s="46"/>
      <c r="ZH199" s="46"/>
      <c r="ZI199" s="46"/>
      <c r="ZJ199" s="46"/>
      <c r="ZK199" s="46"/>
      <c r="ZL199" s="46"/>
      <c r="ZM199" s="46"/>
      <c r="ZN199" s="46"/>
      <c r="ZO199" s="46"/>
      <c r="ZP199" s="46"/>
      <c r="ZQ199" s="46"/>
      <c r="ZR199" s="46"/>
      <c r="ZS199" s="46"/>
      <c r="ZT199" s="46"/>
      <c r="ZU199" s="46"/>
      <c r="ZV199" s="46"/>
      <c r="ZW199" s="46"/>
      <c r="ZX199" s="46"/>
      <c r="ZY199" s="46"/>
      <c r="ZZ199" s="46"/>
      <c r="AAA199" s="46"/>
      <c r="AAB199" s="46"/>
      <c r="AAC199" s="46"/>
      <c r="AAD199" s="46"/>
      <c r="AAE199" s="46"/>
      <c r="AAF199" s="46"/>
      <c r="AAG199" s="46"/>
      <c r="AAH199" s="46"/>
      <c r="AAI199" s="46"/>
      <c r="AAJ199" s="46"/>
      <c r="AAK199" s="46"/>
      <c r="AAL199" s="46"/>
      <c r="AAM199" s="46"/>
      <c r="AAN199" s="46"/>
      <c r="AAO199" s="46"/>
      <c r="AAP199" s="46"/>
      <c r="AAQ199" s="46"/>
      <c r="AAR199" s="46"/>
      <c r="AAS199" s="46"/>
      <c r="AAT199" s="46"/>
      <c r="AAU199" s="46"/>
      <c r="AAV199" s="46"/>
      <c r="AAW199" s="46"/>
      <c r="AAX199" s="46"/>
      <c r="AAY199" s="46"/>
      <c r="AAZ199" s="46"/>
      <c r="ABA199" s="46"/>
      <c r="ABB199" s="46"/>
      <c r="ABC199" s="46"/>
      <c r="ABD199" s="46"/>
      <c r="ABE199" s="46"/>
      <c r="ABF199" s="46"/>
      <c r="ABG199" s="46"/>
      <c r="ABH199" s="46"/>
      <c r="ABI199" s="46"/>
      <c r="ABJ199" s="46"/>
      <c r="ABK199" s="46"/>
      <c r="ABL199" s="46"/>
      <c r="ABM199" s="46"/>
      <c r="ABN199" s="46"/>
      <c r="ABO199" s="46"/>
      <c r="ABP199" s="46"/>
      <c r="ABQ199" s="46"/>
      <c r="ABR199" s="46"/>
      <c r="ABS199" s="46"/>
      <c r="ABT199" s="46"/>
      <c r="ABU199" s="46"/>
      <c r="ABV199" s="46"/>
      <c r="ABW199" s="46"/>
      <c r="ABX199" s="46"/>
      <c r="ABY199" s="46"/>
      <c r="ABZ199" s="46"/>
      <c r="ACA199" s="46"/>
      <c r="ACB199" s="46"/>
      <c r="ACC199" s="46"/>
      <c r="ACD199" s="46"/>
      <c r="ACE199" s="46"/>
      <c r="ACF199" s="46"/>
      <c r="ACG199" s="46"/>
      <c r="ACH199" s="46"/>
      <c r="ACI199" s="46"/>
      <c r="ACJ199" s="46"/>
      <c r="ACK199" s="46"/>
      <c r="ACL199" s="46"/>
      <c r="ACM199" s="46"/>
      <c r="ACN199" s="46"/>
      <c r="ACO199" s="46"/>
      <c r="ACP199" s="46"/>
      <c r="ACQ199" s="46"/>
      <c r="ACR199" s="46"/>
      <c r="ACS199" s="46"/>
      <c r="ACT199" s="46"/>
      <c r="ACU199" s="46"/>
      <c r="ACV199" s="46"/>
      <c r="ACW199" s="46"/>
      <c r="ACX199" s="46"/>
      <c r="ACY199" s="46"/>
      <c r="ACZ199" s="46"/>
      <c r="ADA199" s="46"/>
      <c r="ADB199" s="46"/>
      <c r="ADC199" s="46"/>
      <c r="ADD199" s="46"/>
      <c r="ADE199" s="46"/>
      <c r="ADF199" s="46"/>
      <c r="ADG199" s="46"/>
      <c r="ADH199" s="46"/>
      <c r="ADI199" s="46"/>
      <c r="ADJ199" s="46"/>
      <c r="ADK199" s="46"/>
      <c r="ADL199" s="46"/>
      <c r="ADM199" s="46"/>
      <c r="ADN199" s="46"/>
      <c r="ADO199" s="46"/>
      <c r="ADP199" s="46"/>
      <c r="ADQ199" s="46"/>
      <c r="ADR199" s="46"/>
      <c r="ADS199" s="46"/>
      <c r="ADT199" s="46"/>
      <c r="ADU199" s="46"/>
      <c r="ADV199" s="46"/>
      <c r="ADW199" s="46"/>
      <c r="ADX199" s="46"/>
      <c r="ADY199" s="46"/>
      <c r="ADZ199" s="46"/>
      <c r="AEA199" s="46"/>
      <c r="AEB199" s="46"/>
      <c r="AEC199" s="46"/>
      <c r="AED199" s="46"/>
      <c r="AEE199" s="46"/>
      <c r="AEF199" s="46"/>
      <c r="AEG199" s="46"/>
      <c r="AEH199" s="46"/>
      <c r="AEI199" s="46"/>
      <c r="AEJ199" s="46"/>
      <c r="AEK199" s="46"/>
      <c r="AEL199" s="46"/>
      <c r="AEM199" s="46"/>
      <c r="AEN199" s="46"/>
      <c r="AEO199" s="46"/>
      <c r="AEP199" s="46"/>
      <c r="AEQ199" s="46"/>
      <c r="AER199" s="46"/>
      <c r="AES199" s="46"/>
      <c r="AET199" s="46"/>
      <c r="AEU199" s="46"/>
      <c r="AEV199" s="46"/>
      <c r="AEW199" s="46"/>
      <c r="AEX199" s="46"/>
      <c r="AEY199" s="46"/>
      <c r="AEZ199" s="46"/>
      <c r="AFA199" s="46"/>
      <c r="AFB199" s="46"/>
      <c r="AFC199" s="46"/>
      <c r="AFD199" s="46"/>
      <c r="AFE199" s="46"/>
      <c r="AFF199" s="46"/>
      <c r="AFG199" s="46"/>
      <c r="AFH199" s="46"/>
      <c r="AFI199" s="46"/>
      <c r="AFJ199" s="46"/>
      <c r="AFK199" s="46"/>
      <c r="AFL199" s="46"/>
      <c r="AFM199" s="46"/>
      <c r="AFN199" s="46"/>
      <c r="AFO199" s="46"/>
      <c r="AFP199" s="46"/>
      <c r="AFQ199" s="46"/>
      <c r="AFR199" s="46"/>
      <c r="AFS199" s="46"/>
      <c r="AFT199" s="46"/>
      <c r="AFU199" s="46"/>
      <c r="AFV199" s="46"/>
      <c r="AFW199" s="46"/>
      <c r="AFX199" s="46"/>
      <c r="AFY199" s="46"/>
      <c r="AFZ199" s="46"/>
      <c r="AGA199" s="46"/>
      <c r="AGB199" s="46"/>
      <c r="AGC199" s="46"/>
      <c r="AGD199" s="46"/>
      <c r="AGE199" s="46"/>
      <c r="AGF199" s="46"/>
      <c r="AGG199" s="46"/>
      <c r="AGH199" s="46"/>
      <c r="AGI199" s="46"/>
      <c r="AGJ199" s="46"/>
      <c r="AGK199" s="46"/>
      <c r="AGL199" s="46"/>
      <c r="AGM199" s="46"/>
      <c r="AGN199" s="46"/>
      <c r="AGO199" s="46"/>
      <c r="AGP199" s="46"/>
      <c r="AGQ199" s="46"/>
      <c r="AGR199" s="46"/>
      <c r="AGS199" s="46"/>
      <c r="AGT199" s="46"/>
      <c r="AGU199" s="46"/>
      <c r="AGV199" s="46"/>
      <c r="AGW199" s="46"/>
      <c r="AGX199" s="46"/>
      <c r="AGY199" s="46"/>
      <c r="AGZ199" s="46"/>
      <c r="AHA199" s="46"/>
      <c r="AHB199" s="46"/>
      <c r="AHC199" s="46"/>
      <c r="AHD199" s="46"/>
      <c r="AHE199" s="46"/>
      <c r="AHF199" s="46"/>
      <c r="AHG199" s="46"/>
      <c r="AHH199" s="46"/>
      <c r="AHI199" s="46"/>
      <c r="AHJ199" s="46"/>
      <c r="AHK199" s="46"/>
      <c r="AHL199" s="46"/>
      <c r="AHM199" s="46"/>
      <c r="AHN199" s="46"/>
      <c r="AHO199" s="46"/>
      <c r="AHP199" s="46"/>
      <c r="AHQ199" s="46"/>
      <c r="AHR199" s="46"/>
      <c r="AHS199" s="46"/>
      <c r="AHT199" s="46"/>
      <c r="AHU199" s="46"/>
      <c r="AHV199" s="46"/>
      <c r="AHW199" s="46"/>
      <c r="AHX199" s="46"/>
      <c r="AHY199" s="46"/>
      <c r="AHZ199" s="46"/>
      <c r="AIA199" s="46"/>
      <c r="AIB199" s="46"/>
      <c r="AIC199" s="46"/>
      <c r="AID199" s="46"/>
      <c r="AIE199" s="46"/>
      <c r="AIF199" s="46"/>
      <c r="AIG199" s="46"/>
      <c r="AIH199" s="46"/>
      <c r="AII199" s="46"/>
      <c r="AIJ199" s="46"/>
      <c r="AIK199" s="46"/>
      <c r="AIL199" s="46"/>
      <c r="AIM199" s="46"/>
      <c r="AIN199" s="46"/>
      <c r="AIO199" s="46"/>
      <c r="AIP199" s="46"/>
      <c r="AIQ199" s="46"/>
      <c r="AIR199" s="46"/>
      <c r="AIS199" s="46"/>
      <c r="AIT199" s="46"/>
      <c r="AIU199" s="46"/>
      <c r="AIV199" s="46"/>
      <c r="AIW199" s="46"/>
      <c r="AIX199" s="46"/>
      <c r="AIY199" s="46"/>
      <c r="AIZ199" s="46"/>
      <c r="AJA199" s="46"/>
      <c r="AJB199" s="46"/>
      <c r="AJC199" s="46"/>
      <c r="AJD199" s="46"/>
      <c r="AJE199" s="46"/>
      <c r="AJF199" s="46"/>
      <c r="AJG199" s="46"/>
      <c r="AJH199" s="46"/>
      <c r="AJI199" s="46"/>
      <c r="AJJ199" s="46"/>
      <c r="AJK199" s="46"/>
      <c r="AJL199" s="46"/>
      <c r="AJM199" s="46"/>
      <c r="AJN199" s="46"/>
      <c r="AJO199" s="46"/>
      <c r="AJP199" s="46"/>
      <c r="AJQ199" s="46"/>
      <c r="AJR199" s="46"/>
      <c r="AJS199" s="46"/>
      <c r="AJT199" s="46"/>
      <c r="AJU199" s="46"/>
      <c r="AJV199" s="46"/>
      <c r="AJW199" s="46"/>
      <c r="AJX199" s="46"/>
      <c r="AJY199" s="46"/>
      <c r="AJZ199" s="46"/>
      <c r="AKA199" s="46"/>
      <c r="AKB199" s="46"/>
      <c r="AKC199" s="46"/>
      <c r="AKD199" s="46"/>
      <c r="AKE199" s="46"/>
      <c r="AKF199" s="46"/>
      <c r="AKG199" s="46"/>
      <c r="AKH199" s="46"/>
      <c r="AKI199" s="46"/>
      <c r="AKJ199" s="46"/>
      <c r="AKK199" s="46"/>
      <c r="AKL199" s="46"/>
      <c r="AKM199" s="46"/>
      <c r="AKN199" s="46"/>
      <c r="AKO199" s="46"/>
      <c r="AKP199" s="46"/>
      <c r="AKQ199" s="46"/>
      <c r="AKR199" s="46"/>
      <c r="AKS199" s="46"/>
      <c r="AKT199" s="46"/>
      <c r="AKU199" s="46"/>
      <c r="AKV199" s="46"/>
      <c r="AKW199" s="46"/>
      <c r="AKX199" s="46"/>
      <c r="AKY199" s="46"/>
      <c r="AKZ199" s="46"/>
      <c r="ALA199" s="46"/>
      <c r="ALB199" s="46"/>
      <c r="ALC199" s="46"/>
      <c r="ALD199" s="46"/>
      <c r="ALE199" s="46"/>
      <c r="ALF199" s="46"/>
      <c r="ALG199" s="46"/>
      <c r="ALH199" s="46"/>
      <c r="ALI199" s="46"/>
      <c r="ALJ199" s="46"/>
      <c r="ALK199" s="46"/>
      <c r="ALL199" s="46"/>
      <c r="ALM199" s="46"/>
      <c r="ALN199" s="46"/>
      <c r="ALO199" s="46"/>
      <c r="ALP199" s="46"/>
      <c r="ALQ199" s="46"/>
      <c r="ALR199" s="46"/>
      <c r="ALS199" s="46"/>
      <c r="ALT199" s="46"/>
      <c r="ALU199" s="46"/>
      <c r="ALV199" s="46"/>
      <c r="ALW199" s="46"/>
      <c r="ALX199" s="46"/>
      <c r="ALY199" s="46"/>
      <c r="ALZ199" s="46"/>
      <c r="AMA199" s="46"/>
      <c r="AMB199" s="46"/>
      <c r="AMC199" s="46"/>
      <c r="AMD199" s="46"/>
      <c r="AME199" s="46"/>
      <c r="AMF199" s="46"/>
      <c r="AMG199" s="46"/>
      <c r="AMH199" s="46"/>
      <c r="AMI199" s="46"/>
      <c r="AMJ199" s="46"/>
      <c r="AMK199" s="46"/>
    </row>
    <row r="200" spans="1:1025" x14ac:dyDescent="0.25">
      <c r="A200" s="46"/>
      <c r="B200" s="56"/>
      <c r="C200" s="57"/>
      <c r="D200" s="58"/>
      <c r="E200" s="59"/>
      <c r="F200" s="59"/>
      <c r="G200" s="59"/>
      <c r="H200" s="59"/>
      <c r="I200" s="59"/>
      <c r="J200" s="59"/>
      <c r="K200" s="59"/>
      <c r="L200" s="59"/>
      <c r="M200" s="46"/>
      <c r="N200" s="46"/>
      <c r="O200" s="46"/>
      <c r="P200" s="46"/>
      <c r="Q200" s="46"/>
      <c r="R200" s="46"/>
      <c r="S200" s="46"/>
      <c r="T200" s="46"/>
      <c r="U200" s="46"/>
      <c r="V200" s="46"/>
      <c r="W200" s="46"/>
      <c r="X200" s="46"/>
      <c r="Y200" s="46"/>
      <c r="Z200" s="46"/>
      <c r="AA200" s="46"/>
      <c r="AB200" s="46"/>
      <c r="AC200" s="46"/>
      <c r="AD200" s="46"/>
      <c r="AE200" s="46"/>
      <c r="AF200" s="46"/>
      <c r="AG200" s="46"/>
      <c r="AH200" s="46"/>
      <c r="AI200" s="46"/>
      <c r="AJ200" s="46"/>
      <c r="AK200" s="46"/>
      <c r="AL200" s="46"/>
      <c r="AM200" s="46"/>
      <c r="AN200" s="46"/>
      <c r="AO200" s="46"/>
      <c r="AP200" s="46"/>
      <c r="AQ200" s="46"/>
      <c r="AR200" s="46"/>
      <c r="AS200" s="46"/>
      <c r="AT200" s="46"/>
      <c r="AU200" s="46"/>
      <c r="AV200" s="46"/>
      <c r="AW200" s="46"/>
      <c r="AX200" s="46"/>
      <c r="AY200" s="46"/>
      <c r="AZ200" s="46"/>
      <c r="BA200" s="46"/>
      <c r="BB200" s="46"/>
      <c r="BC200" s="46"/>
      <c r="BD200" s="46"/>
      <c r="BE200" s="46"/>
      <c r="BF200" s="46"/>
      <c r="BG200" s="46"/>
      <c r="BH200" s="46"/>
      <c r="BI200" s="46"/>
      <c r="BJ200" s="46"/>
      <c r="BK200" s="46"/>
      <c r="BL200" s="46"/>
      <c r="BM200" s="46"/>
      <c r="BN200" s="46"/>
      <c r="BO200" s="46"/>
      <c r="BP200" s="46"/>
      <c r="BQ200" s="46"/>
      <c r="BR200" s="46"/>
      <c r="BS200" s="46"/>
      <c r="BT200" s="46"/>
      <c r="BU200" s="46"/>
      <c r="BV200" s="46"/>
      <c r="BW200" s="46"/>
      <c r="BX200" s="46"/>
      <c r="BY200" s="46"/>
      <c r="BZ200" s="46"/>
      <c r="CA200" s="46"/>
      <c r="CB200" s="46"/>
      <c r="CC200" s="46"/>
      <c r="CD200" s="46"/>
      <c r="CE200" s="46"/>
      <c r="CF200" s="46"/>
      <c r="CG200" s="46"/>
      <c r="CH200" s="46"/>
      <c r="CI200" s="46"/>
      <c r="CJ200" s="46"/>
      <c r="CK200" s="46"/>
      <c r="CL200" s="46"/>
      <c r="CM200" s="46"/>
      <c r="CN200" s="46"/>
      <c r="CO200" s="46"/>
      <c r="CP200" s="46"/>
      <c r="CQ200" s="46"/>
      <c r="CR200" s="46"/>
      <c r="CS200" s="46"/>
      <c r="CT200" s="46"/>
      <c r="CU200" s="46"/>
      <c r="CV200" s="46"/>
      <c r="CW200" s="46"/>
      <c r="CX200" s="46"/>
      <c r="CY200" s="46"/>
      <c r="CZ200" s="46"/>
      <c r="DA200" s="46"/>
      <c r="DB200" s="46"/>
      <c r="DC200" s="46"/>
      <c r="DD200" s="46"/>
      <c r="DE200" s="46"/>
      <c r="DF200" s="46"/>
      <c r="DG200" s="46"/>
      <c r="DH200" s="46"/>
      <c r="DI200" s="46"/>
      <c r="DJ200" s="46"/>
      <c r="DK200" s="46"/>
      <c r="DL200" s="46"/>
      <c r="DM200" s="46"/>
      <c r="DN200" s="46"/>
      <c r="DO200" s="46"/>
      <c r="DP200" s="46"/>
      <c r="DQ200" s="46"/>
      <c r="DR200" s="46"/>
      <c r="DS200" s="46"/>
      <c r="DT200" s="46"/>
      <c r="DU200" s="46"/>
      <c r="DV200" s="46"/>
      <c r="DW200" s="46"/>
      <c r="DX200" s="46"/>
      <c r="DY200" s="46"/>
      <c r="DZ200" s="46"/>
      <c r="EA200" s="46"/>
      <c r="EB200" s="46"/>
      <c r="EC200" s="46"/>
      <c r="ED200" s="46"/>
      <c r="EE200" s="46"/>
      <c r="EF200" s="46"/>
      <c r="EG200" s="46"/>
      <c r="EH200" s="46"/>
      <c r="EI200" s="46"/>
      <c r="EJ200" s="46"/>
      <c r="EK200" s="46"/>
      <c r="EL200" s="46"/>
      <c r="EM200" s="46"/>
      <c r="EN200" s="46"/>
      <c r="EO200" s="46"/>
      <c r="EP200" s="46"/>
      <c r="EQ200" s="46"/>
      <c r="ER200" s="46"/>
      <c r="ES200" s="46"/>
      <c r="ET200" s="46"/>
      <c r="EU200" s="46"/>
      <c r="EV200" s="46"/>
      <c r="EW200" s="46"/>
      <c r="EX200" s="46"/>
      <c r="EY200" s="46"/>
      <c r="EZ200" s="46"/>
      <c r="FA200" s="46"/>
      <c r="FB200" s="46"/>
      <c r="FC200" s="46"/>
      <c r="FD200" s="46"/>
      <c r="FE200" s="46"/>
      <c r="FF200" s="46"/>
      <c r="FG200" s="46"/>
      <c r="FH200" s="46"/>
      <c r="FI200" s="46"/>
      <c r="FJ200" s="46"/>
      <c r="FK200" s="46"/>
      <c r="FL200" s="46"/>
      <c r="FM200" s="46"/>
      <c r="FN200" s="46"/>
      <c r="FO200" s="46"/>
      <c r="FP200" s="46"/>
      <c r="FQ200" s="46"/>
      <c r="FR200" s="46"/>
      <c r="FS200" s="46"/>
      <c r="FT200" s="46"/>
      <c r="FU200" s="46"/>
      <c r="FV200" s="46"/>
      <c r="FW200" s="46"/>
      <c r="FX200" s="46"/>
      <c r="FY200" s="46"/>
      <c r="FZ200" s="46"/>
      <c r="GA200" s="46"/>
      <c r="GB200" s="46"/>
      <c r="GC200" s="46"/>
      <c r="GD200" s="46"/>
      <c r="GE200" s="46"/>
      <c r="GF200" s="46"/>
      <c r="GG200" s="46"/>
      <c r="GH200" s="46"/>
      <c r="GI200" s="46"/>
      <c r="GJ200" s="46"/>
      <c r="GK200" s="46"/>
      <c r="GL200" s="46"/>
      <c r="GM200" s="46"/>
      <c r="GN200" s="46"/>
      <c r="GO200" s="46"/>
      <c r="GP200" s="46"/>
      <c r="GQ200" s="46"/>
      <c r="GR200" s="46"/>
      <c r="GS200" s="46"/>
      <c r="GT200" s="46"/>
      <c r="GU200" s="46"/>
      <c r="GV200" s="46"/>
      <c r="GW200" s="46"/>
      <c r="GX200" s="46"/>
      <c r="GY200" s="46"/>
      <c r="GZ200" s="46"/>
      <c r="HA200" s="46"/>
      <c r="HB200" s="46"/>
      <c r="HC200" s="46"/>
      <c r="HD200" s="46"/>
      <c r="HE200" s="46"/>
      <c r="HF200" s="46"/>
      <c r="HG200" s="46"/>
      <c r="HH200" s="46"/>
      <c r="HI200" s="46"/>
      <c r="HJ200" s="46"/>
      <c r="HK200" s="46"/>
      <c r="HL200" s="46"/>
      <c r="HM200" s="46"/>
      <c r="HN200" s="46"/>
      <c r="HO200" s="46"/>
      <c r="HP200" s="46"/>
      <c r="HQ200" s="46"/>
      <c r="HR200" s="46"/>
      <c r="HS200" s="46"/>
      <c r="HT200" s="46"/>
      <c r="HU200" s="46"/>
      <c r="HV200" s="46"/>
      <c r="HW200" s="46"/>
      <c r="HX200" s="46"/>
      <c r="HY200" s="46"/>
      <c r="HZ200" s="46"/>
      <c r="IA200" s="46"/>
      <c r="IB200" s="46"/>
      <c r="IC200" s="46"/>
      <c r="ID200" s="46"/>
      <c r="IE200" s="46"/>
      <c r="IF200" s="46"/>
      <c r="IG200" s="46"/>
      <c r="IH200" s="46"/>
      <c r="II200" s="46"/>
      <c r="IJ200" s="46"/>
      <c r="IK200" s="46"/>
      <c r="IL200" s="46"/>
      <c r="IM200" s="46"/>
      <c r="IN200" s="46"/>
      <c r="IO200" s="46"/>
      <c r="IP200" s="46"/>
      <c r="IQ200" s="46"/>
      <c r="IR200" s="46"/>
      <c r="IS200" s="46"/>
      <c r="IT200" s="46"/>
      <c r="IU200" s="46"/>
      <c r="IV200" s="46"/>
      <c r="IW200" s="46"/>
      <c r="IX200" s="46"/>
      <c r="IY200" s="46"/>
      <c r="IZ200" s="46"/>
      <c r="JA200" s="46"/>
      <c r="JB200" s="46"/>
      <c r="JC200" s="46"/>
      <c r="JD200" s="46"/>
      <c r="JE200" s="46"/>
      <c r="JF200" s="46"/>
      <c r="JG200" s="46"/>
      <c r="JH200" s="46"/>
      <c r="JI200" s="46"/>
      <c r="JJ200" s="46"/>
      <c r="JK200" s="46"/>
      <c r="JL200" s="46"/>
      <c r="JM200" s="46"/>
      <c r="JN200" s="46"/>
      <c r="JO200" s="46"/>
      <c r="JP200" s="46"/>
      <c r="JQ200" s="46"/>
      <c r="JR200" s="46"/>
      <c r="JS200" s="46"/>
      <c r="JT200" s="46"/>
      <c r="JU200" s="46"/>
      <c r="JV200" s="46"/>
      <c r="JW200" s="46"/>
      <c r="JX200" s="46"/>
      <c r="JY200" s="46"/>
      <c r="JZ200" s="46"/>
      <c r="KA200" s="46"/>
      <c r="KB200" s="46"/>
      <c r="KC200" s="46"/>
      <c r="KD200" s="46"/>
      <c r="KE200" s="46"/>
      <c r="KF200" s="46"/>
      <c r="KG200" s="46"/>
      <c r="KH200" s="46"/>
      <c r="KI200" s="46"/>
      <c r="KJ200" s="46"/>
      <c r="KK200" s="46"/>
      <c r="KL200" s="46"/>
      <c r="KM200" s="46"/>
      <c r="KN200" s="46"/>
      <c r="KO200" s="46"/>
      <c r="KP200" s="46"/>
      <c r="KQ200" s="46"/>
      <c r="KR200" s="46"/>
      <c r="KS200" s="46"/>
      <c r="KT200" s="46"/>
      <c r="KU200" s="46"/>
      <c r="KV200" s="46"/>
      <c r="KW200" s="46"/>
      <c r="KX200" s="46"/>
      <c r="KY200" s="46"/>
      <c r="KZ200" s="46"/>
      <c r="LA200" s="46"/>
      <c r="LB200" s="46"/>
      <c r="LC200" s="46"/>
      <c r="LD200" s="46"/>
      <c r="LE200" s="46"/>
      <c r="LF200" s="46"/>
      <c r="LG200" s="46"/>
      <c r="LH200" s="46"/>
      <c r="LI200" s="46"/>
      <c r="LJ200" s="46"/>
      <c r="LK200" s="46"/>
      <c r="LL200" s="46"/>
      <c r="LM200" s="46"/>
      <c r="LN200" s="46"/>
      <c r="LO200" s="46"/>
      <c r="LP200" s="46"/>
      <c r="LQ200" s="46"/>
      <c r="LR200" s="46"/>
      <c r="LS200" s="46"/>
      <c r="LT200" s="46"/>
      <c r="LU200" s="46"/>
      <c r="LV200" s="46"/>
      <c r="LW200" s="46"/>
      <c r="LX200" s="46"/>
      <c r="LY200" s="46"/>
      <c r="LZ200" s="46"/>
      <c r="MA200" s="46"/>
      <c r="MB200" s="46"/>
      <c r="MC200" s="46"/>
      <c r="MD200" s="46"/>
      <c r="ME200" s="46"/>
      <c r="MF200" s="46"/>
      <c r="MG200" s="46"/>
      <c r="MH200" s="46"/>
      <c r="MI200" s="46"/>
      <c r="MJ200" s="46"/>
      <c r="MK200" s="46"/>
      <c r="ML200" s="46"/>
      <c r="MM200" s="46"/>
      <c r="MN200" s="46"/>
      <c r="MO200" s="46"/>
      <c r="MP200" s="46"/>
      <c r="MQ200" s="46"/>
      <c r="MR200" s="46"/>
      <c r="MS200" s="46"/>
      <c r="MT200" s="46"/>
      <c r="MU200" s="46"/>
      <c r="MV200" s="46"/>
      <c r="MW200" s="46"/>
      <c r="MX200" s="46"/>
      <c r="MY200" s="46"/>
      <c r="MZ200" s="46"/>
      <c r="NA200" s="46"/>
      <c r="NB200" s="46"/>
      <c r="NC200" s="46"/>
      <c r="ND200" s="46"/>
      <c r="NE200" s="46"/>
      <c r="NF200" s="46"/>
      <c r="NG200" s="46"/>
      <c r="NH200" s="46"/>
      <c r="NI200" s="46"/>
      <c r="NJ200" s="46"/>
      <c r="NK200" s="46"/>
      <c r="NL200" s="46"/>
      <c r="NM200" s="46"/>
      <c r="NN200" s="46"/>
      <c r="NO200" s="46"/>
      <c r="NP200" s="46"/>
      <c r="NQ200" s="46"/>
      <c r="NR200" s="46"/>
      <c r="NS200" s="46"/>
      <c r="NT200" s="46"/>
      <c r="NU200" s="46"/>
      <c r="NV200" s="46"/>
      <c r="NW200" s="46"/>
      <c r="NX200" s="46"/>
      <c r="NY200" s="46"/>
      <c r="NZ200" s="46"/>
      <c r="OA200" s="46"/>
      <c r="OB200" s="46"/>
      <c r="OC200" s="46"/>
      <c r="OD200" s="46"/>
      <c r="OE200" s="46"/>
      <c r="OF200" s="46"/>
      <c r="OG200" s="46"/>
      <c r="OH200" s="46"/>
      <c r="OI200" s="46"/>
      <c r="OJ200" s="46"/>
      <c r="OK200" s="46"/>
      <c r="OL200" s="46"/>
      <c r="OM200" s="46"/>
      <c r="ON200" s="46"/>
      <c r="OO200" s="46"/>
      <c r="OP200" s="46"/>
      <c r="OQ200" s="46"/>
      <c r="OR200" s="46"/>
      <c r="OS200" s="46"/>
      <c r="OT200" s="46"/>
      <c r="OU200" s="46"/>
      <c r="OV200" s="46"/>
      <c r="OW200" s="46"/>
      <c r="OX200" s="46"/>
      <c r="OY200" s="46"/>
      <c r="OZ200" s="46"/>
      <c r="PA200" s="46"/>
      <c r="PB200" s="46"/>
      <c r="PC200" s="46"/>
      <c r="PD200" s="46"/>
      <c r="PE200" s="46"/>
      <c r="PF200" s="46"/>
      <c r="PG200" s="46"/>
      <c r="PH200" s="46"/>
      <c r="PI200" s="46"/>
      <c r="PJ200" s="46"/>
      <c r="PK200" s="46"/>
      <c r="PL200" s="46"/>
      <c r="PM200" s="46"/>
      <c r="PN200" s="46"/>
      <c r="PO200" s="46"/>
      <c r="PP200" s="46"/>
      <c r="PQ200" s="46"/>
      <c r="PR200" s="46"/>
      <c r="PS200" s="46"/>
      <c r="PT200" s="46"/>
      <c r="PU200" s="46"/>
      <c r="PV200" s="46"/>
      <c r="PW200" s="46"/>
      <c r="PX200" s="46"/>
      <c r="PY200" s="46"/>
      <c r="PZ200" s="46"/>
      <c r="QA200" s="46"/>
      <c r="QB200" s="46"/>
      <c r="QC200" s="46"/>
      <c r="QD200" s="46"/>
      <c r="QE200" s="46"/>
      <c r="QF200" s="46"/>
      <c r="QG200" s="46"/>
      <c r="QH200" s="46"/>
      <c r="QI200" s="46"/>
      <c r="QJ200" s="46"/>
      <c r="QK200" s="46"/>
      <c r="QL200" s="46"/>
      <c r="QM200" s="46"/>
      <c r="QN200" s="46"/>
      <c r="QO200" s="46"/>
      <c r="QP200" s="46"/>
      <c r="QQ200" s="46"/>
      <c r="QR200" s="46"/>
      <c r="QS200" s="46"/>
      <c r="QT200" s="46"/>
      <c r="QU200" s="46"/>
      <c r="QV200" s="46"/>
      <c r="QW200" s="46"/>
      <c r="QX200" s="46"/>
      <c r="QY200" s="46"/>
      <c r="QZ200" s="46"/>
      <c r="RA200" s="46"/>
      <c r="RB200" s="46"/>
      <c r="RC200" s="46"/>
      <c r="RD200" s="46"/>
      <c r="RE200" s="46"/>
      <c r="RF200" s="46"/>
      <c r="RG200" s="46"/>
      <c r="RH200" s="46"/>
      <c r="RI200" s="46"/>
      <c r="RJ200" s="46"/>
      <c r="RK200" s="46"/>
      <c r="RL200" s="46"/>
      <c r="RM200" s="46"/>
      <c r="RN200" s="46"/>
      <c r="RO200" s="46"/>
      <c r="RP200" s="46"/>
      <c r="RQ200" s="46"/>
      <c r="RR200" s="46"/>
      <c r="RS200" s="46"/>
      <c r="RT200" s="46"/>
      <c r="RU200" s="46"/>
      <c r="RV200" s="46"/>
      <c r="RW200" s="46"/>
      <c r="RX200" s="46"/>
      <c r="RY200" s="46"/>
      <c r="RZ200" s="46"/>
      <c r="SA200" s="46"/>
      <c r="SB200" s="46"/>
      <c r="SC200" s="46"/>
      <c r="SD200" s="46"/>
      <c r="SE200" s="46"/>
      <c r="SF200" s="46"/>
      <c r="SG200" s="46"/>
      <c r="SH200" s="46"/>
      <c r="SI200" s="46"/>
      <c r="SJ200" s="46"/>
      <c r="SK200" s="46"/>
      <c r="SL200" s="46"/>
      <c r="SM200" s="46"/>
      <c r="SN200" s="46"/>
      <c r="SO200" s="46"/>
      <c r="SP200" s="46"/>
      <c r="SQ200" s="46"/>
      <c r="SR200" s="46"/>
      <c r="SS200" s="46"/>
      <c r="ST200" s="46"/>
      <c r="SU200" s="46"/>
      <c r="SV200" s="46"/>
      <c r="SW200" s="46"/>
      <c r="SX200" s="46"/>
      <c r="SY200" s="46"/>
      <c r="SZ200" s="46"/>
      <c r="TA200" s="46"/>
      <c r="TB200" s="46"/>
      <c r="TC200" s="46"/>
      <c r="TD200" s="46"/>
      <c r="TE200" s="46"/>
      <c r="TF200" s="46"/>
      <c r="TG200" s="46"/>
      <c r="TH200" s="46"/>
      <c r="TI200" s="46"/>
      <c r="TJ200" s="46"/>
      <c r="TK200" s="46"/>
      <c r="TL200" s="46"/>
      <c r="TM200" s="46"/>
      <c r="TN200" s="46"/>
      <c r="TO200" s="46"/>
      <c r="TP200" s="46"/>
      <c r="TQ200" s="46"/>
      <c r="TR200" s="46"/>
      <c r="TS200" s="46"/>
      <c r="TT200" s="46"/>
      <c r="TU200" s="46"/>
      <c r="TV200" s="46"/>
      <c r="TW200" s="46"/>
      <c r="TX200" s="46"/>
      <c r="TY200" s="46"/>
      <c r="TZ200" s="46"/>
      <c r="UA200" s="46"/>
      <c r="UB200" s="46"/>
      <c r="UC200" s="46"/>
      <c r="UD200" s="46"/>
      <c r="UE200" s="46"/>
      <c r="UF200" s="46"/>
      <c r="UG200" s="46"/>
      <c r="UH200" s="46"/>
      <c r="UI200" s="46"/>
      <c r="UJ200" s="46"/>
      <c r="UK200" s="46"/>
      <c r="UL200" s="46"/>
      <c r="UM200" s="46"/>
      <c r="UN200" s="46"/>
      <c r="UO200" s="46"/>
      <c r="UP200" s="46"/>
      <c r="UQ200" s="46"/>
      <c r="UR200" s="46"/>
      <c r="US200" s="46"/>
      <c r="UT200" s="46"/>
      <c r="UU200" s="46"/>
      <c r="UV200" s="46"/>
      <c r="UW200" s="46"/>
      <c r="UX200" s="46"/>
      <c r="UY200" s="46"/>
      <c r="UZ200" s="46"/>
      <c r="VA200" s="46"/>
      <c r="VB200" s="46"/>
      <c r="VC200" s="46"/>
      <c r="VD200" s="46"/>
      <c r="VE200" s="46"/>
      <c r="VF200" s="46"/>
      <c r="VG200" s="46"/>
      <c r="VH200" s="46"/>
      <c r="VI200" s="46"/>
      <c r="VJ200" s="46"/>
      <c r="VK200" s="46"/>
      <c r="VL200" s="46"/>
      <c r="VM200" s="46"/>
      <c r="VN200" s="46"/>
      <c r="VO200" s="46"/>
      <c r="VP200" s="46"/>
      <c r="VQ200" s="46"/>
      <c r="VR200" s="46"/>
      <c r="VS200" s="46"/>
      <c r="VT200" s="46"/>
      <c r="VU200" s="46"/>
      <c r="VV200" s="46"/>
      <c r="VW200" s="46"/>
      <c r="VX200" s="46"/>
      <c r="VY200" s="46"/>
      <c r="VZ200" s="46"/>
      <c r="WA200" s="46"/>
      <c r="WB200" s="46"/>
      <c r="WC200" s="46"/>
      <c r="WD200" s="46"/>
      <c r="WE200" s="46"/>
      <c r="WF200" s="46"/>
      <c r="WG200" s="46"/>
      <c r="WH200" s="46"/>
      <c r="WI200" s="46"/>
      <c r="WJ200" s="46"/>
      <c r="WK200" s="46"/>
      <c r="WL200" s="46"/>
      <c r="WM200" s="46"/>
      <c r="WN200" s="46"/>
      <c r="WO200" s="46"/>
      <c r="WP200" s="46"/>
      <c r="WQ200" s="46"/>
      <c r="WR200" s="46"/>
      <c r="WS200" s="46"/>
      <c r="WT200" s="46"/>
      <c r="WU200" s="46"/>
      <c r="WV200" s="46"/>
      <c r="WW200" s="46"/>
      <c r="WX200" s="46"/>
      <c r="WY200" s="46"/>
      <c r="WZ200" s="46"/>
      <c r="XA200" s="46"/>
      <c r="XB200" s="46"/>
      <c r="XC200" s="46"/>
      <c r="XD200" s="46"/>
      <c r="XE200" s="46"/>
      <c r="XF200" s="46"/>
      <c r="XG200" s="46"/>
      <c r="XH200" s="46"/>
      <c r="XI200" s="46"/>
      <c r="XJ200" s="46"/>
      <c r="XK200" s="46"/>
      <c r="XL200" s="46"/>
      <c r="XM200" s="46"/>
      <c r="XN200" s="46"/>
      <c r="XO200" s="46"/>
      <c r="XP200" s="46"/>
      <c r="XQ200" s="46"/>
      <c r="XR200" s="46"/>
      <c r="XS200" s="46"/>
      <c r="XT200" s="46"/>
      <c r="XU200" s="46"/>
      <c r="XV200" s="46"/>
      <c r="XW200" s="46"/>
      <c r="XX200" s="46"/>
      <c r="XY200" s="46"/>
      <c r="XZ200" s="46"/>
      <c r="YA200" s="46"/>
      <c r="YB200" s="46"/>
      <c r="YC200" s="46"/>
      <c r="YD200" s="46"/>
      <c r="YE200" s="46"/>
      <c r="YF200" s="46"/>
      <c r="YG200" s="46"/>
      <c r="YH200" s="46"/>
      <c r="YI200" s="46"/>
      <c r="YJ200" s="46"/>
      <c r="YK200" s="46"/>
      <c r="YL200" s="46"/>
      <c r="YM200" s="46"/>
      <c r="YN200" s="46"/>
      <c r="YO200" s="46"/>
      <c r="YP200" s="46"/>
      <c r="YQ200" s="46"/>
      <c r="YR200" s="46"/>
      <c r="YS200" s="46"/>
      <c r="YT200" s="46"/>
      <c r="YU200" s="46"/>
      <c r="YV200" s="46"/>
      <c r="YW200" s="46"/>
      <c r="YX200" s="46"/>
      <c r="YY200" s="46"/>
      <c r="YZ200" s="46"/>
      <c r="ZA200" s="46"/>
      <c r="ZB200" s="46"/>
      <c r="ZC200" s="46"/>
      <c r="ZD200" s="46"/>
      <c r="ZE200" s="46"/>
      <c r="ZF200" s="46"/>
      <c r="ZG200" s="46"/>
      <c r="ZH200" s="46"/>
      <c r="ZI200" s="46"/>
      <c r="ZJ200" s="46"/>
      <c r="ZK200" s="46"/>
      <c r="ZL200" s="46"/>
      <c r="ZM200" s="46"/>
      <c r="ZN200" s="46"/>
      <c r="ZO200" s="46"/>
      <c r="ZP200" s="46"/>
      <c r="ZQ200" s="46"/>
      <c r="ZR200" s="46"/>
      <c r="ZS200" s="46"/>
      <c r="ZT200" s="46"/>
      <c r="ZU200" s="46"/>
      <c r="ZV200" s="46"/>
      <c r="ZW200" s="46"/>
      <c r="ZX200" s="46"/>
      <c r="ZY200" s="46"/>
      <c r="ZZ200" s="46"/>
      <c r="AAA200" s="46"/>
      <c r="AAB200" s="46"/>
      <c r="AAC200" s="46"/>
      <c r="AAD200" s="46"/>
      <c r="AAE200" s="46"/>
      <c r="AAF200" s="46"/>
      <c r="AAG200" s="46"/>
      <c r="AAH200" s="46"/>
      <c r="AAI200" s="46"/>
      <c r="AAJ200" s="46"/>
      <c r="AAK200" s="46"/>
      <c r="AAL200" s="46"/>
      <c r="AAM200" s="46"/>
      <c r="AAN200" s="46"/>
      <c r="AAO200" s="46"/>
      <c r="AAP200" s="46"/>
      <c r="AAQ200" s="46"/>
      <c r="AAR200" s="46"/>
      <c r="AAS200" s="46"/>
      <c r="AAT200" s="46"/>
      <c r="AAU200" s="46"/>
      <c r="AAV200" s="46"/>
      <c r="AAW200" s="46"/>
      <c r="AAX200" s="46"/>
      <c r="AAY200" s="46"/>
      <c r="AAZ200" s="46"/>
      <c r="ABA200" s="46"/>
      <c r="ABB200" s="46"/>
      <c r="ABC200" s="46"/>
      <c r="ABD200" s="46"/>
      <c r="ABE200" s="46"/>
      <c r="ABF200" s="46"/>
      <c r="ABG200" s="46"/>
      <c r="ABH200" s="46"/>
      <c r="ABI200" s="46"/>
      <c r="ABJ200" s="46"/>
      <c r="ABK200" s="46"/>
      <c r="ABL200" s="46"/>
      <c r="ABM200" s="46"/>
      <c r="ABN200" s="46"/>
      <c r="ABO200" s="46"/>
      <c r="ABP200" s="46"/>
      <c r="ABQ200" s="46"/>
      <c r="ABR200" s="46"/>
      <c r="ABS200" s="46"/>
      <c r="ABT200" s="46"/>
      <c r="ABU200" s="46"/>
      <c r="ABV200" s="46"/>
      <c r="ABW200" s="46"/>
      <c r="ABX200" s="46"/>
      <c r="ABY200" s="46"/>
      <c r="ABZ200" s="46"/>
      <c r="ACA200" s="46"/>
      <c r="ACB200" s="46"/>
      <c r="ACC200" s="46"/>
      <c r="ACD200" s="46"/>
      <c r="ACE200" s="46"/>
      <c r="ACF200" s="46"/>
      <c r="ACG200" s="46"/>
      <c r="ACH200" s="46"/>
      <c r="ACI200" s="46"/>
      <c r="ACJ200" s="46"/>
      <c r="ACK200" s="46"/>
      <c r="ACL200" s="46"/>
      <c r="ACM200" s="46"/>
      <c r="ACN200" s="46"/>
      <c r="ACO200" s="46"/>
      <c r="ACP200" s="46"/>
      <c r="ACQ200" s="46"/>
      <c r="ACR200" s="46"/>
      <c r="ACS200" s="46"/>
      <c r="ACT200" s="46"/>
      <c r="ACU200" s="46"/>
      <c r="ACV200" s="46"/>
      <c r="ACW200" s="46"/>
      <c r="ACX200" s="46"/>
      <c r="ACY200" s="46"/>
      <c r="ACZ200" s="46"/>
      <c r="ADA200" s="46"/>
      <c r="ADB200" s="46"/>
      <c r="ADC200" s="46"/>
      <c r="ADD200" s="46"/>
      <c r="ADE200" s="46"/>
      <c r="ADF200" s="46"/>
      <c r="ADG200" s="46"/>
      <c r="ADH200" s="46"/>
      <c r="ADI200" s="46"/>
      <c r="ADJ200" s="46"/>
      <c r="ADK200" s="46"/>
      <c r="ADL200" s="46"/>
      <c r="ADM200" s="46"/>
      <c r="ADN200" s="46"/>
      <c r="ADO200" s="46"/>
      <c r="ADP200" s="46"/>
      <c r="ADQ200" s="46"/>
      <c r="ADR200" s="46"/>
      <c r="ADS200" s="46"/>
      <c r="ADT200" s="46"/>
      <c r="ADU200" s="46"/>
      <c r="ADV200" s="46"/>
      <c r="ADW200" s="46"/>
      <c r="ADX200" s="46"/>
      <c r="ADY200" s="46"/>
      <c r="ADZ200" s="46"/>
      <c r="AEA200" s="46"/>
      <c r="AEB200" s="46"/>
      <c r="AEC200" s="46"/>
      <c r="AED200" s="46"/>
      <c r="AEE200" s="46"/>
      <c r="AEF200" s="46"/>
      <c r="AEG200" s="46"/>
      <c r="AEH200" s="46"/>
      <c r="AEI200" s="46"/>
      <c r="AEJ200" s="46"/>
      <c r="AEK200" s="46"/>
      <c r="AEL200" s="46"/>
      <c r="AEM200" s="46"/>
      <c r="AEN200" s="46"/>
      <c r="AEO200" s="46"/>
      <c r="AEP200" s="46"/>
      <c r="AEQ200" s="46"/>
      <c r="AER200" s="46"/>
      <c r="AES200" s="46"/>
      <c r="AET200" s="46"/>
      <c r="AEU200" s="46"/>
      <c r="AEV200" s="46"/>
      <c r="AEW200" s="46"/>
      <c r="AEX200" s="46"/>
      <c r="AEY200" s="46"/>
      <c r="AEZ200" s="46"/>
      <c r="AFA200" s="46"/>
      <c r="AFB200" s="46"/>
      <c r="AFC200" s="46"/>
      <c r="AFD200" s="46"/>
      <c r="AFE200" s="46"/>
      <c r="AFF200" s="46"/>
      <c r="AFG200" s="46"/>
      <c r="AFH200" s="46"/>
      <c r="AFI200" s="46"/>
      <c r="AFJ200" s="46"/>
      <c r="AFK200" s="46"/>
      <c r="AFL200" s="46"/>
      <c r="AFM200" s="46"/>
      <c r="AFN200" s="46"/>
      <c r="AFO200" s="46"/>
      <c r="AFP200" s="46"/>
      <c r="AFQ200" s="46"/>
      <c r="AFR200" s="46"/>
      <c r="AFS200" s="46"/>
      <c r="AFT200" s="46"/>
      <c r="AFU200" s="46"/>
      <c r="AFV200" s="46"/>
      <c r="AFW200" s="46"/>
      <c r="AFX200" s="46"/>
      <c r="AFY200" s="46"/>
      <c r="AFZ200" s="46"/>
      <c r="AGA200" s="46"/>
      <c r="AGB200" s="46"/>
      <c r="AGC200" s="46"/>
      <c r="AGD200" s="46"/>
      <c r="AGE200" s="46"/>
      <c r="AGF200" s="46"/>
      <c r="AGG200" s="46"/>
      <c r="AGH200" s="46"/>
      <c r="AGI200" s="46"/>
      <c r="AGJ200" s="46"/>
      <c r="AGK200" s="46"/>
      <c r="AGL200" s="46"/>
      <c r="AGM200" s="46"/>
      <c r="AGN200" s="46"/>
      <c r="AGO200" s="46"/>
      <c r="AGP200" s="46"/>
      <c r="AGQ200" s="46"/>
      <c r="AGR200" s="46"/>
      <c r="AGS200" s="46"/>
      <c r="AGT200" s="46"/>
      <c r="AGU200" s="46"/>
      <c r="AGV200" s="46"/>
      <c r="AGW200" s="46"/>
      <c r="AGX200" s="46"/>
      <c r="AGY200" s="46"/>
      <c r="AGZ200" s="46"/>
      <c r="AHA200" s="46"/>
      <c r="AHB200" s="46"/>
      <c r="AHC200" s="46"/>
      <c r="AHD200" s="46"/>
      <c r="AHE200" s="46"/>
      <c r="AHF200" s="46"/>
      <c r="AHG200" s="46"/>
      <c r="AHH200" s="46"/>
      <c r="AHI200" s="46"/>
      <c r="AHJ200" s="46"/>
      <c r="AHK200" s="46"/>
      <c r="AHL200" s="46"/>
      <c r="AHM200" s="46"/>
      <c r="AHN200" s="46"/>
      <c r="AHO200" s="46"/>
      <c r="AHP200" s="46"/>
      <c r="AHQ200" s="46"/>
      <c r="AHR200" s="46"/>
      <c r="AHS200" s="46"/>
      <c r="AHT200" s="46"/>
      <c r="AHU200" s="46"/>
      <c r="AHV200" s="46"/>
      <c r="AHW200" s="46"/>
      <c r="AHX200" s="46"/>
      <c r="AHY200" s="46"/>
      <c r="AHZ200" s="46"/>
      <c r="AIA200" s="46"/>
      <c r="AIB200" s="46"/>
      <c r="AIC200" s="46"/>
      <c r="AID200" s="46"/>
      <c r="AIE200" s="46"/>
      <c r="AIF200" s="46"/>
      <c r="AIG200" s="46"/>
      <c r="AIH200" s="46"/>
      <c r="AII200" s="46"/>
      <c r="AIJ200" s="46"/>
      <c r="AIK200" s="46"/>
      <c r="AIL200" s="46"/>
      <c r="AIM200" s="46"/>
      <c r="AIN200" s="46"/>
      <c r="AIO200" s="46"/>
      <c r="AIP200" s="46"/>
      <c r="AIQ200" s="46"/>
      <c r="AIR200" s="46"/>
      <c r="AIS200" s="46"/>
      <c r="AIT200" s="46"/>
      <c r="AIU200" s="46"/>
      <c r="AIV200" s="46"/>
      <c r="AIW200" s="46"/>
      <c r="AIX200" s="46"/>
      <c r="AIY200" s="46"/>
      <c r="AIZ200" s="46"/>
      <c r="AJA200" s="46"/>
      <c r="AJB200" s="46"/>
      <c r="AJC200" s="46"/>
      <c r="AJD200" s="46"/>
      <c r="AJE200" s="46"/>
      <c r="AJF200" s="46"/>
      <c r="AJG200" s="46"/>
      <c r="AJH200" s="46"/>
      <c r="AJI200" s="46"/>
      <c r="AJJ200" s="46"/>
      <c r="AJK200" s="46"/>
      <c r="AJL200" s="46"/>
      <c r="AJM200" s="46"/>
      <c r="AJN200" s="46"/>
      <c r="AJO200" s="46"/>
      <c r="AJP200" s="46"/>
      <c r="AJQ200" s="46"/>
      <c r="AJR200" s="46"/>
      <c r="AJS200" s="46"/>
      <c r="AJT200" s="46"/>
      <c r="AJU200" s="46"/>
      <c r="AJV200" s="46"/>
      <c r="AJW200" s="46"/>
      <c r="AJX200" s="46"/>
      <c r="AJY200" s="46"/>
      <c r="AJZ200" s="46"/>
      <c r="AKA200" s="46"/>
      <c r="AKB200" s="46"/>
      <c r="AKC200" s="46"/>
      <c r="AKD200" s="46"/>
      <c r="AKE200" s="46"/>
      <c r="AKF200" s="46"/>
      <c r="AKG200" s="46"/>
      <c r="AKH200" s="46"/>
      <c r="AKI200" s="46"/>
      <c r="AKJ200" s="46"/>
      <c r="AKK200" s="46"/>
      <c r="AKL200" s="46"/>
      <c r="AKM200" s="46"/>
      <c r="AKN200" s="46"/>
      <c r="AKO200" s="46"/>
      <c r="AKP200" s="46"/>
      <c r="AKQ200" s="46"/>
      <c r="AKR200" s="46"/>
      <c r="AKS200" s="46"/>
      <c r="AKT200" s="46"/>
      <c r="AKU200" s="46"/>
      <c r="AKV200" s="46"/>
      <c r="AKW200" s="46"/>
      <c r="AKX200" s="46"/>
      <c r="AKY200" s="46"/>
      <c r="AKZ200" s="46"/>
      <c r="ALA200" s="46"/>
      <c r="ALB200" s="46"/>
      <c r="ALC200" s="46"/>
      <c r="ALD200" s="46"/>
      <c r="ALE200" s="46"/>
      <c r="ALF200" s="46"/>
      <c r="ALG200" s="46"/>
      <c r="ALH200" s="46"/>
      <c r="ALI200" s="46"/>
      <c r="ALJ200" s="46"/>
      <c r="ALK200" s="46"/>
      <c r="ALL200" s="46"/>
      <c r="ALM200" s="46"/>
      <c r="ALN200" s="46"/>
      <c r="ALO200" s="46"/>
      <c r="ALP200" s="46"/>
      <c r="ALQ200" s="46"/>
      <c r="ALR200" s="46"/>
      <c r="ALS200" s="46"/>
      <c r="ALT200" s="46"/>
      <c r="ALU200" s="46"/>
      <c r="ALV200" s="46"/>
      <c r="ALW200" s="46"/>
      <c r="ALX200" s="46"/>
      <c r="ALY200" s="46"/>
      <c r="ALZ200" s="46"/>
      <c r="AMA200" s="46"/>
      <c r="AMB200" s="46"/>
      <c r="AMC200" s="46"/>
      <c r="AMD200" s="46"/>
      <c r="AME200" s="46"/>
      <c r="AMF200" s="46"/>
      <c r="AMG200" s="46"/>
      <c r="AMH200" s="46"/>
      <c r="AMI200" s="46"/>
      <c r="AMJ200" s="46"/>
      <c r="AMK200" s="46"/>
    </row>
    <row r="201" spans="1:1025" x14ac:dyDescent="0.25">
      <c r="A201" s="46"/>
      <c r="B201" s="56"/>
      <c r="C201" s="57"/>
      <c r="D201" s="58"/>
      <c r="E201" s="59"/>
      <c r="F201" s="59"/>
      <c r="G201" s="59"/>
      <c r="H201" s="59"/>
      <c r="I201" s="59"/>
      <c r="J201" s="59"/>
      <c r="K201" s="59"/>
      <c r="L201" s="59"/>
      <c r="M201" s="46"/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  <c r="AA201" s="46"/>
      <c r="AB201" s="46"/>
      <c r="AC201" s="46"/>
      <c r="AD201" s="46"/>
      <c r="AE201" s="46"/>
      <c r="AF201" s="46"/>
      <c r="AG201" s="46"/>
      <c r="AH201" s="46"/>
      <c r="AI201" s="46"/>
      <c r="AJ201" s="46"/>
      <c r="AK201" s="46"/>
      <c r="AL201" s="46"/>
      <c r="AM201" s="46"/>
      <c r="AN201" s="46"/>
      <c r="AO201" s="46"/>
      <c r="AP201" s="46"/>
      <c r="AQ201" s="46"/>
      <c r="AR201" s="46"/>
      <c r="AS201" s="46"/>
      <c r="AT201" s="46"/>
      <c r="AU201" s="46"/>
      <c r="AV201" s="46"/>
      <c r="AW201" s="46"/>
      <c r="AX201" s="46"/>
      <c r="AY201" s="46"/>
      <c r="AZ201" s="46"/>
      <c r="BA201" s="46"/>
      <c r="BB201" s="46"/>
      <c r="BC201" s="46"/>
      <c r="BD201" s="46"/>
      <c r="BE201" s="46"/>
      <c r="BF201" s="46"/>
      <c r="BG201" s="46"/>
      <c r="BH201" s="46"/>
      <c r="BI201" s="46"/>
      <c r="BJ201" s="46"/>
      <c r="BK201" s="46"/>
      <c r="BL201" s="46"/>
      <c r="BM201" s="46"/>
      <c r="BN201" s="46"/>
      <c r="BO201" s="46"/>
      <c r="BP201" s="46"/>
      <c r="BQ201" s="46"/>
      <c r="BR201" s="46"/>
      <c r="BS201" s="46"/>
      <c r="BT201" s="46"/>
      <c r="BU201" s="46"/>
      <c r="BV201" s="46"/>
      <c r="BW201" s="46"/>
      <c r="BX201" s="46"/>
      <c r="BY201" s="46"/>
      <c r="BZ201" s="46"/>
      <c r="CA201" s="46"/>
      <c r="CB201" s="46"/>
      <c r="CC201" s="46"/>
      <c r="CD201" s="46"/>
      <c r="CE201" s="46"/>
      <c r="CF201" s="46"/>
      <c r="CG201" s="46"/>
      <c r="CH201" s="46"/>
      <c r="CI201" s="46"/>
      <c r="CJ201" s="46"/>
      <c r="CK201" s="46"/>
      <c r="CL201" s="46"/>
      <c r="CM201" s="46"/>
      <c r="CN201" s="46"/>
      <c r="CO201" s="46"/>
      <c r="CP201" s="46"/>
      <c r="CQ201" s="46"/>
      <c r="CR201" s="46"/>
      <c r="CS201" s="46"/>
      <c r="CT201" s="46"/>
      <c r="CU201" s="46"/>
      <c r="CV201" s="46"/>
      <c r="CW201" s="46"/>
      <c r="CX201" s="46"/>
      <c r="CY201" s="46"/>
      <c r="CZ201" s="46"/>
      <c r="DA201" s="46"/>
      <c r="DB201" s="46"/>
      <c r="DC201" s="46"/>
      <c r="DD201" s="46"/>
      <c r="DE201" s="46"/>
      <c r="DF201" s="46"/>
      <c r="DG201" s="46"/>
      <c r="DH201" s="46"/>
      <c r="DI201" s="46"/>
      <c r="DJ201" s="46"/>
      <c r="DK201" s="46"/>
      <c r="DL201" s="46"/>
      <c r="DM201" s="46"/>
      <c r="DN201" s="46"/>
      <c r="DO201" s="46"/>
      <c r="DP201" s="46"/>
      <c r="DQ201" s="46"/>
      <c r="DR201" s="46"/>
      <c r="DS201" s="46"/>
      <c r="DT201" s="46"/>
      <c r="DU201" s="46"/>
      <c r="DV201" s="46"/>
      <c r="DW201" s="46"/>
      <c r="DX201" s="46"/>
      <c r="DY201" s="46"/>
      <c r="DZ201" s="46"/>
      <c r="EA201" s="46"/>
      <c r="EB201" s="46"/>
      <c r="EC201" s="46"/>
      <c r="ED201" s="46"/>
      <c r="EE201" s="46"/>
      <c r="EF201" s="46"/>
      <c r="EG201" s="46"/>
      <c r="EH201" s="46"/>
      <c r="EI201" s="46"/>
      <c r="EJ201" s="46"/>
      <c r="EK201" s="46"/>
      <c r="EL201" s="46"/>
      <c r="EM201" s="46"/>
      <c r="EN201" s="46"/>
      <c r="EO201" s="46"/>
      <c r="EP201" s="46"/>
      <c r="EQ201" s="46"/>
      <c r="ER201" s="46"/>
      <c r="ES201" s="46"/>
      <c r="ET201" s="46"/>
      <c r="EU201" s="46"/>
      <c r="EV201" s="46"/>
      <c r="EW201" s="46"/>
      <c r="EX201" s="46"/>
      <c r="EY201" s="46"/>
      <c r="EZ201" s="46"/>
      <c r="FA201" s="46"/>
      <c r="FB201" s="46"/>
      <c r="FC201" s="46"/>
      <c r="FD201" s="46"/>
      <c r="FE201" s="46"/>
      <c r="FF201" s="46"/>
      <c r="FG201" s="46"/>
      <c r="FH201" s="46"/>
      <c r="FI201" s="46"/>
      <c r="FJ201" s="46"/>
      <c r="FK201" s="46"/>
      <c r="FL201" s="46"/>
      <c r="FM201" s="46"/>
      <c r="FN201" s="46"/>
      <c r="FO201" s="46"/>
      <c r="FP201" s="46"/>
      <c r="FQ201" s="46"/>
      <c r="FR201" s="46"/>
      <c r="FS201" s="46"/>
      <c r="FT201" s="46"/>
      <c r="FU201" s="46"/>
      <c r="FV201" s="46"/>
      <c r="FW201" s="46"/>
      <c r="FX201" s="46"/>
      <c r="FY201" s="46"/>
      <c r="FZ201" s="46"/>
      <c r="GA201" s="46"/>
      <c r="GB201" s="46"/>
      <c r="GC201" s="46"/>
      <c r="GD201" s="46"/>
      <c r="GE201" s="46"/>
      <c r="GF201" s="46"/>
      <c r="GG201" s="46"/>
      <c r="GH201" s="46"/>
      <c r="GI201" s="46"/>
      <c r="GJ201" s="46"/>
      <c r="GK201" s="46"/>
      <c r="GL201" s="46"/>
      <c r="GM201" s="46"/>
      <c r="GN201" s="46"/>
      <c r="GO201" s="46"/>
      <c r="GP201" s="46"/>
      <c r="GQ201" s="46"/>
      <c r="GR201" s="46"/>
      <c r="GS201" s="46"/>
      <c r="GT201" s="46"/>
      <c r="GU201" s="46"/>
      <c r="GV201" s="46"/>
      <c r="GW201" s="46"/>
      <c r="GX201" s="46"/>
      <c r="GY201" s="46"/>
      <c r="GZ201" s="46"/>
      <c r="HA201" s="46"/>
      <c r="HB201" s="46"/>
      <c r="HC201" s="46"/>
      <c r="HD201" s="46"/>
      <c r="HE201" s="46"/>
      <c r="HF201" s="46"/>
      <c r="HG201" s="46"/>
      <c r="HH201" s="46"/>
      <c r="HI201" s="46"/>
      <c r="HJ201" s="46"/>
      <c r="HK201" s="46"/>
      <c r="HL201" s="46"/>
      <c r="HM201" s="46"/>
      <c r="HN201" s="46"/>
      <c r="HO201" s="46"/>
      <c r="HP201" s="46"/>
      <c r="HQ201" s="46"/>
      <c r="HR201" s="46"/>
      <c r="HS201" s="46"/>
      <c r="HT201" s="46"/>
      <c r="HU201" s="46"/>
      <c r="HV201" s="46"/>
      <c r="HW201" s="46"/>
      <c r="HX201" s="46"/>
      <c r="HY201" s="46"/>
      <c r="HZ201" s="46"/>
      <c r="IA201" s="46"/>
      <c r="IB201" s="46"/>
      <c r="IC201" s="46"/>
      <c r="ID201" s="46"/>
      <c r="IE201" s="46"/>
      <c r="IF201" s="46"/>
      <c r="IG201" s="46"/>
      <c r="IH201" s="46"/>
      <c r="II201" s="46"/>
      <c r="IJ201" s="46"/>
      <c r="IK201" s="46"/>
      <c r="IL201" s="46"/>
      <c r="IM201" s="46"/>
      <c r="IN201" s="46"/>
      <c r="IO201" s="46"/>
      <c r="IP201" s="46"/>
      <c r="IQ201" s="46"/>
      <c r="IR201" s="46"/>
      <c r="IS201" s="46"/>
      <c r="IT201" s="46"/>
      <c r="IU201" s="46"/>
      <c r="IV201" s="46"/>
      <c r="IW201" s="46"/>
      <c r="IX201" s="46"/>
      <c r="IY201" s="46"/>
      <c r="IZ201" s="46"/>
      <c r="JA201" s="46"/>
      <c r="JB201" s="46"/>
      <c r="JC201" s="46"/>
      <c r="JD201" s="46"/>
      <c r="JE201" s="46"/>
      <c r="JF201" s="46"/>
      <c r="JG201" s="46"/>
      <c r="JH201" s="46"/>
      <c r="JI201" s="46"/>
      <c r="JJ201" s="46"/>
      <c r="JK201" s="46"/>
      <c r="JL201" s="46"/>
      <c r="JM201" s="46"/>
      <c r="JN201" s="46"/>
      <c r="JO201" s="46"/>
      <c r="JP201" s="46"/>
      <c r="JQ201" s="46"/>
      <c r="JR201" s="46"/>
      <c r="JS201" s="46"/>
      <c r="JT201" s="46"/>
      <c r="JU201" s="46"/>
      <c r="JV201" s="46"/>
      <c r="JW201" s="46"/>
      <c r="JX201" s="46"/>
      <c r="JY201" s="46"/>
      <c r="JZ201" s="46"/>
      <c r="KA201" s="46"/>
      <c r="KB201" s="46"/>
      <c r="KC201" s="46"/>
      <c r="KD201" s="46"/>
      <c r="KE201" s="46"/>
      <c r="KF201" s="46"/>
      <c r="KG201" s="46"/>
      <c r="KH201" s="46"/>
      <c r="KI201" s="46"/>
      <c r="KJ201" s="46"/>
      <c r="KK201" s="46"/>
      <c r="KL201" s="46"/>
      <c r="KM201" s="46"/>
      <c r="KN201" s="46"/>
      <c r="KO201" s="46"/>
      <c r="KP201" s="46"/>
      <c r="KQ201" s="46"/>
      <c r="KR201" s="46"/>
      <c r="KS201" s="46"/>
      <c r="KT201" s="46"/>
      <c r="KU201" s="46"/>
      <c r="KV201" s="46"/>
      <c r="KW201" s="46"/>
      <c r="KX201" s="46"/>
      <c r="KY201" s="46"/>
      <c r="KZ201" s="46"/>
      <c r="LA201" s="46"/>
      <c r="LB201" s="46"/>
      <c r="LC201" s="46"/>
      <c r="LD201" s="46"/>
      <c r="LE201" s="46"/>
      <c r="LF201" s="46"/>
      <c r="LG201" s="46"/>
      <c r="LH201" s="46"/>
      <c r="LI201" s="46"/>
      <c r="LJ201" s="46"/>
      <c r="LK201" s="46"/>
      <c r="LL201" s="46"/>
      <c r="LM201" s="46"/>
      <c r="LN201" s="46"/>
      <c r="LO201" s="46"/>
      <c r="LP201" s="46"/>
      <c r="LQ201" s="46"/>
      <c r="LR201" s="46"/>
      <c r="LS201" s="46"/>
      <c r="LT201" s="46"/>
      <c r="LU201" s="46"/>
      <c r="LV201" s="46"/>
      <c r="LW201" s="46"/>
      <c r="LX201" s="46"/>
      <c r="LY201" s="46"/>
      <c r="LZ201" s="46"/>
      <c r="MA201" s="46"/>
      <c r="MB201" s="46"/>
      <c r="MC201" s="46"/>
      <c r="MD201" s="46"/>
      <c r="ME201" s="46"/>
      <c r="MF201" s="46"/>
      <c r="MG201" s="46"/>
      <c r="MH201" s="46"/>
      <c r="MI201" s="46"/>
      <c r="MJ201" s="46"/>
      <c r="MK201" s="46"/>
      <c r="ML201" s="46"/>
      <c r="MM201" s="46"/>
      <c r="MN201" s="46"/>
      <c r="MO201" s="46"/>
      <c r="MP201" s="46"/>
      <c r="MQ201" s="46"/>
      <c r="MR201" s="46"/>
      <c r="MS201" s="46"/>
      <c r="MT201" s="46"/>
      <c r="MU201" s="46"/>
      <c r="MV201" s="46"/>
      <c r="MW201" s="46"/>
      <c r="MX201" s="46"/>
      <c r="MY201" s="46"/>
      <c r="MZ201" s="46"/>
      <c r="NA201" s="46"/>
      <c r="NB201" s="46"/>
      <c r="NC201" s="46"/>
      <c r="ND201" s="46"/>
      <c r="NE201" s="46"/>
      <c r="NF201" s="46"/>
      <c r="NG201" s="46"/>
      <c r="NH201" s="46"/>
      <c r="NI201" s="46"/>
      <c r="NJ201" s="46"/>
      <c r="NK201" s="46"/>
      <c r="NL201" s="46"/>
      <c r="NM201" s="46"/>
      <c r="NN201" s="46"/>
      <c r="NO201" s="46"/>
      <c r="NP201" s="46"/>
      <c r="NQ201" s="46"/>
      <c r="NR201" s="46"/>
      <c r="NS201" s="46"/>
      <c r="NT201" s="46"/>
      <c r="NU201" s="46"/>
      <c r="NV201" s="46"/>
      <c r="NW201" s="46"/>
      <c r="NX201" s="46"/>
      <c r="NY201" s="46"/>
      <c r="NZ201" s="46"/>
      <c r="OA201" s="46"/>
      <c r="OB201" s="46"/>
      <c r="OC201" s="46"/>
      <c r="OD201" s="46"/>
      <c r="OE201" s="46"/>
      <c r="OF201" s="46"/>
      <c r="OG201" s="46"/>
      <c r="OH201" s="46"/>
      <c r="OI201" s="46"/>
      <c r="OJ201" s="46"/>
      <c r="OK201" s="46"/>
      <c r="OL201" s="46"/>
      <c r="OM201" s="46"/>
      <c r="ON201" s="46"/>
      <c r="OO201" s="46"/>
      <c r="OP201" s="46"/>
      <c r="OQ201" s="46"/>
      <c r="OR201" s="46"/>
      <c r="OS201" s="46"/>
      <c r="OT201" s="46"/>
      <c r="OU201" s="46"/>
      <c r="OV201" s="46"/>
      <c r="OW201" s="46"/>
      <c r="OX201" s="46"/>
      <c r="OY201" s="46"/>
      <c r="OZ201" s="46"/>
      <c r="PA201" s="46"/>
      <c r="PB201" s="46"/>
      <c r="PC201" s="46"/>
      <c r="PD201" s="46"/>
      <c r="PE201" s="46"/>
      <c r="PF201" s="46"/>
      <c r="PG201" s="46"/>
      <c r="PH201" s="46"/>
      <c r="PI201" s="46"/>
      <c r="PJ201" s="46"/>
      <c r="PK201" s="46"/>
      <c r="PL201" s="46"/>
      <c r="PM201" s="46"/>
      <c r="PN201" s="46"/>
      <c r="PO201" s="46"/>
      <c r="PP201" s="46"/>
      <c r="PQ201" s="46"/>
      <c r="PR201" s="46"/>
      <c r="PS201" s="46"/>
      <c r="PT201" s="46"/>
      <c r="PU201" s="46"/>
      <c r="PV201" s="46"/>
      <c r="PW201" s="46"/>
      <c r="PX201" s="46"/>
      <c r="PY201" s="46"/>
      <c r="PZ201" s="46"/>
      <c r="QA201" s="46"/>
      <c r="QB201" s="46"/>
      <c r="QC201" s="46"/>
      <c r="QD201" s="46"/>
      <c r="QE201" s="46"/>
      <c r="QF201" s="46"/>
      <c r="QG201" s="46"/>
      <c r="QH201" s="46"/>
      <c r="QI201" s="46"/>
      <c r="QJ201" s="46"/>
      <c r="QK201" s="46"/>
      <c r="QL201" s="46"/>
      <c r="QM201" s="46"/>
      <c r="QN201" s="46"/>
      <c r="QO201" s="46"/>
      <c r="QP201" s="46"/>
      <c r="QQ201" s="46"/>
      <c r="QR201" s="46"/>
      <c r="QS201" s="46"/>
      <c r="QT201" s="46"/>
      <c r="QU201" s="46"/>
      <c r="QV201" s="46"/>
      <c r="QW201" s="46"/>
      <c r="QX201" s="46"/>
      <c r="QY201" s="46"/>
      <c r="QZ201" s="46"/>
      <c r="RA201" s="46"/>
      <c r="RB201" s="46"/>
      <c r="RC201" s="46"/>
      <c r="RD201" s="46"/>
      <c r="RE201" s="46"/>
      <c r="RF201" s="46"/>
      <c r="RG201" s="46"/>
      <c r="RH201" s="46"/>
      <c r="RI201" s="46"/>
      <c r="RJ201" s="46"/>
      <c r="RK201" s="46"/>
      <c r="RL201" s="46"/>
      <c r="RM201" s="46"/>
      <c r="RN201" s="46"/>
      <c r="RO201" s="46"/>
      <c r="RP201" s="46"/>
      <c r="RQ201" s="46"/>
      <c r="RR201" s="46"/>
      <c r="RS201" s="46"/>
      <c r="RT201" s="46"/>
      <c r="RU201" s="46"/>
      <c r="RV201" s="46"/>
      <c r="RW201" s="46"/>
      <c r="RX201" s="46"/>
      <c r="RY201" s="46"/>
      <c r="RZ201" s="46"/>
      <c r="SA201" s="46"/>
      <c r="SB201" s="46"/>
      <c r="SC201" s="46"/>
      <c r="SD201" s="46"/>
      <c r="SE201" s="46"/>
      <c r="SF201" s="46"/>
      <c r="SG201" s="46"/>
      <c r="SH201" s="46"/>
      <c r="SI201" s="46"/>
      <c r="SJ201" s="46"/>
      <c r="SK201" s="46"/>
      <c r="SL201" s="46"/>
      <c r="SM201" s="46"/>
      <c r="SN201" s="46"/>
      <c r="SO201" s="46"/>
      <c r="SP201" s="46"/>
      <c r="SQ201" s="46"/>
      <c r="SR201" s="46"/>
      <c r="SS201" s="46"/>
      <c r="ST201" s="46"/>
      <c r="SU201" s="46"/>
      <c r="SV201" s="46"/>
      <c r="SW201" s="46"/>
      <c r="SX201" s="46"/>
      <c r="SY201" s="46"/>
      <c r="SZ201" s="46"/>
      <c r="TA201" s="46"/>
      <c r="TB201" s="46"/>
      <c r="TC201" s="46"/>
      <c r="TD201" s="46"/>
      <c r="TE201" s="46"/>
      <c r="TF201" s="46"/>
      <c r="TG201" s="46"/>
      <c r="TH201" s="46"/>
      <c r="TI201" s="46"/>
      <c r="TJ201" s="46"/>
      <c r="TK201" s="46"/>
      <c r="TL201" s="46"/>
      <c r="TM201" s="46"/>
      <c r="TN201" s="46"/>
      <c r="TO201" s="46"/>
      <c r="TP201" s="46"/>
      <c r="TQ201" s="46"/>
      <c r="TR201" s="46"/>
      <c r="TS201" s="46"/>
      <c r="TT201" s="46"/>
      <c r="TU201" s="46"/>
      <c r="TV201" s="46"/>
      <c r="TW201" s="46"/>
      <c r="TX201" s="46"/>
      <c r="TY201" s="46"/>
      <c r="TZ201" s="46"/>
      <c r="UA201" s="46"/>
      <c r="UB201" s="46"/>
      <c r="UC201" s="46"/>
      <c r="UD201" s="46"/>
      <c r="UE201" s="46"/>
      <c r="UF201" s="46"/>
      <c r="UG201" s="46"/>
      <c r="UH201" s="46"/>
      <c r="UI201" s="46"/>
      <c r="UJ201" s="46"/>
      <c r="UK201" s="46"/>
      <c r="UL201" s="46"/>
      <c r="UM201" s="46"/>
      <c r="UN201" s="46"/>
      <c r="UO201" s="46"/>
      <c r="UP201" s="46"/>
      <c r="UQ201" s="46"/>
      <c r="UR201" s="46"/>
      <c r="US201" s="46"/>
      <c r="UT201" s="46"/>
      <c r="UU201" s="46"/>
      <c r="UV201" s="46"/>
      <c r="UW201" s="46"/>
      <c r="UX201" s="46"/>
      <c r="UY201" s="46"/>
      <c r="UZ201" s="46"/>
      <c r="VA201" s="46"/>
      <c r="VB201" s="46"/>
      <c r="VC201" s="46"/>
      <c r="VD201" s="46"/>
      <c r="VE201" s="46"/>
      <c r="VF201" s="46"/>
      <c r="VG201" s="46"/>
      <c r="VH201" s="46"/>
      <c r="VI201" s="46"/>
      <c r="VJ201" s="46"/>
      <c r="VK201" s="46"/>
      <c r="VL201" s="46"/>
      <c r="VM201" s="46"/>
      <c r="VN201" s="46"/>
      <c r="VO201" s="46"/>
      <c r="VP201" s="46"/>
      <c r="VQ201" s="46"/>
      <c r="VR201" s="46"/>
      <c r="VS201" s="46"/>
      <c r="VT201" s="46"/>
      <c r="VU201" s="46"/>
      <c r="VV201" s="46"/>
      <c r="VW201" s="46"/>
      <c r="VX201" s="46"/>
      <c r="VY201" s="46"/>
      <c r="VZ201" s="46"/>
      <c r="WA201" s="46"/>
      <c r="WB201" s="46"/>
      <c r="WC201" s="46"/>
      <c r="WD201" s="46"/>
      <c r="WE201" s="46"/>
      <c r="WF201" s="46"/>
      <c r="WG201" s="46"/>
      <c r="WH201" s="46"/>
      <c r="WI201" s="46"/>
      <c r="WJ201" s="46"/>
      <c r="WK201" s="46"/>
      <c r="WL201" s="46"/>
      <c r="WM201" s="46"/>
      <c r="WN201" s="46"/>
      <c r="WO201" s="46"/>
      <c r="WP201" s="46"/>
      <c r="WQ201" s="46"/>
      <c r="WR201" s="46"/>
      <c r="WS201" s="46"/>
      <c r="WT201" s="46"/>
      <c r="WU201" s="46"/>
      <c r="WV201" s="46"/>
      <c r="WW201" s="46"/>
      <c r="WX201" s="46"/>
      <c r="WY201" s="46"/>
      <c r="WZ201" s="46"/>
      <c r="XA201" s="46"/>
      <c r="XB201" s="46"/>
      <c r="XC201" s="46"/>
      <c r="XD201" s="46"/>
      <c r="XE201" s="46"/>
      <c r="XF201" s="46"/>
      <c r="XG201" s="46"/>
      <c r="XH201" s="46"/>
      <c r="XI201" s="46"/>
      <c r="XJ201" s="46"/>
      <c r="XK201" s="46"/>
      <c r="XL201" s="46"/>
      <c r="XM201" s="46"/>
      <c r="XN201" s="46"/>
      <c r="XO201" s="46"/>
      <c r="XP201" s="46"/>
      <c r="XQ201" s="46"/>
      <c r="XR201" s="46"/>
      <c r="XS201" s="46"/>
      <c r="XT201" s="46"/>
      <c r="XU201" s="46"/>
      <c r="XV201" s="46"/>
      <c r="XW201" s="46"/>
      <c r="XX201" s="46"/>
      <c r="XY201" s="46"/>
      <c r="XZ201" s="46"/>
      <c r="YA201" s="46"/>
      <c r="YB201" s="46"/>
      <c r="YC201" s="46"/>
      <c r="YD201" s="46"/>
      <c r="YE201" s="46"/>
      <c r="YF201" s="46"/>
      <c r="YG201" s="46"/>
      <c r="YH201" s="46"/>
      <c r="YI201" s="46"/>
      <c r="YJ201" s="46"/>
      <c r="YK201" s="46"/>
      <c r="YL201" s="46"/>
      <c r="YM201" s="46"/>
      <c r="YN201" s="46"/>
      <c r="YO201" s="46"/>
      <c r="YP201" s="46"/>
      <c r="YQ201" s="46"/>
      <c r="YR201" s="46"/>
      <c r="YS201" s="46"/>
      <c r="YT201" s="46"/>
      <c r="YU201" s="46"/>
      <c r="YV201" s="46"/>
      <c r="YW201" s="46"/>
      <c r="YX201" s="46"/>
      <c r="YY201" s="46"/>
      <c r="YZ201" s="46"/>
      <c r="ZA201" s="46"/>
      <c r="ZB201" s="46"/>
      <c r="ZC201" s="46"/>
      <c r="ZD201" s="46"/>
      <c r="ZE201" s="46"/>
      <c r="ZF201" s="46"/>
      <c r="ZG201" s="46"/>
      <c r="ZH201" s="46"/>
      <c r="ZI201" s="46"/>
      <c r="ZJ201" s="46"/>
      <c r="ZK201" s="46"/>
      <c r="ZL201" s="46"/>
      <c r="ZM201" s="46"/>
      <c r="ZN201" s="46"/>
      <c r="ZO201" s="46"/>
      <c r="ZP201" s="46"/>
      <c r="ZQ201" s="46"/>
      <c r="ZR201" s="46"/>
      <c r="ZS201" s="46"/>
      <c r="ZT201" s="46"/>
      <c r="ZU201" s="46"/>
      <c r="ZV201" s="46"/>
      <c r="ZW201" s="46"/>
      <c r="ZX201" s="46"/>
      <c r="ZY201" s="46"/>
      <c r="ZZ201" s="46"/>
      <c r="AAA201" s="46"/>
      <c r="AAB201" s="46"/>
      <c r="AAC201" s="46"/>
      <c r="AAD201" s="46"/>
      <c r="AAE201" s="46"/>
      <c r="AAF201" s="46"/>
      <c r="AAG201" s="46"/>
      <c r="AAH201" s="46"/>
      <c r="AAI201" s="46"/>
      <c r="AAJ201" s="46"/>
      <c r="AAK201" s="46"/>
      <c r="AAL201" s="46"/>
      <c r="AAM201" s="46"/>
      <c r="AAN201" s="46"/>
      <c r="AAO201" s="46"/>
      <c r="AAP201" s="46"/>
      <c r="AAQ201" s="46"/>
      <c r="AAR201" s="46"/>
      <c r="AAS201" s="46"/>
      <c r="AAT201" s="46"/>
      <c r="AAU201" s="46"/>
      <c r="AAV201" s="46"/>
      <c r="AAW201" s="46"/>
      <c r="AAX201" s="46"/>
      <c r="AAY201" s="46"/>
      <c r="AAZ201" s="46"/>
      <c r="ABA201" s="46"/>
      <c r="ABB201" s="46"/>
      <c r="ABC201" s="46"/>
      <c r="ABD201" s="46"/>
      <c r="ABE201" s="46"/>
      <c r="ABF201" s="46"/>
      <c r="ABG201" s="46"/>
      <c r="ABH201" s="46"/>
      <c r="ABI201" s="46"/>
      <c r="ABJ201" s="46"/>
      <c r="ABK201" s="46"/>
      <c r="ABL201" s="46"/>
      <c r="ABM201" s="46"/>
      <c r="ABN201" s="46"/>
      <c r="ABO201" s="46"/>
      <c r="ABP201" s="46"/>
      <c r="ABQ201" s="46"/>
      <c r="ABR201" s="46"/>
      <c r="ABS201" s="46"/>
      <c r="ABT201" s="46"/>
      <c r="ABU201" s="46"/>
      <c r="ABV201" s="46"/>
      <c r="ABW201" s="46"/>
      <c r="ABX201" s="46"/>
      <c r="ABY201" s="46"/>
      <c r="ABZ201" s="46"/>
      <c r="ACA201" s="46"/>
      <c r="ACB201" s="46"/>
      <c r="ACC201" s="46"/>
      <c r="ACD201" s="46"/>
      <c r="ACE201" s="46"/>
      <c r="ACF201" s="46"/>
      <c r="ACG201" s="46"/>
      <c r="ACH201" s="46"/>
      <c r="ACI201" s="46"/>
      <c r="ACJ201" s="46"/>
      <c r="ACK201" s="46"/>
      <c r="ACL201" s="46"/>
      <c r="ACM201" s="46"/>
      <c r="ACN201" s="46"/>
      <c r="ACO201" s="46"/>
      <c r="ACP201" s="46"/>
      <c r="ACQ201" s="46"/>
      <c r="ACR201" s="46"/>
      <c r="ACS201" s="46"/>
      <c r="ACT201" s="46"/>
      <c r="ACU201" s="46"/>
      <c r="ACV201" s="46"/>
      <c r="ACW201" s="46"/>
      <c r="ACX201" s="46"/>
      <c r="ACY201" s="46"/>
      <c r="ACZ201" s="46"/>
      <c r="ADA201" s="46"/>
      <c r="ADB201" s="46"/>
      <c r="ADC201" s="46"/>
      <c r="ADD201" s="46"/>
      <c r="ADE201" s="46"/>
      <c r="ADF201" s="46"/>
      <c r="ADG201" s="46"/>
      <c r="ADH201" s="46"/>
      <c r="ADI201" s="46"/>
      <c r="ADJ201" s="46"/>
      <c r="ADK201" s="46"/>
      <c r="ADL201" s="46"/>
      <c r="ADM201" s="46"/>
      <c r="ADN201" s="46"/>
      <c r="ADO201" s="46"/>
      <c r="ADP201" s="46"/>
      <c r="ADQ201" s="46"/>
      <c r="ADR201" s="46"/>
      <c r="ADS201" s="46"/>
      <c r="ADT201" s="46"/>
      <c r="ADU201" s="46"/>
      <c r="ADV201" s="46"/>
      <c r="ADW201" s="46"/>
      <c r="ADX201" s="46"/>
      <c r="ADY201" s="46"/>
      <c r="ADZ201" s="46"/>
      <c r="AEA201" s="46"/>
      <c r="AEB201" s="46"/>
      <c r="AEC201" s="46"/>
      <c r="AED201" s="46"/>
      <c r="AEE201" s="46"/>
      <c r="AEF201" s="46"/>
      <c r="AEG201" s="46"/>
      <c r="AEH201" s="46"/>
      <c r="AEI201" s="46"/>
      <c r="AEJ201" s="46"/>
      <c r="AEK201" s="46"/>
      <c r="AEL201" s="46"/>
      <c r="AEM201" s="46"/>
      <c r="AEN201" s="46"/>
      <c r="AEO201" s="46"/>
      <c r="AEP201" s="46"/>
      <c r="AEQ201" s="46"/>
      <c r="AER201" s="46"/>
      <c r="AES201" s="46"/>
      <c r="AET201" s="46"/>
      <c r="AEU201" s="46"/>
      <c r="AEV201" s="46"/>
      <c r="AEW201" s="46"/>
      <c r="AEX201" s="46"/>
      <c r="AEY201" s="46"/>
      <c r="AEZ201" s="46"/>
      <c r="AFA201" s="46"/>
      <c r="AFB201" s="46"/>
      <c r="AFC201" s="46"/>
      <c r="AFD201" s="46"/>
      <c r="AFE201" s="46"/>
      <c r="AFF201" s="46"/>
      <c r="AFG201" s="46"/>
      <c r="AFH201" s="46"/>
      <c r="AFI201" s="46"/>
      <c r="AFJ201" s="46"/>
      <c r="AFK201" s="46"/>
      <c r="AFL201" s="46"/>
      <c r="AFM201" s="46"/>
      <c r="AFN201" s="46"/>
      <c r="AFO201" s="46"/>
      <c r="AFP201" s="46"/>
      <c r="AFQ201" s="46"/>
      <c r="AFR201" s="46"/>
      <c r="AFS201" s="46"/>
      <c r="AFT201" s="46"/>
      <c r="AFU201" s="46"/>
      <c r="AFV201" s="46"/>
      <c r="AFW201" s="46"/>
      <c r="AFX201" s="46"/>
      <c r="AFY201" s="46"/>
      <c r="AFZ201" s="46"/>
      <c r="AGA201" s="46"/>
      <c r="AGB201" s="46"/>
      <c r="AGC201" s="46"/>
      <c r="AGD201" s="46"/>
      <c r="AGE201" s="46"/>
      <c r="AGF201" s="46"/>
      <c r="AGG201" s="46"/>
      <c r="AGH201" s="46"/>
      <c r="AGI201" s="46"/>
      <c r="AGJ201" s="46"/>
      <c r="AGK201" s="46"/>
      <c r="AGL201" s="46"/>
      <c r="AGM201" s="46"/>
      <c r="AGN201" s="46"/>
      <c r="AGO201" s="46"/>
      <c r="AGP201" s="46"/>
      <c r="AGQ201" s="46"/>
      <c r="AGR201" s="46"/>
      <c r="AGS201" s="46"/>
      <c r="AGT201" s="46"/>
      <c r="AGU201" s="46"/>
      <c r="AGV201" s="46"/>
      <c r="AGW201" s="46"/>
      <c r="AGX201" s="46"/>
      <c r="AGY201" s="46"/>
      <c r="AGZ201" s="46"/>
      <c r="AHA201" s="46"/>
      <c r="AHB201" s="46"/>
      <c r="AHC201" s="46"/>
      <c r="AHD201" s="46"/>
      <c r="AHE201" s="46"/>
      <c r="AHF201" s="46"/>
      <c r="AHG201" s="46"/>
      <c r="AHH201" s="46"/>
      <c r="AHI201" s="46"/>
      <c r="AHJ201" s="46"/>
      <c r="AHK201" s="46"/>
      <c r="AHL201" s="46"/>
      <c r="AHM201" s="46"/>
      <c r="AHN201" s="46"/>
      <c r="AHO201" s="46"/>
      <c r="AHP201" s="46"/>
      <c r="AHQ201" s="46"/>
      <c r="AHR201" s="46"/>
      <c r="AHS201" s="46"/>
      <c r="AHT201" s="46"/>
      <c r="AHU201" s="46"/>
      <c r="AHV201" s="46"/>
      <c r="AHW201" s="46"/>
      <c r="AHX201" s="46"/>
      <c r="AHY201" s="46"/>
      <c r="AHZ201" s="46"/>
      <c r="AIA201" s="46"/>
      <c r="AIB201" s="46"/>
      <c r="AIC201" s="46"/>
      <c r="AID201" s="46"/>
      <c r="AIE201" s="46"/>
      <c r="AIF201" s="46"/>
      <c r="AIG201" s="46"/>
      <c r="AIH201" s="46"/>
      <c r="AII201" s="46"/>
      <c r="AIJ201" s="46"/>
      <c r="AIK201" s="46"/>
      <c r="AIL201" s="46"/>
      <c r="AIM201" s="46"/>
      <c r="AIN201" s="46"/>
      <c r="AIO201" s="46"/>
      <c r="AIP201" s="46"/>
      <c r="AIQ201" s="46"/>
      <c r="AIR201" s="46"/>
      <c r="AIS201" s="46"/>
      <c r="AIT201" s="46"/>
      <c r="AIU201" s="46"/>
      <c r="AIV201" s="46"/>
      <c r="AIW201" s="46"/>
      <c r="AIX201" s="46"/>
      <c r="AIY201" s="46"/>
      <c r="AIZ201" s="46"/>
      <c r="AJA201" s="46"/>
      <c r="AJB201" s="46"/>
      <c r="AJC201" s="46"/>
      <c r="AJD201" s="46"/>
      <c r="AJE201" s="46"/>
      <c r="AJF201" s="46"/>
      <c r="AJG201" s="46"/>
      <c r="AJH201" s="46"/>
      <c r="AJI201" s="46"/>
      <c r="AJJ201" s="46"/>
      <c r="AJK201" s="46"/>
      <c r="AJL201" s="46"/>
      <c r="AJM201" s="46"/>
      <c r="AJN201" s="46"/>
      <c r="AJO201" s="46"/>
      <c r="AJP201" s="46"/>
      <c r="AJQ201" s="46"/>
      <c r="AJR201" s="46"/>
      <c r="AJS201" s="46"/>
      <c r="AJT201" s="46"/>
      <c r="AJU201" s="46"/>
      <c r="AJV201" s="46"/>
      <c r="AJW201" s="46"/>
      <c r="AJX201" s="46"/>
      <c r="AJY201" s="46"/>
      <c r="AJZ201" s="46"/>
      <c r="AKA201" s="46"/>
      <c r="AKB201" s="46"/>
      <c r="AKC201" s="46"/>
      <c r="AKD201" s="46"/>
      <c r="AKE201" s="46"/>
      <c r="AKF201" s="46"/>
      <c r="AKG201" s="46"/>
      <c r="AKH201" s="46"/>
      <c r="AKI201" s="46"/>
      <c r="AKJ201" s="46"/>
      <c r="AKK201" s="46"/>
      <c r="AKL201" s="46"/>
      <c r="AKM201" s="46"/>
      <c r="AKN201" s="46"/>
      <c r="AKO201" s="46"/>
      <c r="AKP201" s="46"/>
      <c r="AKQ201" s="46"/>
      <c r="AKR201" s="46"/>
      <c r="AKS201" s="46"/>
      <c r="AKT201" s="46"/>
      <c r="AKU201" s="46"/>
      <c r="AKV201" s="46"/>
      <c r="AKW201" s="46"/>
      <c r="AKX201" s="46"/>
      <c r="AKY201" s="46"/>
      <c r="AKZ201" s="46"/>
      <c r="ALA201" s="46"/>
      <c r="ALB201" s="46"/>
      <c r="ALC201" s="46"/>
      <c r="ALD201" s="46"/>
      <c r="ALE201" s="46"/>
      <c r="ALF201" s="46"/>
      <c r="ALG201" s="46"/>
      <c r="ALH201" s="46"/>
      <c r="ALI201" s="46"/>
      <c r="ALJ201" s="46"/>
      <c r="ALK201" s="46"/>
      <c r="ALL201" s="46"/>
      <c r="ALM201" s="46"/>
      <c r="ALN201" s="46"/>
      <c r="ALO201" s="46"/>
      <c r="ALP201" s="46"/>
      <c r="ALQ201" s="46"/>
      <c r="ALR201" s="46"/>
      <c r="ALS201" s="46"/>
      <c r="ALT201" s="46"/>
      <c r="ALU201" s="46"/>
      <c r="ALV201" s="46"/>
      <c r="ALW201" s="46"/>
      <c r="ALX201" s="46"/>
      <c r="ALY201" s="46"/>
      <c r="ALZ201" s="46"/>
      <c r="AMA201" s="46"/>
      <c r="AMB201" s="46"/>
      <c r="AMC201" s="46"/>
      <c r="AMD201" s="46"/>
      <c r="AME201" s="46"/>
      <c r="AMF201" s="46"/>
      <c r="AMG201" s="46"/>
      <c r="AMH201" s="46"/>
      <c r="AMI201" s="46"/>
      <c r="AMJ201" s="46"/>
      <c r="AMK201" s="46"/>
    </row>
    <row r="202" spans="1:1025" x14ac:dyDescent="0.25">
      <c r="A202" s="46"/>
      <c r="B202" s="56"/>
      <c r="C202" s="57"/>
      <c r="D202" s="58"/>
      <c r="E202" s="59"/>
      <c r="F202" s="59"/>
      <c r="G202" s="59"/>
      <c r="H202" s="59"/>
      <c r="I202" s="59"/>
      <c r="J202" s="59"/>
      <c r="K202" s="59"/>
      <c r="L202" s="59"/>
      <c r="M202" s="46"/>
      <c r="N202" s="46"/>
      <c r="O202" s="46"/>
      <c r="P202" s="46"/>
      <c r="Q202" s="46"/>
      <c r="R202" s="46"/>
      <c r="S202" s="46"/>
      <c r="T202" s="46"/>
      <c r="U202" s="46"/>
      <c r="V202" s="46"/>
      <c r="W202" s="46"/>
      <c r="X202" s="46"/>
      <c r="Y202" s="46"/>
      <c r="Z202" s="46"/>
      <c r="AA202" s="46"/>
      <c r="AB202" s="46"/>
      <c r="AC202" s="46"/>
      <c r="AD202" s="46"/>
      <c r="AE202" s="46"/>
      <c r="AF202" s="46"/>
      <c r="AG202" s="46"/>
      <c r="AH202" s="46"/>
      <c r="AI202" s="46"/>
      <c r="AJ202" s="46"/>
      <c r="AK202" s="46"/>
      <c r="AL202" s="46"/>
      <c r="AM202" s="46"/>
      <c r="AN202" s="46"/>
      <c r="AO202" s="46"/>
      <c r="AP202" s="46"/>
      <c r="AQ202" s="46"/>
      <c r="AR202" s="46"/>
      <c r="AS202" s="46"/>
      <c r="AT202" s="46"/>
      <c r="AU202" s="46"/>
      <c r="AV202" s="46"/>
      <c r="AW202" s="46"/>
      <c r="AX202" s="46"/>
      <c r="AY202" s="46"/>
      <c r="AZ202" s="46"/>
      <c r="BA202" s="46"/>
      <c r="BB202" s="46"/>
      <c r="BC202" s="46"/>
      <c r="BD202" s="46"/>
      <c r="BE202" s="46"/>
      <c r="BF202" s="46"/>
      <c r="BG202" s="46"/>
      <c r="BH202" s="46"/>
      <c r="BI202" s="46"/>
      <c r="BJ202" s="46"/>
      <c r="BK202" s="46"/>
      <c r="BL202" s="46"/>
      <c r="BM202" s="46"/>
      <c r="BN202" s="46"/>
      <c r="BO202" s="46"/>
      <c r="BP202" s="46"/>
      <c r="BQ202" s="46"/>
      <c r="BR202" s="46"/>
      <c r="BS202" s="46"/>
      <c r="BT202" s="46"/>
      <c r="BU202" s="46"/>
      <c r="BV202" s="46"/>
      <c r="BW202" s="46"/>
      <c r="BX202" s="46"/>
      <c r="BY202" s="46"/>
      <c r="BZ202" s="46"/>
      <c r="CA202" s="46"/>
      <c r="CB202" s="46"/>
      <c r="CC202" s="46"/>
      <c r="CD202" s="46"/>
      <c r="CE202" s="46"/>
      <c r="CF202" s="46"/>
      <c r="CG202" s="46"/>
      <c r="CH202" s="46"/>
      <c r="CI202" s="46"/>
      <c r="CJ202" s="46"/>
      <c r="CK202" s="46"/>
      <c r="CL202" s="46"/>
      <c r="CM202" s="46"/>
      <c r="CN202" s="46"/>
      <c r="CO202" s="46"/>
      <c r="CP202" s="46"/>
      <c r="CQ202" s="46"/>
      <c r="CR202" s="46"/>
      <c r="CS202" s="46"/>
      <c r="CT202" s="46"/>
      <c r="CU202" s="46"/>
      <c r="CV202" s="46"/>
      <c r="CW202" s="46"/>
      <c r="CX202" s="46"/>
      <c r="CY202" s="46"/>
      <c r="CZ202" s="46"/>
      <c r="DA202" s="46"/>
      <c r="DB202" s="46"/>
      <c r="DC202" s="46"/>
      <c r="DD202" s="46"/>
      <c r="DE202" s="46"/>
      <c r="DF202" s="46"/>
      <c r="DG202" s="46"/>
      <c r="DH202" s="46"/>
      <c r="DI202" s="46"/>
      <c r="DJ202" s="46"/>
      <c r="DK202" s="46"/>
      <c r="DL202" s="46"/>
      <c r="DM202" s="46"/>
      <c r="DN202" s="46"/>
      <c r="DO202" s="46"/>
      <c r="DP202" s="46"/>
      <c r="DQ202" s="46"/>
      <c r="DR202" s="46"/>
      <c r="DS202" s="46"/>
      <c r="DT202" s="46"/>
      <c r="DU202" s="46"/>
      <c r="DV202" s="46"/>
      <c r="DW202" s="46"/>
      <c r="DX202" s="46"/>
      <c r="DY202" s="46"/>
      <c r="DZ202" s="46"/>
      <c r="EA202" s="46"/>
      <c r="EB202" s="46"/>
      <c r="EC202" s="46"/>
      <c r="ED202" s="46"/>
      <c r="EE202" s="46"/>
      <c r="EF202" s="46"/>
      <c r="EG202" s="46"/>
      <c r="EH202" s="46"/>
      <c r="EI202" s="46"/>
      <c r="EJ202" s="46"/>
      <c r="EK202" s="46"/>
      <c r="EL202" s="46"/>
      <c r="EM202" s="46"/>
      <c r="EN202" s="46"/>
      <c r="EO202" s="46"/>
      <c r="EP202" s="46"/>
      <c r="EQ202" s="46"/>
      <c r="ER202" s="46"/>
      <c r="ES202" s="46"/>
      <c r="ET202" s="46"/>
      <c r="EU202" s="46"/>
      <c r="EV202" s="46"/>
      <c r="EW202" s="46"/>
      <c r="EX202" s="46"/>
      <c r="EY202" s="46"/>
      <c r="EZ202" s="46"/>
      <c r="FA202" s="46"/>
      <c r="FB202" s="46"/>
      <c r="FC202" s="46"/>
      <c r="FD202" s="46"/>
      <c r="FE202" s="46"/>
      <c r="FF202" s="46"/>
      <c r="FG202" s="46"/>
      <c r="FH202" s="46"/>
      <c r="FI202" s="46"/>
      <c r="FJ202" s="46"/>
      <c r="FK202" s="46"/>
      <c r="FL202" s="46"/>
      <c r="FM202" s="46"/>
      <c r="FN202" s="46"/>
      <c r="FO202" s="46"/>
      <c r="FP202" s="46"/>
      <c r="FQ202" s="46"/>
      <c r="FR202" s="46"/>
      <c r="FS202" s="46"/>
      <c r="FT202" s="46"/>
      <c r="FU202" s="46"/>
      <c r="FV202" s="46"/>
      <c r="FW202" s="46"/>
      <c r="FX202" s="46"/>
      <c r="FY202" s="46"/>
      <c r="FZ202" s="46"/>
      <c r="GA202" s="46"/>
      <c r="GB202" s="46"/>
      <c r="GC202" s="46"/>
      <c r="GD202" s="46"/>
      <c r="GE202" s="46"/>
      <c r="GF202" s="46"/>
      <c r="GG202" s="46"/>
      <c r="GH202" s="46"/>
      <c r="GI202" s="46"/>
      <c r="GJ202" s="46"/>
      <c r="GK202" s="46"/>
      <c r="GL202" s="46"/>
      <c r="GM202" s="46"/>
      <c r="GN202" s="46"/>
      <c r="GO202" s="46"/>
      <c r="GP202" s="46"/>
      <c r="GQ202" s="46"/>
      <c r="GR202" s="46"/>
      <c r="GS202" s="46"/>
      <c r="GT202" s="46"/>
      <c r="GU202" s="46"/>
      <c r="GV202" s="46"/>
      <c r="GW202" s="46"/>
      <c r="GX202" s="46"/>
      <c r="GY202" s="46"/>
      <c r="GZ202" s="46"/>
      <c r="HA202" s="46"/>
      <c r="HB202" s="46"/>
      <c r="HC202" s="46"/>
      <c r="HD202" s="46"/>
      <c r="HE202" s="46"/>
      <c r="HF202" s="46"/>
      <c r="HG202" s="46"/>
      <c r="HH202" s="46"/>
      <c r="HI202" s="46"/>
      <c r="HJ202" s="46"/>
      <c r="HK202" s="46"/>
      <c r="HL202" s="46"/>
      <c r="HM202" s="46"/>
      <c r="HN202" s="46"/>
      <c r="HO202" s="46"/>
      <c r="HP202" s="46"/>
      <c r="HQ202" s="46"/>
      <c r="HR202" s="46"/>
      <c r="HS202" s="46"/>
      <c r="HT202" s="46"/>
      <c r="HU202" s="46"/>
      <c r="HV202" s="46"/>
      <c r="HW202" s="46"/>
      <c r="HX202" s="46"/>
      <c r="HY202" s="46"/>
      <c r="HZ202" s="46"/>
      <c r="IA202" s="46"/>
      <c r="IB202" s="46"/>
      <c r="IC202" s="46"/>
      <c r="ID202" s="46"/>
      <c r="IE202" s="46"/>
      <c r="IF202" s="46"/>
      <c r="IG202" s="46"/>
      <c r="IH202" s="46"/>
      <c r="II202" s="46"/>
      <c r="IJ202" s="46"/>
      <c r="IK202" s="46"/>
      <c r="IL202" s="46"/>
      <c r="IM202" s="46"/>
      <c r="IN202" s="46"/>
      <c r="IO202" s="46"/>
      <c r="IP202" s="46"/>
      <c r="IQ202" s="46"/>
      <c r="IR202" s="46"/>
      <c r="IS202" s="46"/>
      <c r="IT202" s="46"/>
      <c r="IU202" s="46"/>
      <c r="IV202" s="46"/>
      <c r="IW202" s="46"/>
      <c r="IX202" s="46"/>
      <c r="IY202" s="46"/>
      <c r="IZ202" s="46"/>
      <c r="JA202" s="46"/>
      <c r="JB202" s="46"/>
      <c r="JC202" s="46"/>
      <c r="JD202" s="46"/>
      <c r="JE202" s="46"/>
      <c r="JF202" s="46"/>
      <c r="JG202" s="46"/>
      <c r="JH202" s="46"/>
      <c r="JI202" s="46"/>
      <c r="JJ202" s="46"/>
      <c r="JK202" s="46"/>
      <c r="JL202" s="46"/>
      <c r="JM202" s="46"/>
      <c r="JN202" s="46"/>
      <c r="JO202" s="46"/>
      <c r="JP202" s="46"/>
      <c r="JQ202" s="46"/>
      <c r="JR202" s="46"/>
      <c r="JS202" s="46"/>
      <c r="JT202" s="46"/>
      <c r="JU202" s="46"/>
      <c r="JV202" s="46"/>
      <c r="JW202" s="46"/>
      <c r="JX202" s="46"/>
      <c r="JY202" s="46"/>
      <c r="JZ202" s="46"/>
      <c r="KA202" s="46"/>
      <c r="KB202" s="46"/>
      <c r="KC202" s="46"/>
      <c r="KD202" s="46"/>
      <c r="KE202" s="46"/>
      <c r="KF202" s="46"/>
      <c r="KG202" s="46"/>
      <c r="KH202" s="46"/>
      <c r="KI202" s="46"/>
      <c r="KJ202" s="46"/>
      <c r="KK202" s="46"/>
      <c r="KL202" s="46"/>
      <c r="KM202" s="46"/>
      <c r="KN202" s="46"/>
      <c r="KO202" s="46"/>
      <c r="KP202" s="46"/>
      <c r="KQ202" s="46"/>
      <c r="KR202" s="46"/>
      <c r="KS202" s="46"/>
      <c r="KT202" s="46"/>
      <c r="KU202" s="46"/>
      <c r="KV202" s="46"/>
      <c r="KW202" s="46"/>
      <c r="KX202" s="46"/>
      <c r="KY202" s="46"/>
      <c r="KZ202" s="46"/>
      <c r="LA202" s="46"/>
      <c r="LB202" s="46"/>
      <c r="LC202" s="46"/>
      <c r="LD202" s="46"/>
      <c r="LE202" s="46"/>
      <c r="LF202" s="46"/>
      <c r="LG202" s="46"/>
      <c r="LH202" s="46"/>
      <c r="LI202" s="46"/>
      <c r="LJ202" s="46"/>
      <c r="LK202" s="46"/>
      <c r="LL202" s="46"/>
      <c r="LM202" s="46"/>
      <c r="LN202" s="46"/>
      <c r="LO202" s="46"/>
      <c r="LP202" s="46"/>
      <c r="LQ202" s="46"/>
      <c r="LR202" s="46"/>
      <c r="LS202" s="46"/>
      <c r="LT202" s="46"/>
      <c r="LU202" s="46"/>
      <c r="LV202" s="46"/>
      <c r="LW202" s="46"/>
      <c r="LX202" s="46"/>
      <c r="LY202" s="46"/>
      <c r="LZ202" s="46"/>
      <c r="MA202" s="46"/>
      <c r="MB202" s="46"/>
      <c r="MC202" s="46"/>
      <c r="MD202" s="46"/>
      <c r="ME202" s="46"/>
      <c r="MF202" s="46"/>
      <c r="MG202" s="46"/>
      <c r="MH202" s="46"/>
      <c r="MI202" s="46"/>
      <c r="MJ202" s="46"/>
      <c r="MK202" s="46"/>
      <c r="ML202" s="46"/>
      <c r="MM202" s="46"/>
      <c r="MN202" s="46"/>
      <c r="MO202" s="46"/>
      <c r="MP202" s="46"/>
      <c r="MQ202" s="46"/>
      <c r="MR202" s="46"/>
      <c r="MS202" s="46"/>
      <c r="MT202" s="46"/>
      <c r="MU202" s="46"/>
      <c r="MV202" s="46"/>
      <c r="MW202" s="46"/>
      <c r="MX202" s="46"/>
      <c r="MY202" s="46"/>
      <c r="MZ202" s="46"/>
      <c r="NA202" s="46"/>
      <c r="NB202" s="46"/>
      <c r="NC202" s="46"/>
      <c r="ND202" s="46"/>
      <c r="NE202" s="46"/>
      <c r="NF202" s="46"/>
      <c r="NG202" s="46"/>
      <c r="NH202" s="46"/>
      <c r="NI202" s="46"/>
      <c r="NJ202" s="46"/>
      <c r="NK202" s="46"/>
      <c r="NL202" s="46"/>
      <c r="NM202" s="46"/>
      <c r="NN202" s="46"/>
      <c r="NO202" s="46"/>
      <c r="NP202" s="46"/>
      <c r="NQ202" s="46"/>
      <c r="NR202" s="46"/>
      <c r="NS202" s="46"/>
      <c r="NT202" s="46"/>
      <c r="NU202" s="46"/>
      <c r="NV202" s="46"/>
      <c r="NW202" s="46"/>
      <c r="NX202" s="46"/>
      <c r="NY202" s="46"/>
      <c r="NZ202" s="46"/>
      <c r="OA202" s="46"/>
      <c r="OB202" s="46"/>
      <c r="OC202" s="46"/>
      <c r="OD202" s="46"/>
      <c r="OE202" s="46"/>
      <c r="OF202" s="46"/>
      <c r="OG202" s="46"/>
      <c r="OH202" s="46"/>
      <c r="OI202" s="46"/>
      <c r="OJ202" s="46"/>
      <c r="OK202" s="46"/>
      <c r="OL202" s="46"/>
      <c r="OM202" s="46"/>
      <c r="ON202" s="46"/>
      <c r="OO202" s="46"/>
      <c r="OP202" s="46"/>
      <c r="OQ202" s="46"/>
      <c r="OR202" s="46"/>
      <c r="OS202" s="46"/>
      <c r="OT202" s="46"/>
      <c r="OU202" s="46"/>
      <c r="OV202" s="46"/>
      <c r="OW202" s="46"/>
      <c r="OX202" s="46"/>
      <c r="OY202" s="46"/>
      <c r="OZ202" s="46"/>
      <c r="PA202" s="46"/>
      <c r="PB202" s="46"/>
      <c r="PC202" s="46"/>
      <c r="PD202" s="46"/>
      <c r="PE202" s="46"/>
      <c r="PF202" s="46"/>
      <c r="PG202" s="46"/>
      <c r="PH202" s="46"/>
      <c r="PI202" s="46"/>
      <c r="PJ202" s="46"/>
      <c r="PK202" s="46"/>
      <c r="PL202" s="46"/>
      <c r="PM202" s="46"/>
      <c r="PN202" s="46"/>
      <c r="PO202" s="46"/>
      <c r="PP202" s="46"/>
      <c r="PQ202" s="46"/>
      <c r="PR202" s="46"/>
      <c r="PS202" s="46"/>
      <c r="PT202" s="46"/>
      <c r="PU202" s="46"/>
      <c r="PV202" s="46"/>
      <c r="PW202" s="46"/>
      <c r="PX202" s="46"/>
      <c r="PY202" s="46"/>
      <c r="PZ202" s="46"/>
      <c r="QA202" s="46"/>
      <c r="QB202" s="46"/>
      <c r="QC202" s="46"/>
      <c r="QD202" s="46"/>
      <c r="QE202" s="46"/>
      <c r="QF202" s="46"/>
      <c r="QG202" s="46"/>
      <c r="QH202" s="46"/>
      <c r="QI202" s="46"/>
      <c r="QJ202" s="46"/>
      <c r="QK202" s="46"/>
      <c r="QL202" s="46"/>
      <c r="QM202" s="46"/>
      <c r="QN202" s="46"/>
      <c r="QO202" s="46"/>
      <c r="QP202" s="46"/>
      <c r="QQ202" s="46"/>
      <c r="QR202" s="46"/>
      <c r="QS202" s="46"/>
      <c r="QT202" s="46"/>
      <c r="QU202" s="46"/>
      <c r="QV202" s="46"/>
      <c r="QW202" s="46"/>
      <c r="QX202" s="46"/>
      <c r="QY202" s="46"/>
      <c r="QZ202" s="46"/>
      <c r="RA202" s="46"/>
      <c r="RB202" s="46"/>
      <c r="RC202" s="46"/>
      <c r="RD202" s="46"/>
      <c r="RE202" s="46"/>
      <c r="RF202" s="46"/>
      <c r="RG202" s="46"/>
      <c r="RH202" s="46"/>
      <c r="RI202" s="46"/>
      <c r="RJ202" s="46"/>
      <c r="RK202" s="46"/>
      <c r="RL202" s="46"/>
      <c r="RM202" s="46"/>
      <c r="RN202" s="46"/>
      <c r="RO202" s="46"/>
      <c r="RP202" s="46"/>
      <c r="RQ202" s="46"/>
      <c r="RR202" s="46"/>
      <c r="RS202" s="46"/>
      <c r="RT202" s="46"/>
      <c r="RU202" s="46"/>
      <c r="RV202" s="46"/>
      <c r="RW202" s="46"/>
      <c r="RX202" s="46"/>
      <c r="RY202" s="46"/>
      <c r="RZ202" s="46"/>
      <c r="SA202" s="46"/>
      <c r="SB202" s="46"/>
      <c r="SC202" s="46"/>
      <c r="SD202" s="46"/>
      <c r="SE202" s="46"/>
      <c r="SF202" s="46"/>
      <c r="SG202" s="46"/>
      <c r="SH202" s="46"/>
      <c r="SI202" s="46"/>
      <c r="SJ202" s="46"/>
      <c r="SK202" s="46"/>
      <c r="SL202" s="46"/>
      <c r="SM202" s="46"/>
      <c r="SN202" s="46"/>
      <c r="SO202" s="46"/>
      <c r="SP202" s="46"/>
      <c r="SQ202" s="46"/>
      <c r="SR202" s="46"/>
      <c r="SS202" s="46"/>
      <c r="ST202" s="46"/>
      <c r="SU202" s="46"/>
      <c r="SV202" s="46"/>
      <c r="SW202" s="46"/>
      <c r="SX202" s="46"/>
      <c r="SY202" s="46"/>
      <c r="SZ202" s="46"/>
      <c r="TA202" s="46"/>
      <c r="TB202" s="46"/>
      <c r="TC202" s="46"/>
      <c r="TD202" s="46"/>
      <c r="TE202" s="46"/>
      <c r="TF202" s="46"/>
      <c r="TG202" s="46"/>
      <c r="TH202" s="46"/>
      <c r="TI202" s="46"/>
      <c r="TJ202" s="46"/>
      <c r="TK202" s="46"/>
      <c r="TL202" s="46"/>
      <c r="TM202" s="46"/>
      <c r="TN202" s="46"/>
      <c r="TO202" s="46"/>
      <c r="TP202" s="46"/>
      <c r="TQ202" s="46"/>
      <c r="TR202" s="46"/>
      <c r="TS202" s="46"/>
      <c r="TT202" s="46"/>
      <c r="TU202" s="46"/>
      <c r="TV202" s="46"/>
      <c r="TW202" s="46"/>
      <c r="TX202" s="46"/>
      <c r="TY202" s="46"/>
      <c r="TZ202" s="46"/>
      <c r="UA202" s="46"/>
      <c r="UB202" s="46"/>
      <c r="UC202" s="46"/>
      <c r="UD202" s="46"/>
      <c r="UE202" s="46"/>
      <c r="UF202" s="46"/>
      <c r="UG202" s="46"/>
      <c r="UH202" s="46"/>
      <c r="UI202" s="46"/>
      <c r="UJ202" s="46"/>
      <c r="UK202" s="46"/>
      <c r="UL202" s="46"/>
      <c r="UM202" s="46"/>
      <c r="UN202" s="46"/>
      <c r="UO202" s="46"/>
      <c r="UP202" s="46"/>
      <c r="UQ202" s="46"/>
      <c r="UR202" s="46"/>
      <c r="US202" s="46"/>
      <c r="UT202" s="46"/>
      <c r="UU202" s="46"/>
      <c r="UV202" s="46"/>
      <c r="UW202" s="46"/>
      <c r="UX202" s="46"/>
      <c r="UY202" s="46"/>
      <c r="UZ202" s="46"/>
      <c r="VA202" s="46"/>
      <c r="VB202" s="46"/>
      <c r="VC202" s="46"/>
      <c r="VD202" s="46"/>
      <c r="VE202" s="46"/>
      <c r="VF202" s="46"/>
      <c r="VG202" s="46"/>
      <c r="VH202" s="46"/>
      <c r="VI202" s="46"/>
      <c r="VJ202" s="46"/>
      <c r="VK202" s="46"/>
      <c r="VL202" s="46"/>
      <c r="VM202" s="46"/>
      <c r="VN202" s="46"/>
      <c r="VO202" s="46"/>
      <c r="VP202" s="46"/>
      <c r="VQ202" s="46"/>
      <c r="VR202" s="46"/>
      <c r="VS202" s="46"/>
      <c r="VT202" s="46"/>
      <c r="VU202" s="46"/>
      <c r="VV202" s="46"/>
      <c r="VW202" s="46"/>
      <c r="VX202" s="46"/>
      <c r="VY202" s="46"/>
      <c r="VZ202" s="46"/>
      <c r="WA202" s="46"/>
      <c r="WB202" s="46"/>
      <c r="WC202" s="46"/>
      <c r="WD202" s="46"/>
      <c r="WE202" s="46"/>
      <c r="WF202" s="46"/>
      <c r="WG202" s="46"/>
      <c r="WH202" s="46"/>
      <c r="WI202" s="46"/>
      <c r="WJ202" s="46"/>
      <c r="WK202" s="46"/>
      <c r="WL202" s="46"/>
      <c r="WM202" s="46"/>
      <c r="WN202" s="46"/>
      <c r="WO202" s="46"/>
      <c r="WP202" s="46"/>
      <c r="WQ202" s="46"/>
      <c r="WR202" s="46"/>
      <c r="WS202" s="46"/>
      <c r="WT202" s="46"/>
      <c r="WU202" s="46"/>
      <c r="WV202" s="46"/>
      <c r="WW202" s="46"/>
      <c r="WX202" s="46"/>
      <c r="WY202" s="46"/>
      <c r="WZ202" s="46"/>
      <c r="XA202" s="46"/>
      <c r="XB202" s="46"/>
      <c r="XC202" s="46"/>
      <c r="XD202" s="46"/>
      <c r="XE202" s="46"/>
      <c r="XF202" s="46"/>
      <c r="XG202" s="46"/>
      <c r="XH202" s="46"/>
      <c r="XI202" s="46"/>
      <c r="XJ202" s="46"/>
      <c r="XK202" s="46"/>
      <c r="XL202" s="46"/>
      <c r="XM202" s="46"/>
      <c r="XN202" s="46"/>
      <c r="XO202" s="46"/>
      <c r="XP202" s="46"/>
      <c r="XQ202" s="46"/>
      <c r="XR202" s="46"/>
      <c r="XS202" s="46"/>
      <c r="XT202" s="46"/>
      <c r="XU202" s="46"/>
      <c r="XV202" s="46"/>
      <c r="XW202" s="46"/>
      <c r="XX202" s="46"/>
      <c r="XY202" s="46"/>
      <c r="XZ202" s="46"/>
      <c r="YA202" s="46"/>
      <c r="YB202" s="46"/>
      <c r="YC202" s="46"/>
      <c r="YD202" s="46"/>
      <c r="YE202" s="46"/>
      <c r="YF202" s="46"/>
      <c r="YG202" s="46"/>
      <c r="YH202" s="46"/>
      <c r="YI202" s="46"/>
      <c r="YJ202" s="46"/>
      <c r="YK202" s="46"/>
      <c r="YL202" s="46"/>
      <c r="YM202" s="46"/>
      <c r="YN202" s="46"/>
      <c r="YO202" s="46"/>
      <c r="YP202" s="46"/>
      <c r="YQ202" s="46"/>
      <c r="YR202" s="46"/>
      <c r="YS202" s="46"/>
      <c r="YT202" s="46"/>
      <c r="YU202" s="46"/>
      <c r="YV202" s="46"/>
      <c r="YW202" s="46"/>
      <c r="YX202" s="46"/>
      <c r="YY202" s="46"/>
      <c r="YZ202" s="46"/>
      <c r="ZA202" s="46"/>
      <c r="ZB202" s="46"/>
      <c r="ZC202" s="46"/>
      <c r="ZD202" s="46"/>
      <c r="ZE202" s="46"/>
      <c r="ZF202" s="46"/>
      <c r="ZG202" s="46"/>
      <c r="ZH202" s="46"/>
      <c r="ZI202" s="46"/>
      <c r="ZJ202" s="46"/>
      <c r="ZK202" s="46"/>
      <c r="ZL202" s="46"/>
      <c r="ZM202" s="46"/>
      <c r="ZN202" s="46"/>
      <c r="ZO202" s="46"/>
      <c r="ZP202" s="46"/>
      <c r="ZQ202" s="46"/>
      <c r="ZR202" s="46"/>
      <c r="ZS202" s="46"/>
      <c r="ZT202" s="46"/>
      <c r="ZU202" s="46"/>
      <c r="ZV202" s="46"/>
      <c r="ZW202" s="46"/>
      <c r="ZX202" s="46"/>
      <c r="ZY202" s="46"/>
      <c r="ZZ202" s="46"/>
      <c r="AAA202" s="46"/>
      <c r="AAB202" s="46"/>
      <c r="AAC202" s="46"/>
      <c r="AAD202" s="46"/>
      <c r="AAE202" s="46"/>
      <c r="AAF202" s="46"/>
      <c r="AAG202" s="46"/>
      <c r="AAH202" s="46"/>
      <c r="AAI202" s="46"/>
      <c r="AAJ202" s="46"/>
      <c r="AAK202" s="46"/>
      <c r="AAL202" s="46"/>
      <c r="AAM202" s="46"/>
      <c r="AAN202" s="46"/>
      <c r="AAO202" s="46"/>
      <c r="AAP202" s="46"/>
      <c r="AAQ202" s="46"/>
      <c r="AAR202" s="46"/>
      <c r="AAS202" s="46"/>
      <c r="AAT202" s="46"/>
      <c r="AAU202" s="46"/>
      <c r="AAV202" s="46"/>
      <c r="AAW202" s="46"/>
      <c r="AAX202" s="46"/>
      <c r="AAY202" s="46"/>
      <c r="AAZ202" s="46"/>
      <c r="ABA202" s="46"/>
      <c r="ABB202" s="46"/>
      <c r="ABC202" s="46"/>
      <c r="ABD202" s="46"/>
      <c r="ABE202" s="46"/>
      <c r="ABF202" s="46"/>
      <c r="ABG202" s="46"/>
      <c r="ABH202" s="46"/>
      <c r="ABI202" s="46"/>
      <c r="ABJ202" s="46"/>
      <c r="ABK202" s="46"/>
      <c r="ABL202" s="46"/>
      <c r="ABM202" s="46"/>
      <c r="ABN202" s="46"/>
      <c r="ABO202" s="46"/>
      <c r="ABP202" s="46"/>
      <c r="ABQ202" s="46"/>
      <c r="ABR202" s="46"/>
      <c r="ABS202" s="46"/>
      <c r="ABT202" s="46"/>
      <c r="ABU202" s="46"/>
      <c r="ABV202" s="46"/>
      <c r="ABW202" s="46"/>
      <c r="ABX202" s="46"/>
      <c r="ABY202" s="46"/>
      <c r="ABZ202" s="46"/>
      <c r="ACA202" s="46"/>
      <c r="ACB202" s="46"/>
      <c r="ACC202" s="46"/>
      <c r="ACD202" s="46"/>
      <c r="ACE202" s="46"/>
      <c r="ACF202" s="46"/>
      <c r="ACG202" s="46"/>
      <c r="ACH202" s="46"/>
      <c r="ACI202" s="46"/>
      <c r="ACJ202" s="46"/>
      <c r="ACK202" s="46"/>
      <c r="ACL202" s="46"/>
      <c r="ACM202" s="46"/>
      <c r="ACN202" s="46"/>
      <c r="ACO202" s="46"/>
      <c r="ACP202" s="46"/>
      <c r="ACQ202" s="46"/>
      <c r="ACR202" s="46"/>
      <c r="ACS202" s="46"/>
      <c r="ACT202" s="46"/>
      <c r="ACU202" s="46"/>
      <c r="ACV202" s="46"/>
      <c r="ACW202" s="46"/>
      <c r="ACX202" s="46"/>
      <c r="ACY202" s="46"/>
      <c r="ACZ202" s="46"/>
      <c r="ADA202" s="46"/>
      <c r="ADB202" s="46"/>
      <c r="ADC202" s="46"/>
      <c r="ADD202" s="46"/>
      <c r="ADE202" s="46"/>
      <c r="ADF202" s="46"/>
      <c r="ADG202" s="46"/>
      <c r="ADH202" s="46"/>
      <c r="ADI202" s="46"/>
      <c r="ADJ202" s="46"/>
      <c r="ADK202" s="46"/>
      <c r="ADL202" s="46"/>
      <c r="ADM202" s="46"/>
      <c r="ADN202" s="46"/>
      <c r="ADO202" s="46"/>
      <c r="ADP202" s="46"/>
      <c r="ADQ202" s="46"/>
      <c r="ADR202" s="46"/>
      <c r="ADS202" s="46"/>
      <c r="ADT202" s="46"/>
      <c r="ADU202" s="46"/>
      <c r="ADV202" s="46"/>
      <c r="ADW202" s="46"/>
      <c r="ADX202" s="46"/>
      <c r="ADY202" s="46"/>
      <c r="ADZ202" s="46"/>
      <c r="AEA202" s="46"/>
      <c r="AEB202" s="46"/>
      <c r="AEC202" s="46"/>
      <c r="AED202" s="46"/>
      <c r="AEE202" s="46"/>
      <c r="AEF202" s="46"/>
      <c r="AEG202" s="46"/>
      <c r="AEH202" s="46"/>
      <c r="AEI202" s="46"/>
      <c r="AEJ202" s="46"/>
      <c r="AEK202" s="46"/>
      <c r="AEL202" s="46"/>
      <c r="AEM202" s="46"/>
      <c r="AEN202" s="46"/>
      <c r="AEO202" s="46"/>
      <c r="AEP202" s="46"/>
      <c r="AEQ202" s="46"/>
      <c r="AER202" s="46"/>
      <c r="AES202" s="46"/>
      <c r="AET202" s="46"/>
      <c r="AEU202" s="46"/>
      <c r="AEV202" s="46"/>
      <c r="AEW202" s="46"/>
      <c r="AEX202" s="46"/>
      <c r="AEY202" s="46"/>
      <c r="AEZ202" s="46"/>
      <c r="AFA202" s="46"/>
      <c r="AFB202" s="46"/>
      <c r="AFC202" s="46"/>
      <c r="AFD202" s="46"/>
      <c r="AFE202" s="46"/>
      <c r="AFF202" s="46"/>
      <c r="AFG202" s="46"/>
      <c r="AFH202" s="46"/>
      <c r="AFI202" s="46"/>
      <c r="AFJ202" s="46"/>
      <c r="AFK202" s="46"/>
      <c r="AFL202" s="46"/>
      <c r="AFM202" s="46"/>
      <c r="AFN202" s="46"/>
      <c r="AFO202" s="46"/>
      <c r="AFP202" s="46"/>
      <c r="AFQ202" s="46"/>
      <c r="AFR202" s="46"/>
      <c r="AFS202" s="46"/>
      <c r="AFT202" s="46"/>
      <c r="AFU202" s="46"/>
      <c r="AFV202" s="46"/>
      <c r="AFW202" s="46"/>
      <c r="AFX202" s="46"/>
      <c r="AFY202" s="46"/>
      <c r="AFZ202" s="46"/>
      <c r="AGA202" s="46"/>
      <c r="AGB202" s="46"/>
      <c r="AGC202" s="46"/>
      <c r="AGD202" s="46"/>
      <c r="AGE202" s="46"/>
      <c r="AGF202" s="46"/>
      <c r="AGG202" s="46"/>
      <c r="AGH202" s="46"/>
      <c r="AGI202" s="46"/>
      <c r="AGJ202" s="46"/>
      <c r="AGK202" s="46"/>
      <c r="AGL202" s="46"/>
      <c r="AGM202" s="46"/>
      <c r="AGN202" s="46"/>
      <c r="AGO202" s="46"/>
      <c r="AGP202" s="46"/>
      <c r="AGQ202" s="46"/>
      <c r="AGR202" s="46"/>
      <c r="AGS202" s="46"/>
      <c r="AGT202" s="46"/>
      <c r="AGU202" s="46"/>
      <c r="AGV202" s="46"/>
      <c r="AGW202" s="46"/>
      <c r="AGX202" s="46"/>
      <c r="AGY202" s="46"/>
      <c r="AGZ202" s="46"/>
      <c r="AHA202" s="46"/>
      <c r="AHB202" s="46"/>
      <c r="AHC202" s="46"/>
      <c r="AHD202" s="46"/>
      <c r="AHE202" s="46"/>
      <c r="AHF202" s="46"/>
      <c r="AHG202" s="46"/>
      <c r="AHH202" s="46"/>
      <c r="AHI202" s="46"/>
      <c r="AHJ202" s="46"/>
      <c r="AHK202" s="46"/>
      <c r="AHL202" s="46"/>
      <c r="AHM202" s="46"/>
      <c r="AHN202" s="46"/>
      <c r="AHO202" s="46"/>
      <c r="AHP202" s="46"/>
      <c r="AHQ202" s="46"/>
      <c r="AHR202" s="46"/>
      <c r="AHS202" s="46"/>
      <c r="AHT202" s="46"/>
      <c r="AHU202" s="46"/>
      <c r="AHV202" s="46"/>
      <c r="AHW202" s="46"/>
      <c r="AHX202" s="46"/>
      <c r="AHY202" s="46"/>
      <c r="AHZ202" s="46"/>
      <c r="AIA202" s="46"/>
      <c r="AIB202" s="46"/>
      <c r="AIC202" s="46"/>
      <c r="AID202" s="46"/>
      <c r="AIE202" s="46"/>
      <c r="AIF202" s="46"/>
      <c r="AIG202" s="46"/>
      <c r="AIH202" s="46"/>
      <c r="AII202" s="46"/>
      <c r="AIJ202" s="46"/>
      <c r="AIK202" s="46"/>
      <c r="AIL202" s="46"/>
      <c r="AIM202" s="46"/>
      <c r="AIN202" s="46"/>
      <c r="AIO202" s="46"/>
      <c r="AIP202" s="46"/>
      <c r="AIQ202" s="46"/>
      <c r="AIR202" s="46"/>
      <c r="AIS202" s="46"/>
      <c r="AIT202" s="46"/>
      <c r="AIU202" s="46"/>
      <c r="AIV202" s="46"/>
      <c r="AIW202" s="46"/>
      <c r="AIX202" s="46"/>
      <c r="AIY202" s="46"/>
      <c r="AIZ202" s="46"/>
      <c r="AJA202" s="46"/>
      <c r="AJB202" s="46"/>
      <c r="AJC202" s="46"/>
      <c r="AJD202" s="46"/>
      <c r="AJE202" s="46"/>
      <c r="AJF202" s="46"/>
      <c r="AJG202" s="46"/>
      <c r="AJH202" s="46"/>
      <c r="AJI202" s="46"/>
      <c r="AJJ202" s="46"/>
      <c r="AJK202" s="46"/>
      <c r="AJL202" s="46"/>
      <c r="AJM202" s="46"/>
      <c r="AJN202" s="46"/>
      <c r="AJO202" s="46"/>
      <c r="AJP202" s="46"/>
      <c r="AJQ202" s="46"/>
      <c r="AJR202" s="46"/>
      <c r="AJS202" s="46"/>
      <c r="AJT202" s="46"/>
      <c r="AJU202" s="46"/>
      <c r="AJV202" s="46"/>
      <c r="AJW202" s="46"/>
      <c r="AJX202" s="46"/>
      <c r="AJY202" s="46"/>
      <c r="AJZ202" s="46"/>
      <c r="AKA202" s="46"/>
      <c r="AKB202" s="46"/>
      <c r="AKC202" s="46"/>
      <c r="AKD202" s="46"/>
      <c r="AKE202" s="46"/>
      <c r="AKF202" s="46"/>
      <c r="AKG202" s="46"/>
      <c r="AKH202" s="46"/>
      <c r="AKI202" s="46"/>
      <c r="AKJ202" s="46"/>
      <c r="AKK202" s="46"/>
      <c r="AKL202" s="46"/>
      <c r="AKM202" s="46"/>
      <c r="AKN202" s="46"/>
      <c r="AKO202" s="46"/>
      <c r="AKP202" s="46"/>
      <c r="AKQ202" s="46"/>
      <c r="AKR202" s="46"/>
      <c r="AKS202" s="46"/>
      <c r="AKT202" s="46"/>
      <c r="AKU202" s="46"/>
      <c r="AKV202" s="46"/>
      <c r="AKW202" s="46"/>
      <c r="AKX202" s="46"/>
      <c r="AKY202" s="46"/>
      <c r="AKZ202" s="46"/>
      <c r="ALA202" s="46"/>
      <c r="ALB202" s="46"/>
      <c r="ALC202" s="46"/>
      <c r="ALD202" s="46"/>
      <c r="ALE202" s="46"/>
      <c r="ALF202" s="46"/>
      <c r="ALG202" s="46"/>
      <c r="ALH202" s="46"/>
      <c r="ALI202" s="46"/>
      <c r="ALJ202" s="46"/>
      <c r="ALK202" s="46"/>
      <c r="ALL202" s="46"/>
      <c r="ALM202" s="46"/>
      <c r="ALN202" s="46"/>
      <c r="ALO202" s="46"/>
      <c r="ALP202" s="46"/>
      <c r="ALQ202" s="46"/>
      <c r="ALR202" s="46"/>
      <c r="ALS202" s="46"/>
      <c r="ALT202" s="46"/>
      <c r="ALU202" s="46"/>
      <c r="ALV202" s="46"/>
      <c r="ALW202" s="46"/>
      <c r="ALX202" s="46"/>
      <c r="ALY202" s="46"/>
      <c r="ALZ202" s="46"/>
      <c r="AMA202" s="46"/>
      <c r="AMB202" s="46"/>
      <c r="AMC202" s="46"/>
      <c r="AMD202" s="46"/>
      <c r="AME202" s="46"/>
      <c r="AMF202" s="46"/>
      <c r="AMG202" s="46"/>
      <c r="AMH202" s="46"/>
      <c r="AMI202" s="46"/>
      <c r="AMJ202" s="46"/>
      <c r="AMK202" s="46"/>
    </row>
    <row r="203" spans="1:1025" x14ac:dyDescent="0.25">
      <c r="A203" s="46"/>
      <c r="B203" s="56"/>
      <c r="C203" s="57"/>
      <c r="D203" s="58"/>
      <c r="E203" s="59"/>
      <c r="F203" s="59"/>
      <c r="G203" s="59"/>
      <c r="H203" s="59"/>
      <c r="I203" s="59"/>
      <c r="J203" s="59"/>
      <c r="K203" s="59"/>
      <c r="L203" s="59"/>
      <c r="M203" s="46"/>
      <c r="N203" s="46"/>
      <c r="O203" s="46"/>
      <c r="P203" s="46"/>
      <c r="Q203" s="46"/>
      <c r="R203" s="46"/>
      <c r="S203" s="46"/>
      <c r="T203" s="46"/>
      <c r="U203" s="46"/>
      <c r="V203" s="46"/>
      <c r="W203" s="46"/>
      <c r="X203" s="46"/>
      <c r="Y203" s="46"/>
      <c r="Z203" s="46"/>
      <c r="AA203" s="46"/>
      <c r="AB203" s="46"/>
      <c r="AC203" s="46"/>
      <c r="AD203" s="46"/>
      <c r="AE203" s="46"/>
      <c r="AF203" s="46"/>
      <c r="AG203" s="46"/>
      <c r="AH203" s="46"/>
      <c r="AI203" s="46"/>
      <c r="AJ203" s="46"/>
      <c r="AK203" s="46"/>
      <c r="AL203" s="46"/>
      <c r="AM203" s="46"/>
      <c r="AN203" s="46"/>
      <c r="AO203" s="46"/>
      <c r="AP203" s="46"/>
      <c r="AQ203" s="46"/>
      <c r="AR203" s="46"/>
      <c r="AS203" s="46"/>
      <c r="AT203" s="46"/>
      <c r="AU203" s="46"/>
      <c r="AV203" s="46"/>
      <c r="AW203" s="46"/>
      <c r="AX203" s="46"/>
      <c r="AY203" s="46"/>
      <c r="AZ203" s="46"/>
      <c r="BA203" s="46"/>
      <c r="BB203" s="46"/>
      <c r="BC203" s="46"/>
      <c r="BD203" s="46"/>
      <c r="BE203" s="46"/>
      <c r="BF203" s="46"/>
      <c r="BG203" s="46"/>
      <c r="BH203" s="46"/>
      <c r="BI203" s="46"/>
      <c r="BJ203" s="46"/>
      <c r="BK203" s="46"/>
      <c r="BL203" s="46"/>
      <c r="BM203" s="46"/>
      <c r="BN203" s="46"/>
      <c r="BO203" s="46"/>
      <c r="BP203" s="46"/>
      <c r="BQ203" s="46"/>
      <c r="BR203" s="46"/>
      <c r="BS203" s="46"/>
      <c r="BT203" s="46"/>
      <c r="BU203" s="46"/>
      <c r="BV203" s="46"/>
      <c r="BW203" s="46"/>
      <c r="BX203" s="46"/>
      <c r="BY203" s="46"/>
      <c r="BZ203" s="46"/>
      <c r="CA203" s="46"/>
      <c r="CB203" s="46"/>
      <c r="CC203" s="46"/>
      <c r="CD203" s="46"/>
      <c r="CE203" s="46"/>
      <c r="CF203" s="46"/>
      <c r="CG203" s="46"/>
      <c r="CH203" s="46"/>
      <c r="CI203" s="46"/>
      <c r="CJ203" s="46"/>
      <c r="CK203" s="46"/>
      <c r="CL203" s="46"/>
      <c r="CM203" s="46"/>
      <c r="CN203" s="46"/>
      <c r="CO203" s="46"/>
      <c r="CP203" s="46"/>
      <c r="CQ203" s="46"/>
      <c r="CR203" s="46"/>
      <c r="CS203" s="46"/>
      <c r="CT203" s="46"/>
      <c r="CU203" s="46"/>
      <c r="CV203" s="46"/>
      <c r="CW203" s="46"/>
      <c r="CX203" s="46"/>
      <c r="CY203" s="46"/>
      <c r="CZ203" s="46"/>
      <c r="DA203" s="46"/>
      <c r="DB203" s="46"/>
      <c r="DC203" s="46"/>
      <c r="DD203" s="46"/>
      <c r="DE203" s="46"/>
      <c r="DF203" s="46"/>
      <c r="DG203" s="46"/>
      <c r="DH203" s="46"/>
      <c r="DI203" s="46"/>
      <c r="DJ203" s="46"/>
      <c r="DK203" s="46"/>
      <c r="DL203" s="46"/>
      <c r="DM203" s="46"/>
      <c r="DN203" s="46"/>
      <c r="DO203" s="46"/>
      <c r="DP203" s="46"/>
      <c r="DQ203" s="46"/>
      <c r="DR203" s="46"/>
      <c r="DS203" s="46"/>
      <c r="DT203" s="46"/>
      <c r="DU203" s="46"/>
      <c r="DV203" s="46"/>
      <c r="DW203" s="46"/>
      <c r="DX203" s="46"/>
      <c r="DY203" s="46"/>
      <c r="DZ203" s="46"/>
      <c r="EA203" s="46"/>
      <c r="EB203" s="46"/>
      <c r="EC203" s="46"/>
      <c r="ED203" s="46"/>
      <c r="EE203" s="46"/>
      <c r="EF203" s="46"/>
      <c r="EG203" s="46"/>
      <c r="EH203" s="46"/>
      <c r="EI203" s="46"/>
      <c r="EJ203" s="46"/>
      <c r="EK203" s="46"/>
      <c r="EL203" s="46"/>
      <c r="EM203" s="46"/>
      <c r="EN203" s="46"/>
      <c r="EO203" s="46"/>
      <c r="EP203" s="46"/>
      <c r="EQ203" s="46"/>
      <c r="ER203" s="46"/>
      <c r="ES203" s="46"/>
      <c r="ET203" s="46"/>
      <c r="EU203" s="46"/>
      <c r="EV203" s="46"/>
      <c r="EW203" s="46"/>
      <c r="EX203" s="46"/>
      <c r="EY203" s="46"/>
      <c r="EZ203" s="46"/>
      <c r="FA203" s="46"/>
      <c r="FB203" s="46"/>
      <c r="FC203" s="46"/>
      <c r="FD203" s="46"/>
      <c r="FE203" s="46"/>
      <c r="FF203" s="46"/>
      <c r="FG203" s="46"/>
      <c r="FH203" s="46"/>
      <c r="FI203" s="46"/>
      <c r="FJ203" s="46"/>
      <c r="FK203" s="46"/>
      <c r="FL203" s="46"/>
      <c r="FM203" s="46"/>
      <c r="FN203" s="46"/>
      <c r="FO203" s="46"/>
      <c r="FP203" s="46"/>
      <c r="FQ203" s="46"/>
      <c r="FR203" s="46"/>
      <c r="FS203" s="46"/>
      <c r="FT203" s="46"/>
      <c r="FU203" s="46"/>
      <c r="FV203" s="46"/>
      <c r="FW203" s="46"/>
      <c r="FX203" s="46"/>
      <c r="FY203" s="46"/>
      <c r="FZ203" s="46"/>
      <c r="GA203" s="46"/>
      <c r="GB203" s="46"/>
      <c r="GC203" s="46"/>
      <c r="GD203" s="46"/>
      <c r="GE203" s="46"/>
      <c r="GF203" s="46"/>
      <c r="GG203" s="46"/>
      <c r="GH203" s="46"/>
      <c r="GI203" s="46"/>
      <c r="GJ203" s="46"/>
      <c r="GK203" s="46"/>
      <c r="GL203" s="46"/>
      <c r="GM203" s="46"/>
      <c r="GN203" s="46"/>
      <c r="GO203" s="46"/>
      <c r="GP203" s="46"/>
      <c r="GQ203" s="46"/>
      <c r="GR203" s="46"/>
      <c r="GS203" s="46"/>
      <c r="GT203" s="46"/>
      <c r="GU203" s="46"/>
      <c r="GV203" s="46"/>
      <c r="GW203" s="46"/>
      <c r="GX203" s="46"/>
      <c r="GY203" s="46"/>
      <c r="GZ203" s="46"/>
      <c r="HA203" s="46"/>
      <c r="HB203" s="46"/>
      <c r="HC203" s="46"/>
      <c r="HD203" s="46"/>
      <c r="HE203" s="46"/>
      <c r="HF203" s="46"/>
      <c r="HG203" s="46"/>
      <c r="HH203" s="46"/>
      <c r="HI203" s="46"/>
      <c r="HJ203" s="46"/>
      <c r="HK203" s="46"/>
      <c r="HL203" s="46"/>
      <c r="HM203" s="46"/>
      <c r="HN203" s="46"/>
      <c r="HO203" s="46"/>
      <c r="HP203" s="46"/>
      <c r="HQ203" s="46"/>
      <c r="HR203" s="46"/>
      <c r="HS203" s="46"/>
      <c r="HT203" s="46"/>
      <c r="HU203" s="46"/>
      <c r="HV203" s="46"/>
      <c r="HW203" s="46"/>
      <c r="HX203" s="46"/>
      <c r="HY203" s="46"/>
      <c r="HZ203" s="46"/>
      <c r="IA203" s="46"/>
      <c r="IB203" s="46"/>
      <c r="IC203" s="46"/>
      <c r="ID203" s="46"/>
      <c r="IE203" s="46"/>
      <c r="IF203" s="46"/>
      <c r="IG203" s="46"/>
      <c r="IH203" s="46"/>
      <c r="II203" s="46"/>
      <c r="IJ203" s="46"/>
      <c r="IK203" s="46"/>
      <c r="IL203" s="46"/>
      <c r="IM203" s="46"/>
      <c r="IN203" s="46"/>
      <c r="IO203" s="46"/>
      <c r="IP203" s="46"/>
      <c r="IQ203" s="46"/>
      <c r="IR203" s="46"/>
      <c r="IS203" s="46"/>
      <c r="IT203" s="46"/>
      <c r="IU203" s="46"/>
      <c r="IV203" s="46"/>
      <c r="IW203" s="46"/>
      <c r="IX203" s="46"/>
      <c r="IY203" s="46"/>
      <c r="IZ203" s="46"/>
      <c r="JA203" s="46"/>
      <c r="JB203" s="46"/>
      <c r="JC203" s="46"/>
      <c r="JD203" s="46"/>
      <c r="JE203" s="46"/>
      <c r="JF203" s="46"/>
      <c r="JG203" s="46"/>
      <c r="JH203" s="46"/>
      <c r="JI203" s="46"/>
      <c r="JJ203" s="46"/>
      <c r="JK203" s="46"/>
      <c r="JL203" s="46"/>
      <c r="JM203" s="46"/>
      <c r="JN203" s="46"/>
      <c r="JO203" s="46"/>
      <c r="JP203" s="46"/>
      <c r="JQ203" s="46"/>
      <c r="JR203" s="46"/>
      <c r="JS203" s="46"/>
      <c r="JT203" s="46"/>
      <c r="JU203" s="46"/>
      <c r="JV203" s="46"/>
      <c r="JW203" s="46"/>
      <c r="JX203" s="46"/>
      <c r="JY203" s="46"/>
      <c r="JZ203" s="46"/>
      <c r="KA203" s="46"/>
      <c r="KB203" s="46"/>
      <c r="KC203" s="46"/>
      <c r="KD203" s="46"/>
      <c r="KE203" s="46"/>
      <c r="KF203" s="46"/>
      <c r="KG203" s="46"/>
      <c r="KH203" s="46"/>
      <c r="KI203" s="46"/>
      <c r="KJ203" s="46"/>
      <c r="KK203" s="46"/>
      <c r="KL203" s="46"/>
      <c r="KM203" s="46"/>
      <c r="KN203" s="46"/>
      <c r="KO203" s="46"/>
      <c r="KP203" s="46"/>
      <c r="KQ203" s="46"/>
      <c r="KR203" s="46"/>
      <c r="KS203" s="46"/>
      <c r="KT203" s="46"/>
      <c r="KU203" s="46"/>
      <c r="KV203" s="46"/>
      <c r="KW203" s="46"/>
      <c r="KX203" s="46"/>
      <c r="KY203" s="46"/>
      <c r="KZ203" s="46"/>
      <c r="LA203" s="46"/>
      <c r="LB203" s="46"/>
      <c r="LC203" s="46"/>
      <c r="LD203" s="46"/>
      <c r="LE203" s="46"/>
      <c r="LF203" s="46"/>
      <c r="LG203" s="46"/>
      <c r="LH203" s="46"/>
      <c r="LI203" s="46"/>
      <c r="LJ203" s="46"/>
      <c r="LK203" s="46"/>
      <c r="LL203" s="46"/>
      <c r="LM203" s="46"/>
      <c r="LN203" s="46"/>
      <c r="LO203" s="46"/>
      <c r="LP203" s="46"/>
      <c r="LQ203" s="46"/>
      <c r="LR203" s="46"/>
      <c r="LS203" s="46"/>
      <c r="LT203" s="46"/>
      <c r="LU203" s="46"/>
      <c r="LV203" s="46"/>
      <c r="LW203" s="46"/>
      <c r="LX203" s="46"/>
      <c r="LY203" s="46"/>
      <c r="LZ203" s="46"/>
      <c r="MA203" s="46"/>
      <c r="MB203" s="46"/>
      <c r="MC203" s="46"/>
      <c r="MD203" s="46"/>
      <c r="ME203" s="46"/>
      <c r="MF203" s="46"/>
      <c r="MG203" s="46"/>
      <c r="MH203" s="46"/>
      <c r="MI203" s="46"/>
      <c r="MJ203" s="46"/>
      <c r="MK203" s="46"/>
      <c r="ML203" s="46"/>
      <c r="MM203" s="46"/>
      <c r="MN203" s="46"/>
      <c r="MO203" s="46"/>
      <c r="MP203" s="46"/>
      <c r="MQ203" s="46"/>
      <c r="MR203" s="46"/>
      <c r="MS203" s="46"/>
      <c r="MT203" s="46"/>
      <c r="MU203" s="46"/>
      <c r="MV203" s="46"/>
      <c r="MW203" s="46"/>
      <c r="MX203" s="46"/>
      <c r="MY203" s="46"/>
      <c r="MZ203" s="46"/>
      <c r="NA203" s="46"/>
      <c r="NB203" s="46"/>
      <c r="NC203" s="46"/>
      <c r="ND203" s="46"/>
      <c r="NE203" s="46"/>
      <c r="NF203" s="46"/>
      <c r="NG203" s="46"/>
      <c r="NH203" s="46"/>
      <c r="NI203" s="46"/>
      <c r="NJ203" s="46"/>
      <c r="NK203" s="46"/>
      <c r="NL203" s="46"/>
      <c r="NM203" s="46"/>
      <c r="NN203" s="46"/>
      <c r="NO203" s="46"/>
      <c r="NP203" s="46"/>
      <c r="NQ203" s="46"/>
      <c r="NR203" s="46"/>
      <c r="NS203" s="46"/>
      <c r="NT203" s="46"/>
      <c r="NU203" s="46"/>
      <c r="NV203" s="46"/>
      <c r="NW203" s="46"/>
      <c r="NX203" s="46"/>
      <c r="NY203" s="46"/>
      <c r="NZ203" s="46"/>
      <c r="OA203" s="46"/>
      <c r="OB203" s="46"/>
      <c r="OC203" s="46"/>
      <c r="OD203" s="46"/>
      <c r="OE203" s="46"/>
      <c r="OF203" s="46"/>
      <c r="OG203" s="46"/>
      <c r="OH203" s="46"/>
      <c r="OI203" s="46"/>
      <c r="OJ203" s="46"/>
      <c r="OK203" s="46"/>
      <c r="OL203" s="46"/>
      <c r="OM203" s="46"/>
      <c r="ON203" s="46"/>
      <c r="OO203" s="46"/>
      <c r="OP203" s="46"/>
      <c r="OQ203" s="46"/>
      <c r="OR203" s="46"/>
      <c r="OS203" s="46"/>
      <c r="OT203" s="46"/>
      <c r="OU203" s="46"/>
      <c r="OV203" s="46"/>
      <c r="OW203" s="46"/>
      <c r="OX203" s="46"/>
      <c r="OY203" s="46"/>
      <c r="OZ203" s="46"/>
      <c r="PA203" s="46"/>
      <c r="PB203" s="46"/>
      <c r="PC203" s="46"/>
      <c r="PD203" s="46"/>
      <c r="PE203" s="46"/>
      <c r="PF203" s="46"/>
      <c r="PG203" s="46"/>
      <c r="PH203" s="46"/>
      <c r="PI203" s="46"/>
      <c r="PJ203" s="46"/>
      <c r="PK203" s="46"/>
      <c r="PL203" s="46"/>
      <c r="PM203" s="46"/>
      <c r="PN203" s="46"/>
      <c r="PO203" s="46"/>
      <c r="PP203" s="46"/>
      <c r="PQ203" s="46"/>
      <c r="PR203" s="46"/>
      <c r="PS203" s="46"/>
      <c r="PT203" s="46"/>
      <c r="PU203" s="46"/>
      <c r="PV203" s="46"/>
      <c r="PW203" s="46"/>
      <c r="PX203" s="46"/>
      <c r="PY203" s="46"/>
      <c r="PZ203" s="46"/>
      <c r="QA203" s="46"/>
      <c r="QB203" s="46"/>
      <c r="QC203" s="46"/>
      <c r="QD203" s="46"/>
      <c r="QE203" s="46"/>
      <c r="QF203" s="46"/>
      <c r="QG203" s="46"/>
      <c r="QH203" s="46"/>
      <c r="QI203" s="46"/>
      <c r="QJ203" s="46"/>
      <c r="QK203" s="46"/>
      <c r="QL203" s="46"/>
      <c r="QM203" s="46"/>
      <c r="QN203" s="46"/>
      <c r="QO203" s="46"/>
      <c r="QP203" s="46"/>
      <c r="QQ203" s="46"/>
      <c r="QR203" s="46"/>
      <c r="QS203" s="46"/>
      <c r="QT203" s="46"/>
      <c r="QU203" s="46"/>
      <c r="QV203" s="46"/>
      <c r="QW203" s="46"/>
      <c r="QX203" s="46"/>
      <c r="QY203" s="46"/>
      <c r="QZ203" s="46"/>
      <c r="RA203" s="46"/>
      <c r="RB203" s="46"/>
      <c r="RC203" s="46"/>
      <c r="RD203" s="46"/>
      <c r="RE203" s="46"/>
      <c r="RF203" s="46"/>
      <c r="RG203" s="46"/>
      <c r="RH203" s="46"/>
      <c r="RI203" s="46"/>
      <c r="RJ203" s="46"/>
      <c r="RK203" s="46"/>
      <c r="RL203" s="46"/>
      <c r="RM203" s="46"/>
      <c r="RN203" s="46"/>
      <c r="RO203" s="46"/>
      <c r="RP203" s="46"/>
      <c r="RQ203" s="46"/>
      <c r="RR203" s="46"/>
      <c r="RS203" s="46"/>
      <c r="RT203" s="46"/>
      <c r="RU203" s="46"/>
      <c r="RV203" s="46"/>
      <c r="RW203" s="46"/>
      <c r="RX203" s="46"/>
      <c r="RY203" s="46"/>
      <c r="RZ203" s="46"/>
      <c r="SA203" s="46"/>
      <c r="SB203" s="46"/>
      <c r="SC203" s="46"/>
      <c r="SD203" s="46"/>
      <c r="SE203" s="46"/>
      <c r="SF203" s="46"/>
      <c r="SG203" s="46"/>
      <c r="SH203" s="46"/>
      <c r="SI203" s="46"/>
      <c r="SJ203" s="46"/>
      <c r="SK203" s="46"/>
      <c r="SL203" s="46"/>
      <c r="SM203" s="46"/>
      <c r="SN203" s="46"/>
      <c r="SO203" s="46"/>
      <c r="SP203" s="46"/>
      <c r="SQ203" s="46"/>
      <c r="SR203" s="46"/>
      <c r="SS203" s="46"/>
      <c r="ST203" s="46"/>
      <c r="SU203" s="46"/>
      <c r="SV203" s="46"/>
      <c r="SW203" s="46"/>
      <c r="SX203" s="46"/>
      <c r="SY203" s="46"/>
      <c r="SZ203" s="46"/>
      <c r="TA203" s="46"/>
      <c r="TB203" s="46"/>
      <c r="TC203" s="46"/>
      <c r="TD203" s="46"/>
      <c r="TE203" s="46"/>
      <c r="TF203" s="46"/>
      <c r="TG203" s="46"/>
      <c r="TH203" s="46"/>
      <c r="TI203" s="46"/>
      <c r="TJ203" s="46"/>
      <c r="TK203" s="46"/>
      <c r="TL203" s="46"/>
      <c r="TM203" s="46"/>
      <c r="TN203" s="46"/>
      <c r="TO203" s="46"/>
      <c r="TP203" s="46"/>
      <c r="TQ203" s="46"/>
      <c r="TR203" s="46"/>
      <c r="TS203" s="46"/>
      <c r="TT203" s="46"/>
      <c r="TU203" s="46"/>
      <c r="TV203" s="46"/>
      <c r="TW203" s="46"/>
      <c r="TX203" s="46"/>
      <c r="TY203" s="46"/>
      <c r="TZ203" s="46"/>
      <c r="UA203" s="46"/>
      <c r="UB203" s="46"/>
      <c r="UC203" s="46"/>
      <c r="UD203" s="46"/>
      <c r="UE203" s="46"/>
      <c r="UF203" s="46"/>
      <c r="UG203" s="46"/>
      <c r="UH203" s="46"/>
      <c r="UI203" s="46"/>
      <c r="UJ203" s="46"/>
      <c r="UK203" s="46"/>
      <c r="UL203" s="46"/>
      <c r="UM203" s="46"/>
      <c r="UN203" s="46"/>
      <c r="UO203" s="46"/>
      <c r="UP203" s="46"/>
      <c r="UQ203" s="46"/>
      <c r="UR203" s="46"/>
      <c r="US203" s="46"/>
      <c r="UT203" s="46"/>
      <c r="UU203" s="46"/>
      <c r="UV203" s="46"/>
      <c r="UW203" s="46"/>
      <c r="UX203" s="46"/>
      <c r="UY203" s="46"/>
      <c r="UZ203" s="46"/>
      <c r="VA203" s="46"/>
      <c r="VB203" s="46"/>
      <c r="VC203" s="46"/>
      <c r="VD203" s="46"/>
      <c r="VE203" s="46"/>
      <c r="VF203" s="46"/>
      <c r="VG203" s="46"/>
      <c r="VH203" s="46"/>
      <c r="VI203" s="46"/>
      <c r="VJ203" s="46"/>
      <c r="VK203" s="46"/>
      <c r="VL203" s="46"/>
      <c r="VM203" s="46"/>
      <c r="VN203" s="46"/>
      <c r="VO203" s="46"/>
      <c r="VP203" s="46"/>
      <c r="VQ203" s="46"/>
      <c r="VR203" s="46"/>
      <c r="VS203" s="46"/>
      <c r="VT203" s="46"/>
      <c r="VU203" s="46"/>
      <c r="VV203" s="46"/>
      <c r="VW203" s="46"/>
      <c r="VX203" s="46"/>
      <c r="VY203" s="46"/>
      <c r="VZ203" s="46"/>
      <c r="WA203" s="46"/>
      <c r="WB203" s="46"/>
      <c r="WC203" s="46"/>
      <c r="WD203" s="46"/>
      <c r="WE203" s="46"/>
      <c r="WF203" s="46"/>
      <c r="WG203" s="46"/>
      <c r="WH203" s="46"/>
      <c r="WI203" s="46"/>
      <c r="WJ203" s="46"/>
      <c r="WK203" s="46"/>
      <c r="WL203" s="46"/>
      <c r="WM203" s="46"/>
      <c r="WN203" s="46"/>
      <c r="WO203" s="46"/>
      <c r="WP203" s="46"/>
      <c r="WQ203" s="46"/>
      <c r="WR203" s="46"/>
      <c r="WS203" s="46"/>
      <c r="WT203" s="46"/>
      <c r="WU203" s="46"/>
      <c r="WV203" s="46"/>
      <c r="WW203" s="46"/>
      <c r="WX203" s="46"/>
      <c r="WY203" s="46"/>
      <c r="WZ203" s="46"/>
      <c r="XA203" s="46"/>
      <c r="XB203" s="46"/>
      <c r="XC203" s="46"/>
      <c r="XD203" s="46"/>
      <c r="XE203" s="46"/>
      <c r="XF203" s="46"/>
      <c r="XG203" s="46"/>
      <c r="XH203" s="46"/>
      <c r="XI203" s="46"/>
      <c r="XJ203" s="46"/>
      <c r="XK203" s="46"/>
      <c r="XL203" s="46"/>
      <c r="XM203" s="46"/>
      <c r="XN203" s="46"/>
      <c r="XO203" s="46"/>
      <c r="XP203" s="46"/>
      <c r="XQ203" s="46"/>
      <c r="XR203" s="46"/>
      <c r="XS203" s="46"/>
      <c r="XT203" s="46"/>
      <c r="XU203" s="46"/>
      <c r="XV203" s="46"/>
      <c r="XW203" s="46"/>
      <c r="XX203" s="46"/>
      <c r="XY203" s="46"/>
      <c r="XZ203" s="46"/>
      <c r="YA203" s="46"/>
      <c r="YB203" s="46"/>
      <c r="YC203" s="46"/>
      <c r="YD203" s="46"/>
      <c r="YE203" s="46"/>
      <c r="YF203" s="46"/>
      <c r="YG203" s="46"/>
      <c r="YH203" s="46"/>
      <c r="YI203" s="46"/>
      <c r="YJ203" s="46"/>
      <c r="YK203" s="46"/>
      <c r="YL203" s="46"/>
      <c r="YM203" s="46"/>
      <c r="YN203" s="46"/>
      <c r="YO203" s="46"/>
      <c r="YP203" s="46"/>
      <c r="YQ203" s="46"/>
      <c r="YR203" s="46"/>
      <c r="YS203" s="46"/>
      <c r="YT203" s="46"/>
      <c r="YU203" s="46"/>
      <c r="YV203" s="46"/>
      <c r="YW203" s="46"/>
      <c r="YX203" s="46"/>
      <c r="YY203" s="46"/>
      <c r="YZ203" s="46"/>
      <c r="ZA203" s="46"/>
      <c r="ZB203" s="46"/>
      <c r="ZC203" s="46"/>
      <c r="ZD203" s="46"/>
      <c r="ZE203" s="46"/>
      <c r="ZF203" s="46"/>
      <c r="ZG203" s="46"/>
      <c r="ZH203" s="46"/>
      <c r="ZI203" s="46"/>
      <c r="ZJ203" s="46"/>
      <c r="ZK203" s="46"/>
      <c r="ZL203" s="46"/>
      <c r="ZM203" s="46"/>
      <c r="ZN203" s="46"/>
      <c r="ZO203" s="46"/>
      <c r="ZP203" s="46"/>
      <c r="ZQ203" s="46"/>
      <c r="ZR203" s="46"/>
      <c r="ZS203" s="46"/>
      <c r="ZT203" s="46"/>
      <c r="ZU203" s="46"/>
      <c r="ZV203" s="46"/>
      <c r="ZW203" s="46"/>
      <c r="ZX203" s="46"/>
      <c r="ZY203" s="46"/>
      <c r="ZZ203" s="46"/>
      <c r="AAA203" s="46"/>
      <c r="AAB203" s="46"/>
      <c r="AAC203" s="46"/>
      <c r="AAD203" s="46"/>
      <c r="AAE203" s="46"/>
      <c r="AAF203" s="46"/>
      <c r="AAG203" s="46"/>
      <c r="AAH203" s="46"/>
      <c r="AAI203" s="46"/>
      <c r="AAJ203" s="46"/>
      <c r="AAK203" s="46"/>
      <c r="AAL203" s="46"/>
      <c r="AAM203" s="46"/>
      <c r="AAN203" s="46"/>
      <c r="AAO203" s="46"/>
      <c r="AAP203" s="46"/>
      <c r="AAQ203" s="46"/>
      <c r="AAR203" s="46"/>
      <c r="AAS203" s="46"/>
      <c r="AAT203" s="46"/>
      <c r="AAU203" s="46"/>
      <c r="AAV203" s="46"/>
      <c r="AAW203" s="46"/>
      <c r="AAX203" s="46"/>
      <c r="AAY203" s="46"/>
      <c r="AAZ203" s="46"/>
      <c r="ABA203" s="46"/>
      <c r="ABB203" s="46"/>
      <c r="ABC203" s="46"/>
      <c r="ABD203" s="46"/>
      <c r="ABE203" s="46"/>
      <c r="ABF203" s="46"/>
      <c r="ABG203" s="46"/>
      <c r="ABH203" s="46"/>
      <c r="ABI203" s="46"/>
      <c r="ABJ203" s="46"/>
      <c r="ABK203" s="46"/>
      <c r="ABL203" s="46"/>
      <c r="ABM203" s="46"/>
      <c r="ABN203" s="46"/>
      <c r="ABO203" s="46"/>
      <c r="ABP203" s="46"/>
      <c r="ABQ203" s="46"/>
      <c r="ABR203" s="46"/>
      <c r="ABS203" s="46"/>
      <c r="ABT203" s="46"/>
      <c r="ABU203" s="46"/>
      <c r="ABV203" s="46"/>
      <c r="ABW203" s="46"/>
      <c r="ABX203" s="46"/>
      <c r="ABY203" s="46"/>
      <c r="ABZ203" s="46"/>
      <c r="ACA203" s="46"/>
      <c r="ACB203" s="46"/>
      <c r="ACC203" s="46"/>
      <c r="ACD203" s="46"/>
      <c r="ACE203" s="46"/>
      <c r="ACF203" s="46"/>
      <c r="ACG203" s="46"/>
      <c r="ACH203" s="46"/>
      <c r="ACI203" s="46"/>
      <c r="ACJ203" s="46"/>
      <c r="ACK203" s="46"/>
      <c r="ACL203" s="46"/>
      <c r="ACM203" s="46"/>
      <c r="ACN203" s="46"/>
      <c r="ACO203" s="46"/>
      <c r="ACP203" s="46"/>
      <c r="ACQ203" s="46"/>
      <c r="ACR203" s="46"/>
      <c r="ACS203" s="46"/>
      <c r="ACT203" s="46"/>
      <c r="ACU203" s="46"/>
      <c r="ACV203" s="46"/>
      <c r="ACW203" s="46"/>
      <c r="ACX203" s="46"/>
      <c r="ACY203" s="46"/>
      <c r="ACZ203" s="46"/>
      <c r="ADA203" s="46"/>
      <c r="ADB203" s="46"/>
      <c r="ADC203" s="46"/>
      <c r="ADD203" s="46"/>
      <c r="ADE203" s="46"/>
      <c r="ADF203" s="46"/>
      <c r="ADG203" s="46"/>
      <c r="ADH203" s="46"/>
      <c r="ADI203" s="46"/>
      <c r="ADJ203" s="46"/>
      <c r="ADK203" s="46"/>
      <c r="ADL203" s="46"/>
      <c r="ADM203" s="46"/>
      <c r="ADN203" s="46"/>
      <c r="ADO203" s="46"/>
      <c r="ADP203" s="46"/>
      <c r="ADQ203" s="46"/>
      <c r="ADR203" s="46"/>
      <c r="ADS203" s="46"/>
      <c r="ADT203" s="46"/>
      <c r="ADU203" s="46"/>
      <c r="ADV203" s="46"/>
      <c r="ADW203" s="46"/>
      <c r="ADX203" s="46"/>
      <c r="ADY203" s="46"/>
      <c r="ADZ203" s="46"/>
      <c r="AEA203" s="46"/>
      <c r="AEB203" s="46"/>
      <c r="AEC203" s="46"/>
      <c r="AED203" s="46"/>
      <c r="AEE203" s="46"/>
      <c r="AEF203" s="46"/>
      <c r="AEG203" s="46"/>
      <c r="AEH203" s="46"/>
      <c r="AEI203" s="46"/>
      <c r="AEJ203" s="46"/>
      <c r="AEK203" s="46"/>
      <c r="AEL203" s="46"/>
      <c r="AEM203" s="46"/>
      <c r="AEN203" s="46"/>
      <c r="AEO203" s="46"/>
      <c r="AEP203" s="46"/>
      <c r="AEQ203" s="46"/>
      <c r="AER203" s="46"/>
      <c r="AES203" s="46"/>
      <c r="AET203" s="46"/>
      <c r="AEU203" s="46"/>
      <c r="AEV203" s="46"/>
      <c r="AEW203" s="46"/>
      <c r="AEX203" s="46"/>
      <c r="AEY203" s="46"/>
      <c r="AEZ203" s="46"/>
      <c r="AFA203" s="46"/>
      <c r="AFB203" s="46"/>
      <c r="AFC203" s="46"/>
      <c r="AFD203" s="46"/>
      <c r="AFE203" s="46"/>
      <c r="AFF203" s="46"/>
      <c r="AFG203" s="46"/>
      <c r="AFH203" s="46"/>
      <c r="AFI203" s="46"/>
      <c r="AFJ203" s="46"/>
      <c r="AFK203" s="46"/>
      <c r="AFL203" s="46"/>
      <c r="AFM203" s="46"/>
      <c r="AFN203" s="46"/>
      <c r="AFO203" s="46"/>
      <c r="AFP203" s="46"/>
      <c r="AFQ203" s="46"/>
      <c r="AFR203" s="46"/>
      <c r="AFS203" s="46"/>
      <c r="AFT203" s="46"/>
      <c r="AFU203" s="46"/>
      <c r="AFV203" s="46"/>
      <c r="AFW203" s="46"/>
      <c r="AFX203" s="46"/>
      <c r="AFY203" s="46"/>
      <c r="AFZ203" s="46"/>
      <c r="AGA203" s="46"/>
      <c r="AGB203" s="46"/>
      <c r="AGC203" s="46"/>
      <c r="AGD203" s="46"/>
      <c r="AGE203" s="46"/>
      <c r="AGF203" s="46"/>
      <c r="AGG203" s="46"/>
      <c r="AGH203" s="46"/>
      <c r="AGI203" s="46"/>
      <c r="AGJ203" s="46"/>
      <c r="AGK203" s="46"/>
      <c r="AGL203" s="46"/>
      <c r="AGM203" s="46"/>
      <c r="AGN203" s="46"/>
      <c r="AGO203" s="46"/>
      <c r="AGP203" s="46"/>
      <c r="AGQ203" s="46"/>
      <c r="AGR203" s="46"/>
      <c r="AGS203" s="46"/>
      <c r="AGT203" s="46"/>
      <c r="AGU203" s="46"/>
      <c r="AGV203" s="46"/>
      <c r="AGW203" s="46"/>
      <c r="AGX203" s="46"/>
      <c r="AGY203" s="46"/>
      <c r="AGZ203" s="46"/>
      <c r="AHA203" s="46"/>
      <c r="AHB203" s="46"/>
      <c r="AHC203" s="46"/>
      <c r="AHD203" s="46"/>
      <c r="AHE203" s="46"/>
      <c r="AHF203" s="46"/>
      <c r="AHG203" s="46"/>
      <c r="AHH203" s="46"/>
      <c r="AHI203" s="46"/>
      <c r="AHJ203" s="46"/>
      <c r="AHK203" s="46"/>
      <c r="AHL203" s="46"/>
      <c r="AHM203" s="46"/>
      <c r="AHN203" s="46"/>
      <c r="AHO203" s="46"/>
      <c r="AHP203" s="46"/>
      <c r="AHQ203" s="46"/>
      <c r="AHR203" s="46"/>
      <c r="AHS203" s="46"/>
      <c r="AHT203" s="46"/>
      <c r="AHU203" s="46"/>
      <c r="AHV203" s="46"/>
      <c r="AHW203" s="46"/>
      <c r="AHX203" s="46"/>
      <c r="AHY203" s="46"/>
      <c r="AHZ203" s="46"/>
      <c r="AIA203" s="46"/>
      <c r="AIB203" s="46"/>
      <c r="AIC203" s="46"/>
      <c r="AID203" s="46"/>
      <c r="AIE203" s="46"/>
      <c r="AIF203" s="46"/>
      <c r="AIG203" s="46"/>
      <c r="AIH203" s="46"/>
      <c r="AII203" s="46"/>
      <c r="AIJ203" s="46"/>
      <c r="AIK203" s="46"/>
      <c r="AIL203" s="46"/>
      <c r="AIM203" s="46"/>
      <c r="AIN203" s="46"/>
      <c r="AIO203" s="46"/>
      <c r="AIP203" s="46"/>
      <c r="AIQ203" s="46"/>
      <c r="AIR203" s="46"/>
      <c r="AIS203" s="46"/>
      <c r="AIT203" s="46"/>
      <c r="AIU203" s="46"/>
      <c r="AIV203" s="46"/>
      <c r="AIW203" s="46"/>
      <c r="AIX203" s="46"/>
      <c r="AIY203" s="46"/>
      <c r="AIZ203" s="46"/>
      <c r="AJA203" s="46"/>
      <c r="AJB203" s="46"/>
      <c r="AJC203" s="46"/>
      <c r="AJD203" s="46"/>
      <c r="AJE203" s="46"/>
      <c r="AJF203" s="46"/>
      <c r="AJG203" s="46"/>
      <c r="AJH203" s="46"/>
      <c r="AJI203" s="46"/>
      <c r="AJJ203" s="46"/>
      <c r="AJK203" s="46"/>
      <c r="AJL203" s="46"/>
      <c r="AJM203" s="46"/>
      <c r="AJN203" s="46"/>
      <c r="AJO203" s="46"/>
      <c r="AJP203" s="46"/>
      <c r="AJQ203" s="46"/>
      <c r="AJR203" s="46"/>
      <c r="AJS203" s="46"/>
      <c r="AJT203" s="46"/>
      <c r="AJU203" s="46"/>
      <c r="AJV203" s="46"/>
      <c r="AJW203" s="46"/>
      <c r="AJX203" s="46"/>
      <c r="AJY203" s="46"/>
      <c r="AJZ203" s="46"/>
      <c r="AKA203" s="46"/>
      <c r="AKB203" s="46"/>
      <c r="AKC203" s="46"/>
      <c r="AKD203" s="46"/>
      <c r="AKE203" s="46"/>
      <c r="AKF203" s="46"/>
      <c r="AKG203" s="46"/>
      <c r="AKH203" s="46"/>
      <c r="AKI203" s="46"/>
      <c r="AKJ203" s="46"/>
      <c r="AKK203" s="46"/>
      <c r="AKL203" s="46"/>
      <c r="AKM203" s="46"/>
      <c r="AKN203" s="46"/>
      <c r="AKO203" s="46"/>
      <c r="AKP203" s="46"/>
      <c r="AKQ203" s="46"/>
      <c r="AKR203" s="46"/>
      <c r="AKS203" s="46"/>
      <c r="AKT203" s="46"/>
      <c r="AKU203" s="46"/>
      <c r="AKV203" s="46"/>
      <c r="AKW203" s="46"/>
      <c r="AKX203" s="46"/>
      <c r="AKY203" s="46"/>
      <c r="AKZ203" s="46"/>
      <c r="ALA203" s="46"/>
      <c r="ALB203" s="46"/>
      <c r="ALC203" s="46"/>
      <c r="ALD203" s="46"/>
      <c r="ALE203" s="46"/>
      <c r="ALF203" s="46"/>
      <c r="ALG203" s="46"/>
      <c r="ALH203" s="46"/>
      <c r="ALI203" s="46"/>
      <c r="ALJ203" s="46"/>
      <c r="ALK203" s="46"/>
      <c r="ALL203" s="46"/>
      <c r="ALM203" s="46"/>
      <c r="ALN203" s="46"/>
      <c r="ALO203" s="46"/>
      <c r="ALP203" s="46"/>
      <c r="ALQ203" s="46"/>
      <c r="ALR203" s="46"/>
      <c r="ALS203" s="46"/>
      <c r="ALT203" s="46"/>
      <c r="ALU203" s="46"/>
      <c r="ALV203" s="46"/>
      <c r="ALW203" s="46"/>
      <c r="ALX203" s="46"/>
      <c r="ALY203" s="46"/>
      <c r="ALZ203" s="46"/>
      <c r="AMA203" s="46"/>
      <c r="AMB203" s="46"/>
      <c r="AMC203" s="46"/>
      <c r="AMD203" s="46"/>
      <c r="AME203" s="46"/>
      <c r="AMF203" s="46"/>
      <c r="AMG203" s="46"/>
      <c r="AMH203" s="46"/>
      <c r="AMI203" s="46"/>
      <c r="AMJ203" s="46"/>
      <c r="AMK203" s="46"/>
    </row>
    <row r="204" spans="1:1025" x14ac:dyDescent="0.25">
      <c r="A204" s="46"/>
      <c r="B204" s="56"/>
      <c r="C204" s="57"/>
      <c r="D204" s="58"/>
      <c r="E204" s="59"/>
      <c r="F204" s="59"/>
      <c r="G204" s="59"/>
      <c r="H204" s="59"/>
      <c r="I204" s="59"/>
      <c r="J204" s="59"/>
      <c r="K204" s="59"/>
      <c r="L204" s="59"/>
      <c r="M204" s="46"/>
      <c r="N204" s="46"/>
      <c r="O204" s="46"/>
      <c r="P204" s="46"/>
      <c r="Q204" s="46"/>
      <c r="R204" s="46"/>
      <c r="S204" s="46"/>
      <c r="T204" s="46"/>
      <c r="U204" s="46"/>
      <c r="V204" s="46"/>
      <c r="W204" s="46"/>
      <c r="X204" s="46"/>
      <c r="Y204" s="46"/>
      <c r="Z204" s="46"/>
      <c r="AA204" s="46"/>
      <c r="AB204" s="46"/>
      <c r="AC204" s="46"/>
      <c r="AD204" s="46"/>
      <c r="AE204" s="46"/>
      <c r="AF204" s="46"/>
      <c r="AG204" s="46"/>
      <c r="AH204" s="46"/>
      <c r="AI204" s="46"/>
      <c r="AJ204" s="46"/>
      <c r="AK204" s="46"/>
      <c r="AL204" s="46"/>
      <c r="AM204" s="46"/>
      <c r="AN204" s="46"/>
      <c r="AO204" s="46"/>
      <c r="AP204" s="46"/>
      <c r="AQ204" s="46"/>
      <c r="AR204" s="46"/>
      <c r="AS204" s="46"/>
      <c r="AT204" s="46"/>
      <c r="AU204" s="46"/>
      <c r="AV204" s="46"/>
      <c r="AW204" s="46"/>
      <c r="AX204" s="46"/>
      <c r="AY204" s="46"/>
      <c r="AZ204" s="46"/>
      <c r="BA204" s="46"/>
      <c r="BB204" s="46"/>
      <c r="BC204" s="46"/>
      <c r="BD204" s="46"/>
      <c r="BE204" s="46"/>
      <c r="BF204" s="46"/>
      <c r="BG204" s="46"/>
      <c r="BH204" s="46"/>
      <c r="BI204" s="46"/>
      <c r="BJ204" s="46"/>
      <c r="BK204" s="46"/>
      <c r="BL204" s="46"/>
      <c r="BM204" s="46"/>
      <c r="BN204" s="46"/>
      <c r="BO204" s="46"/>
      <c r="BP204" s="46"/>
      <c r="BQ204" s="46"/>
      <c r="BR204" s="46"/>
      <c r="BS204" s="46"/>
      <c r="BT204" s="46"/>
      <c r="BU204" s="46"/>
      <c r="BV204" s="46"/>
      <c r="BW204" s="46"/>
      <c r="BX204" s="46"/>
      <c r="BY204" s="46"/>
      <c r="BZ204" s="46"/>
      <c r="CA204" s="46"/>
      <c r="CB204" s="46"/>
      <c r="CC204" s="46"/>
      <c r="CD204" s="46"/>
      <c r="CE204" s="46"/>
      <c r="CF204" s="46"/>
      <c r="CG204" s="46"/>
      <c r="CH204" s="46"/>
      <c r="CI204" s="46"/>
      <c r="CJ204" s="46"/>
      <c r="CK204" s="46"/>
      <c r="CL204" s="46"/>
      <c r="CM204" s="46"/>
      <c r="CN204" s="46"/>
      <c r="CO204" s="46"/>
      <c r="CP204" s="46"/>
      <c r="CQ204" s="46"/>
      <c r="CR204" s="46"/>
      <c r="CS204" s="46"/>
      <c r="CT204" s="46"/>
      <c r="CU204" s="46"/>
      <c r="CV204" s="46"/>
      <c r="CW204" s="46"/>
      <c r="CX204" s="46"/>
      <c r="CY204" s="46"/>
      <c r="CZ204" s="46"/>
      <c r="DA204" s="46"/>
      <c r="DB204" s="46"/>
      <c r="DC204" s="46"/>
      <c r="DD204" s="46"/>
      <c r="DE204" s="46"/>
      <c r="DF204" s="46"/>
      <c r="DG204" s="46"/>
      <c r="DH204" s="46"/>
      <c r="DI204" s="46"/>
      <c r="DJ204" s="46"/>
      <c r="DK204" s="46"/>
      <c r="DL204" s="46"/>
      <c r="DM204" s="46"/>
      <c r="DN204" s="46"/>
      <c r="DO204" s="46"/>
      <c r="DP204" s="46"/>
      <c r="DQ204" s="46"/>
      <c r="DR204" s="46"/>
      <c r="DS204" s="46"/>
      <c r="DT204" s="46"/>
      <c r="DU204" s="46"/>
      <c r="DV204" s="46"/>
      <c r="DW204" s="46"/>
      <c r="DX204" s="46"/>
      <c r="DY204" s="46"/>
      <c r="DZ204" s="46"/>
      <c r="EA204" s="46"/>
      <c r="EB204" s="46"/>
      <c r="EC204" s="46"/>
      <c r="ED204" s="46"/>
      <c r="EE204" s="46"/>
      <c r="EF204" s="46"/>
      <c r="EG204" s="46"/>
      <c r="EH204" s="46"/>
      <c r="EI204" s="46"/>
      <c r="EJ204" s="46"/>
      <c r="EK204" s="46"/>
      <c r="EL204" s="46"/>
      <c r="EM204" s="46"/>
      <c r="EN204" s="46"/>
      <c r="EO204" s="46"/>
      <c r="EP204" s="46"/>
      <c r="EQ204" s="46"/>
      <c r="ER204" s="46"/>
      <c r="ES204" s="46"/>
      <c r="ET204" s="46"/>
      <c r="EU204" s="46"/>
      <c r="EV204" s="46"/>
      <c r="EW204" s="46"/>
      <c r="EX204" s="46"/>
      <c r="EY204" s="46"/>
      <c r="EZ204" s="46"/>
      <c r="FA204" s="46"/>
      <c r="FB204" s="46"/>
      <c r="FC204" s="46"/>
      <c r="FD204" s="46"/>
      <c r="FE204" s="46"/>
      <c r="FF204" s="46"/>
      <c r="FG204" s="46"/>
      <c r="FH204" s="46"/>
      <c r="FI204" s="46"/>
      <c r="FJ204" s="46"/>
      <c r="FK204" s="46"/>
      <c r="FL204" s="46"/>
      <c r="FM204" s="46"/>
      <c r="FN204" s="46"/>
      <c r="FO204" s="46"/>
      <c r="FP204" s="46"/>
      <c r="FQ204" s="46"/>
      <c r="FR204" s="46"/>
      <c r="FS204" s="46"/>
      <c r="FT204" s="46"/>
      <c r="FU204" s="46"/>
      <c r="FV204" s="46"/>
      <c r="FW204" s="46"/>
      <c r="FX204" s="46"/>
      <c r="FY204" s="46"/>
      <c r="FZ204" s="46"/>
      <c r="GA204" s="46"/>
      <c r="GB204" s="46"/>
      <c r="GC204" s="46"/>
      <c r="GD204" s="46"/>
      <c r="GE204" s="46"/>
      <c r="GF204" s="46"/>
      <c r="GG204" s="46"/>
      <c r="GH204" s="46"/>
      <c r="GI204" s="46"/>
      <c r="GJ204" s="46"/>
      <c r="GK204" s="46"/>
      <c r="GL204" s="46"/>
      <c r="GM204" s="46"/>
      <c r="GN204" s="46"/>
      <c r="GO204" s="46"/>
      <c r="GP204" s="46"/>
      <c r="GQ204" s="46"/>
      <c r="GR204" s="46"/>
      <c r="GS204" s="46"/>
      <c r="GT204" s="46"/>
      <c r="GU204" s="46"/>
      <c r="GV204" s="46"/>
      <c r="GW204" s="46"/>
      <c r="GX204" s="46"/>
      <c r="GY204" s="46"/>
      <c r="GZ204" s="46"/>
      <c r="HA204" s="46"/>
      <c r="HB204" s="46"/>
      <c r="HC204" s="46"/>
      <c r="HD204" s="46"/>
      <c r="HE204" s="46"/>
      <c r="HF204" s="46"/>
      <c r="HG204" s="46"/>
      <c r="HH204" s="46"/>
      <c r="HI204" s="46"/>
      <c r="HJ204" s="46"/>
      <c r="HK204" s="46"/>
      <c r="HL204" s="46"/>
      <c r="HM204" s="46"/>
      <c r="HN204" s="46"/>
      <c r="HO204" s="46"/>
      <c r="HP204" s="46"/>
      <c r="HQ204" s="46"/>
      <c r="HR204" s="46"/>
      <c r="HS204" s="46"/>
      <c r="HT204" s="46"/>
      <c r="HU204" s="46"/>
      <c r="HV204" s="46"/>
      <c r="HW204" s="46"/>
      <c r="HX204" s="46"/>
      <c r="HY204" s="46"/>
      <c r="HZ204" s="46"/>
      <c r="IA204" s="46"/>
      <c r="IB204" s="46"/>
      <c r="IC204" s="46"/>
      <c r="ID204" s="46"/>
      <c r="IE204" s="46"/>
      <c r="IF204" s="46"/>
      <c r="IG204" s="46"/>
      <c r="IH204" s="46"/>
      <c r="II204" s="46"/>
      <c r="IJ204" s="46"/>
      <c r="IK204" s="46"/>
      <c r="IL204" s="46"/>
      <c r="IM204" s="46"/>
      <c r="IN204" s="46"/>
      <c r="IO204" s="46"/>
      <c r="IP204" s="46"/>
      <c r="IQ204" s="46"/>
      <c r="IR204" s="46"/>
      <c r="IS204" s="46"/>
      <c r="IT204" s="46"/>
      <c r="IU204" s="46"/>
      <c r="IV204" s="46"/>
      <c r="IW204" s="46"/>
      <c r="IX204" s="46"/>
      <c r="IY204" s="46"/>
      <c r="IZ204" s="46"/>
      <c r="JA204" s="46"/>
      <c r="JB204" s="46"/>
      <c r="JC204" s="46"/>
      <c r="JD204" s="46"/>
      <c r="JE204" s="46"/>
      <c r="JF204" s="46"/>
      <c r="JG204" s="46"/>
      <c r="JH204" s="46"/>
      <c r="JI204" s="46"/>
      <c r="JJ204" s="46"/>
      <c r="JK204" s="46"/>
      <c r="JL204" s="46"/>
      <c r="JM204" s="46"/>
      <c r="JN204" s="46"/>
      <c r="JO204" s="46"/>
      <c r="JP204" s="46"/>
      <c r="JQ204" s="46"/>
      <c r="JR204" s="46"/>
      <c r="JS204" s="46"/>
      <c r="JT204" s="46"/>
      <c r="JU204" s="46"/>
      <c r="JV204" s="46"/>
      <c r="JW204" s="46"/>
      <c r="JX204" s="46"/>
      <c r="JY204" s="46"/>
      <c r="JZ204" s="46"/>
      <c r="KA204" s="46"/>
      <c r="KB204" s="46"/>
      <c r="KC204" s="46"/>
      <c r="KD204" s="46"/>
      <c r="KE204" s="46"/>
      <c r="KF204" s="46"/>
      <c r="KG204" s="46"/>
      <c r="KH204" s="46"/>
      <c r="KI204" s="46"/>
      <c r="KJ204" s="46"/>
      <c r="KK204" s="46"/>
      <c r="KL204" s="46"/>
      <c r="KM204" s="46"/>
      <c r="KN204" s="46"/>
      <c r="KO204" s="46"/>
      <c r="KP204" s="46"/>
      <c r="KQ204" s="46"/>
      <c r="KR204" s="46"/>
      <c r="KS204" s="46"/>
      <c r="KT204" s="46"/>
      <c r="KU204" s="46"/>
      <c r="KV204" s="46"/>
      <c r="KW204" s="46"/>
      <c r="KX204" s="46"/>
      <c r="KY204" s="46"/>
      <c r="KZ204" s="46"/>
      <c r="LA204" s="46"/>
      <c r="LB204" s="46"/>
      <c r="LC204" s="46"/>
      <c r="LD204" s="46"/>
      <c r="LE204" s="46"/>
      <c r="LF204" s="46"/>
      <c r="LG204" s="46"/>
      <c r="LH204" s="46"/>
      <c r="LI204" s="46"/>
      <c r="LJ204" s="46"/>
      <c r="LK204" s="46"/>
      <c r="LL204" s="46"/>
      <c r="LM204" s="46"/>
      <c r="LN204" s="46"/>
      <c r="LO204" s="46"/>
      <c r="LP204" s="46"/>
      <c r="LQ204" s="46"/>
      <c r="LR204" s="46"/>
      <c r="LS204" s="46"/>
      <c r="LT204" s="46"/>
      <c r="LU204" s="46"/>
      <c r="LV204" s="46"/>
      <c r="LW204" s="46"/>
      <c r="LX204" s="46"/>
      <c r="LY204" s="46"/>
      <c r="LZ204" s="46"/>
      <c r="MA204" s="46"/>
      <c r="MB204" s="46"/>
      <c r="MC204" s="46"/>
      <c r="MD204" s="46"/>
      <c r="ME204" s="46"/>
      <c r="MF204" s="46"/>
      <c r="MG204" s="46"/>
      <c r="MH204" s="46"/>
      <c r="MI204" s="46"/>
      <c r="MJ204" s="46"/>
      <c r="MK204" s="46"/>
      <c r="ML204" s="46"/>
      <c r="MM204" s="46"/>
      <c r="MN204" s="46"/>
      <c r="MO204" s="46"/>
      <c r="MP204" s="46"/>
      <c r="MQ204" s="46"/>
      <c r="MR204" s="46"/>
      <c r="MS204" s="46"/>
      <c r="MT204" s="46"/>
      <c r="MU204" s="46"/>
      <c r="MV204" s="46"/>
      <c r="MW204" s="46"/>
      <c r="MX204" s="46"/>
      <c r="MY204" s="46"/>
      <c r="MZ204" s="46"/>
      <c r="NA204" s="46"/>
      <c r="NB204" s="46"/>
      <c r="NC204" s="46"/>
      <c r="ND204" s="46"/>
      <c r="NE204" s="46"/>
      <c r="NF204" s="46"/>
      <c r="NG204" s="46"/>
      <c r="NH204" s="46"/>
      <c r="NI204" s="46"/>
      <c r="NJ204" s="46"/>
      <c r="NK204" s="46"/>
      <c r="NL204" s="46"/>
      <c r="NM204" s="46"/>
      <c r="NN204" s="46"/>
      <c r="NO204" s="46"/>
      <c r="NP204" s="46"/>
      <c r="NQ204" s="46"/>
      <c r="NR204" s="46"/>
      <c r="NS204" s="46"/>
      <c r="NT204" s="46"/>
      <c r="NU204" s="46"/>
      <c r="NV204" s="46"/>
      <c r="NW204" s="46"/>
      <c r="NX204" s="46"/>
      <c r="NY204" s="46"/>
      <c r="NZ204" s="46"/>
      <c r="OA204" s="46"/>
      <c r="OB204" s="46"/>
      <c r="OC204" s="46"/>
      <c r="OD204" s="46"/>
      <c r="OE204" s="46"/>
      <c r="OF204" s="46"/>
      <c r="OG204" s="46"/>
      <c r="OH204" s="46"/>
      <c r="OI204" s="46"/>
      <c r="OJ204" s="46"/>
      <c r="OK204" s="46"/>
      <c r="OL204" s="46"/>
      <c r="OM204" s="46"/>
      <c r="ON204" s="46"/>
      <c r="OO204" s="46"/>
      <c r="OP204" s="46"/>
      <c r="OQ204" s="46"/>
      <c r="OR204" s="46"/>
      <c r="OS204" s="46"/>
      <c r="OT204" s="46"/>
      <c r="OU204" s="46"/>
      <c r="OV204" s="46"/>
      <c r="OW204" s="46"/>
      <c r="OX204" s="46"/>
      <c r="OY204" s="46"/>
      <c r="OZ204" s="46"/>
      <c r="PA204" s="46"/>
      <c r="PB204" s="46"/>
      <c r="PC204" s="46"/>
      <c r="PD204" s="46"/>
      <c r="PE204" s="46"/>
      <c r="PF204" s="46"/>
      <c r="PG204" s="46"/>
      <c r="PH204" s="46"/>
      <c r="PI204" s="46"/>
      <c r="PJ204" s="46"/>
      <c r="PK204" s="46"/>
      <c r="PL204" s="46"/>
      <c r="PM204" s="46"/>
      <c r="PN204" s="46"/>
      <c r="PO204" s="46"/>
      <c r="PP204" s="46"/>
      <c r="PQ204" s="46"/>
      <c r="PR204" s="46"/>
      <c r="PS204" s="46"/>
      <c r="PT204" s="46"/>
      <c r="PU204" s="46"/>
      <c r="PV204" s="46"/>
      <c r="PW204" s="46"/>
      <c r="PX204" s="46"/>
      <c r="PY204" s="46"/>
      <c r="PZ204" s="46"/>
      <c r="QA204" s="46"/>
      <c r="QB204" s="46"/>
      <c r="QC204" s="46"/>
      <c r="QD204" s="46"/>
      <c r="QE204" s="46"/>
      <c r="QF204" s="46"/>
      <c r="QG204" s="46"/>
      <c r="QH204" s="46"/>
      <c r="QI204" s="46"/>
      <c r="QJ204" s="46"/>
      <c r="QK204" s="46"/>
      <c r="QL204" s="46"/>
      <c r="QM204" s="46"/>
      <c r="QN204" s="46"/>
      <c r="QO204" s="46"/>
      <c r="QP204" s="46"/>
      <c r="QQ204" s="46"/>
      <c r="QR204" s="46"/>
      <c r="QS204" s="46"/>
      <c r="QT204" s="46"/>
      <c r="QU204" s="46"/>
      <c r="QV204" s="46"/>
      <c r="QW204" s="46"/>
      <c r="QX204" s="46"/>
      <c r="QY204" s="46"/>
      <c r="QZ204" s="46"/>
      <c r="RA204" s="46"/>
      <c r="RB204" s="46"/>
      <c r="RC204" s="46"/>
      <c r="RD204" s="46"/>
      <c r="RE204" s="46"/>
      <c r="RF204" s="46"/>
      <c r="RG204" s="46"/>
      <c r="RH204" s="46"/>
      <c r="RI204" s="46"/>
      <c r="RJ204" s="46"/>
      <c r="RK204" s="46"/>
      <c r="RL204" s="46"/>
      <c r="RM204" s="46"/>
      <c r="RN204" s="46"/>
      <c r="RO204" s="46"/>
      <c r="RP204" s="46"/>
      <c r="RQ204" s="46"/>
      <c r="RR204" s="46"/>
      <c r="RS204" s="46"/>
      <c r="RT204" s="46"/>
      <c r="RU204" s="46"/>
      <c r="RV204" s="46"/>
      <c r="RW204" s="46"/>
      <c r="RX204" s="46"/>
      <c r="RY204" s="46"/>
      <c r="RZ204" s="46"/>
      <c r="SA204" s="46"/>
      <c r="SB204" s="46"/>
      <c r="SC204" s="46"/>
      <c r="SD204" s="46"/>
      <c r="SE204" s="46"/>
      <c r="SF204" s="46"/>
      <c r="SG204" s="46"/>
      <c r="SH204" s="46"/>
      <c r="SI204" s="46"/>
      <c r="SJ204" s="46"/>
      <c r="SK204" s="46"/>
      <c r="SL204" s="46"/>
      <c r="SM204" s="46"/>
      <c r="SN204" s="46"/>
      <c r="SO204" s="46"/>
      <c r="SP204" s="46"/>
      <c r="SQ204" s="46"/>
      <c r="SR204" s="46"/>
      <c r="SS204" s="46"/>
      <c r="ST204" s="46"/>
      <c r="SU204" s="46"/>
      <c r="SV204" s="46"/>
      <c r="SW204" s="46"/>
      <c r="SX204" s="46"/>
      <c r="SY204" s="46"/>
      <c r="SZ204" s="46"/>
      <c r="TA204" s="46"/>
      <c r="TB204" s="46"/>
      <c r="TC204" s="46"/>
      <c r="TD204" s="46"/>
      <c r="TE204" s="46"/>
      <c r="TF204" s="46"/>
      <c r="TG204" s="46"/>
      <c r="TH204" s="46"/>
      <c r="TI204" s="46"/>
      <c r="TJ204" s="46"/>
      <c r="TK204" s="46"/>
      <c r="TL204" s="46"/>
      <c r="TM204" s="46"/>
      <c r="TN204" s="46"/>
      <c r="TO204" s="46"/>
      <c r="TP204" s="46"/>
      <c r="TQ204" s="46"/>
      <c r="TR204" s="46"/>
      <c r="TS204" s="46"/>
      <c r="TT204" s="46"/>
      <c r="TU204" s="46"/>
      <c r="TV204" s="46"/>
      <c r="TW204" s="46"/>
      <c r="TX204" s="46"/>
      <c r="TY204" s="46"/>
      <c r="TZ204" s="46"/>
      <c r="UA204" s="46"/>
      <c r="UB204" s="46"/>
      <c r="UC204" s="46"/>
      <c r="UD204" s="46"/>
      <c r="UE204" s="46"/>
      <c r="UF204" s="46"/>
      <c r="UG204" s="46"/>
      <c r="UH204" s="46"/>
      <c r="UI204" s="46"/>
      <c r="UJ204" s="46"/>
      <c r="UK204" s="46"/>
      <c r="UL204" s="46"/>
      <c r="UM204" s="46"/>
      <c r="UN204" s="46"/>
      <c r="UO204" s="46"/>
      <c r="UP204" s="46"/>
      <c r="UQ204" s="46"/>
      <c r="UR204" s="46"/>
      <c r="US204" s="46"/>
      <c r="UT204" s="46"/>
      <c r="UU204" s="46"/>
      <c r="UV204" s="46"/>
      <c r="UW204" s="46"/>
      <c r="UX204" s="46"/>
      <c r="UY204" s="46"/>
      <c r="UZ204" s="46"/>
      <c r="VA204" s="46"/>
      <c r="VB204" s="46"/>
      <c r="VC204" s="46"/>
      <c r="VD204" s="46"/>
      <c r="VE204" s="46"/>
      <c r="VF204" s="46"/>
      <c r="VG204" s="46"/>
      <c r="VH204" s="46"/>
      <c r="VI204" s="46"/>
      <c r="VJ204" s="46"/>
      <c r="VK204" s="46"/>
      <c r="VL204" s="46"/>
      <c r="VM204" s="46"/>
      <c r="VN204" s="46"/>
      <c r="VO204" s="46"/>
      <c r="VP204" s="46"/>
      <c r="VQ204" s="46"/>
      <c r="VR204" s="46"/>
      <c r="VS204" s="46"/>
      <c r="VT204" s="46"/>
      <c r="VU204" s="46"/>
      <c r="VV204" s="46"/>
      <c r="VW204" s="46"/>
      <c r="VX204" s="46"/>
      <c r="VY204" s="46"/>
      <c r="VZ204" s="46"/>
      <c r="WA204" s="46"/>
      <c r="WB204" s="46"/>
      <c r="WC204" s="46"/>
      <c r="WD204" s="46"/>
      <c r="WE204" s="46"/>
      <c r="WF204" s="46"/>
      <c r="WG204" s="46"/>
      <c r="WH204" s="46"/>
      <c r="WI204" s="46"/>
      <c r="WJ204" s="46"/>
      <c r="WK204" s="46"/>
      <c r="WL204" s="46"/>
      <c r="WM204" s="46"/>
      <c r="WN204" s="46"/>
      <c r="WO204" s="46"/>
      <c r="WP204" s="46"/>
      <c r="WQ204" s="46"/>
      <c r="WR204" s="46"/>
      <c r="WS204" s="46"/>
      <c r="WT204" s="46"/>
      <c r="WU204" s="46"/>
      <c r="WV204" s="46"/>
      <c r="WW204" s="46"/>
      <c r="WX204" s="46"/>
      <c r="WY204" s="46"/>
      <c r="WZ204" s="46"/>
      <c r="XA204" s="46"/>
      <c r="XB204" s="46"/>
      <c r="XC204" s="46"/>
      <c r="XD204" s="46"/>
      <c r="XE204" s="46"/>
      <c r="XF204" s="46"/>
      <c r="XG204" s="46"/>
      <c r="XH204" s="46"/>
      <c r="XI204" s="46"/>
      <c r="XJ204" s="46"/>
      <c r="XK204" s="46"/>
      <c r="XL204" s="46"/>
      <c r="XM204" s="46"/>
      <c r="XN204" s="46"/>
      <c r="XO204" s="46"/>
      <c r="XP204" s="46"/>
      <c r="XQ204" s="46"/>
      <c r="XR204" s="46"/>
      <c r="XS204" s="46"/>
      <c r="XT204" s="46"/>
      <c r="XU204" s="46"/>
      <c r="XV204" s="46"/>
      <c r="XW204" s="46"/>
      <c r="XX204" s="46"/>
      <c r="XY204" s="46"/>
      <c r="XZ204" s="46"/>
      <c r="YA204" s="46"/>
      <c r="YB204" s="46"/>
      <c r="YC204" s="46"/>
      <c r="YD204" s="46"/>
      <c r="YE204" s="46"/>
      <c r="YF204" s="46"/>
      <c r="YG204" s="46"/>
      <c r="YH204" s="46"/>
      <c r="YI204" s="46"/>
      <c r="YJ204" s="46"/>
      <c r="YK204" s="46"/>
      <c r="YL204" s="46"/>
      <c r="YM204" s="46"/>
      <c r="YN204" s="46"/>
      <c r="YO204" s="46"/>
      <c r="YP204" s="46"/>
      <c r="YQ204" s="46"/>
      <c r="YR204" s="46"/>
      <c r="YS204" s="46"/>
      <c r="YT204" s="46"/>
      <c r="YU204" s="46"/>
      <c r="YV204" s="46"/>
      <c r="YW204" s="46"/>
      <c r="YX204" s="46"/>
      <c r="YY204" s="46"/>
      <c r="YZ204" s="46"/>
      <c r="ZA204" s="46"/>
      <c r="ZB204" s="46"/>
      <c r="ZC204" s="46"/>
      <c r="ZD204" s="46"/>
      <c r="ZE204" s="46"/>
      <c r="ZF204" s="46"/>
      <c r="ZG204" s="46"/>
      <c r="ZH204" s="46"/>
      <c r="ZI204" s="46"/>
      <c r="ZJ204" s="46"/>
      <c r="ZK204" s="46"/>
      <c r="ZL204" s="46"/>
      <c r="ZM204" s="46"/>
      <c r="ZN204" s="46"/>
      <c r="ZO204" s="46"/>
      <c r="ZP204" s="46"/>
      <c r="ZQ204" s="46"/>
      <c r="ZR204" s="46"/>
      <c r="ZS204" s="46"/>
      <c r="ZT204" s="46"/>
      <c r="ZU204" s="46"/>
      <c r="ZV204" s="46"/>
      <c r="ZW204" s="46"/>
      <c r="ZX204" s="46"/>
      <c r="ZY204" s="46"/>
      <c r="ZZ204" s="46"/>
      <c r="AAA204" s="46"/>
      <c r="AAB204" s="46"/>
      <c r="AAC204" s="46"/>
      <c r="AAD204" s="46"/>
      <c r="AAE204" s="46"/>
      <c r="AAF204" s="46"/>
      <c r="AAG204" s="46"/>
      <c r="AAH204" s="46"/>
      <c r="AAI204" s="46"/>
      <c r="AAJ204" s="46"/>
      <c r="AAK204" s="46"/>
      <c r="AAL204" s="46"/>
      <c r="AAM204" s="46"/>
      <c r="AAN204" s="46"/>
      <c r="AAO204" s="46"/>
      <c r="AAP204" s="46"/>
      <c r="AAQ204" s="46"/>
      <c r="AAR204" s="46"/>
      <c r="AAS204" s="46"/>
      <c r="AAT204" s="46"/>
      <c r="AAU204" s="46"/>
      <c r="AAV204" s="46"/>
      <c r="AAW204" s="46"/>
      <c r="AAX204" s="46"/>
      <c r="AAY204" s="46"/>
      <c r="AAZ204" s="46"/>
      <c r="ABA204" s="46"/>
      <c r="ABB204" s="46"/>
      <c r="ABC204" s="46"/>
      <c r="ABD204" s="46"/>
      <c r="ABE204" s="46"/>
      <c r="ABF204" s="46"/>
      <c r="ABG204" s="46"/>
      <c r="ABH204" s="46"/>
      <c r="ABI204" s="46"/>
      <c r="ABJ204" s="46"/>
      <c r="ABK204" s="46"/>
      <c r="ABL204" s="46"/>
      <c r="ABM204" s="46"/>
      <c r="ABN204" s="46"/>
      <c r="ABO204" s="46"/>
      <c r="ABP204" s="46"/>
      <c r="ABQ204" s="46"/>
      <c r="ABR204" s="46"/>
      <c r="ABS204" s="46"/>
      <c r="ABT204" s="46"/>
      <c r="ABU204" s="46"/>
      <c r="ABV204" s="46"/>
      <c r="ABW204" s="46"/>
      <c r="ABX204" s="46"/>
      <c r="ABY204" s="46"/>
      <c r="ABZ204" s="46"/>
      <c r="ACA204" s="46"/>
      <c r="ACB204" s="46"/>
      <c r="ACC204" s="46"/>
      <c r="ACD204" s="46"/>
      <c r="ACE204" s="46"/>
      <c r="ACF204" s="46"/>
      <c r="ACG204" s="46"/>
      <c r="ACH204" s="46"/>
      <c r="ACI204" s="46"/>
      <c r="ACJ204" s="46"/>
      <c r="ACK204" s="46"/>
      <c r="ACL204" s="46"/>
      <c r="ACM204" s="46"/>
      <c r="ACN204" s="46"/>
      <c r="ACO204" s="46"/>
      <c r="ACP204" s="46"/>
      <c r="ACQ204" s="46"/>
      <c r="ACR204" s="46"/>
      <c r="ACS204" s="46"/>
      <c r="ACT204" s="46"/>
      <c r="ACU204" s="46"/>
      <c r="ACV204" s="46"/>
      <c r="ACW204" s="46"/>
      <c r="ACX204" s="46"/>
      <c r="ACY204" s="46"/>
      <c r="ACZ204" s="46"/>
      <c r="ADA204" s="46"/>
      <c r="ADB204" s="46"/>
      <c r="ADC204" s="46"/>
      <c r="ADD204" s="46"/>
      <c r="ADE204" s="46"/>
      <c r="ADF204" s="46"/>
      <c r="ADG204" s="46"/>
      <c r="ADH204" s="46"/>
      <c r="ADI204" s="46"/>
      <c r="ADJ204" s="46"/>
      <c r="ADK204" s="46"/>
      <c r="ADL204" s="46"/>
      <c r="ADM204" s="46"/>
      <c r="ADN204" s="46"/>
      <c r="ADO204" s="46"/>
      <c r="ADP204" s="46"/>
      <c r="ADQ204" s="46"/>
      <c r="ADR204" s="46"/>
      <c r="ADS204" s="46"/>
      <c r="ADT204" s="46"/>
      <c r="ADU204" s="46"/>
      <c r="ADV204" s="46"/>
      <c r="ADW204" s="46"/>
      <c r="ADX204" s="46"/>
      <c r="ADY204" s="46"/>
      <c r="ADZ204" s="46"/>
      <c r="AEA204" s="46"/>
      <c r="AEB204" s="46"/>
      <c r="AEC204" s="46"/>
      <c r="AED204" s="46"/>
      <c r="AEE204" s="46"/>
      <c r="AEF204" s="46"/>
      <c r="AEG204" s="46"/>
      <c r="AEH204" s="46"/>
      <c r="AEI204" s="46"/>
      <c r="AEJ204" s="46"/>
      <c r="AEK204" s="46"/>
      <c r="AEL204" s="46"/>
      <c r="AEM204" s="46"/>
      <c r="AEN204" s="46"/>
      <c r="AEO204" s="46"/>
      <c r="AEP204" s="46"/>
      <c r="AEQ204" s="46"/>
      <c r="AER204" s="46"/>
      <c r="AES204" s="46"/>
      <c r="AET204" s="46"/>
      <c r="AEU204" s="46"/>
      <c r="AEV204" s="46"/>
      <c r="AEW204" s="46"/>
      <c r="AEX204" s="46"/>
      <c r="AEY204" s="46"/>
      <c r="AEZ204" s="46"/>
      <c r="AFA204" s="46"/>
      <c r="AFB204" s="46"/>
      <c r="AFC204" s="46"/>
      <c r="AFD204" s="46"/>
      <c r="AFE204" s="46"/>
      <c r="AFF204" s="46"/>
      <c r="AFG204" s="46"/>
      <c r="AFH204" s="46"/>
      <c r="AFI204" s="46"/>
      <c r="AFJ204" s="46"/>
      <c r="AFK204" s="46"/>
      <c r="AFL204" s="46"/>
      <c r="AFM204" s="46"/>
      <c r="AFN204" s="46"/>
      <c r="AFO204" s="46"/>
      <c r="AFP204" s="46"/>
      <c r="AFQ204" s="46"/>
      <c r="AFR204" s="46"/>
      <c r="AFS204" s="46"/>
      <c r="AFT204" s="46"/>
      <c r="AFU204" s="46"/>
      <c r="AFV204" s="46"/>
      <c r="AFW204" s="46"/>
      <c r="AFX204" s="46"/>
      <c r="AFY204" s="46"/>
      <c r="AFZ204" s="46"/>
      <c r="AGA204" s="46"/>
      <c r="AGB204" s="46"/>
      <c r="AGC204" s="46"/>
      <c r="AGD204" s="46"/>
      <c r="AGE204" s="46"/>
      <c r="AGF204" s="46"/>
      <c r="AGG204" s="46"/>
      <c r="AGH204" s="46"/>
      <c r="AGI204" s="46"/>
      <c r="AGJ204" s="46"/>
      <c r="AGK204" s="46"/>
      <c r="AGL204" s="46"/>
      <c r="AGM204" s="46"/>
      <c r="AGN204" s="46"/>
      <c r="AGO204" s="46"/>
      <c r="AGP204" s="46"/>
      <c r="AGQ204" s="46"/>
      <c r="AGR204" s="46"/>
      <c r="AGS204" s="46"/>
      <c r="AGT204" s="46"/>
      <c r="AGU204" s="46"/>
      <c r="AGV204" s="46"/>
      <c r="AGW204" s="46"/>
      <c r="AGX204" s="46"/>
      <c r="AGY204" s="46"/>
      <c r="AGZ204" s="46"/>
      <c r="AHA204" s="46"/>
      <c r="AHB204" s="46"/>
      <c r="AHC204" s="46"/>
      <c r="AHD204" s="46"/>
      <c r="AHE204" s="46"/>
      <c r="AHF204" s="46"/>
      <c r="AHG204" s="46"/>
      <c r="AHH204" s="46"/>
      <c r="AHI204" s="46"/>
      <c r="AHJ204" s="46"/>
      <c r="AHK204" s="46"/>
      <c r="AHL204" s="46"/>
      <c r="AHM204" s="46"/>
      <c r="AHN204" s="46"/>
      <c r="AHO204" s="46"/>
      <c r="AHP204" s="46"/>
      <c r="AHQ204" s="46"/>
      <c r="AHR204" s="46"/>
      <c r="AHS204" s="46"/>
      <c r="AHT204" s="46"/>
      <c r="AHU204" s="46"/>
      <c r="AHV204" s="46"/>
      <c r="AHW204" s="46"/>
      <c r="AHX204" s="46"/>
      <c r="AHY204" s="46"/>
      <c r="AHZ204" s="46"/>
      <c r="AIA204" s="46"/>
      <c r="AIB204" s="46"/>
      <c r="AIC204" s="46"/>
      <c r="AID204" s="46"/>
      <c r="AIE204" s="46"/>
      <c r="AIF204" s="46"/>
      <c r="AIG204" s="46"/>
      <c r="AIH204" s="46"/>
      <c r="AII204" s="46"/>
      <c r="AIJ204" s="46"/>
      <c r="AIK204" s="46"/>
      <c r="AIL204" s="46"/>
      <c r="AIM204" s="46"/>
      <c r="AIN204" s="46"/>
      <c r="AIO204" s="46"/>
      <c r="AIP204" s="46"/>
      <c r="AIQ204" s="46"/>
      <c r="AIR204" s="46"/>
      <c r="AIS204" s="46"/>
      <c r="AIT204" s="46"/>
      <c r="AIU204" s="46"/>
      <c r="AIV204" s="46"/>
      <c r="AIW204" s="46"/>
      <c r="AIX204" s="46"/>
      <c r="AIY204" s="46"/>
      <c r="AIZ204" s="46"/>
      <c r="AJA204" s="46"/>
      <c r="AJB204" s="46"/>
      <c r="AJC204" s="46"/>
      <c r="AJD204" s="46"/>
      <c r="AJE204" s="46"/>
      <c r="AJF204" s="46"/>
      <c r="AJG204" s="46"/>
      <c r="AJH204" s="46"/>
      <c r="AJI204" s="46"/>
      <c r="AJJ204" s="46"/>
      <c r="AJK204" s="46"/>
      <c r="AJL204" s="46"/>
      <c r="AJM204" s="46"/>
      <c r="AJN204" s="46"/>
      <c r="AJO204" s="46"/>
      <c r="AJP204" s="46"/>
      <c r="AJQ204" s="46"/>
      <c r="AJR204" s="46"/>
      <c r="AJS204" s="46"/>
      <c r="AJT204" s="46"/>
      <c r="AJU204" s="46"/>
      <c r="AJV204" s="46"/>
      <c r="AJW204" s="46"/>
      <c r="AJX204" s="46"/>
      <c r="AJY204" s="46"/>
      <c r="AJZ204" s="46"/>
      <c r="AKA204" s="46"/>
      <c r="AKB204" s="46"/>
      <c r="AKC204" s="46"/>
      <c r="AKD204" s="46"/>
      <c r="AKE204" s="46"/>
      <c r="AKF204" s="46"/>
      <c r="AKG204" s="46"/>
      <c r="AKH204" s="46"/>
      <c r="AKI204" s="46"/>
      <c r="AKJ204" s="46"/>
      <c r="AKK204" s="46"/>
      <c r="AKL204" s="46"/>
      <c r="AKM204" s="46"/>
      <c r="AKN204" s="46"/>
      <c r="AKO204" s="46"/>
      <c r="AKP204" s="46"/>
      <c r="AKQ204" s="46"/>
      <c r="AKR204" s="46"/>
      <c r="AKS204" s="46"/>
      <c r="AKT204" s="46"/>
      <c r="AKU204" s="46"/>
      <c r="AKV204" s="46"/>
      <c r="AKW204" s="46"/>
      <c r="AKX204" s="46"/>
      <c r="AKY204" s="46"/>
      <c r="AKZ204" s="46"/>
      <c r="ALA204" s="46"/>
      <c r="ALB204" s="46"/>
      <c r="ALC204" s="46"/>
      <c r="ALD204" s="46"/>
      <c r="ALE204" s="46"/>
      <c r="ALF204" s="46"/>
      <c r="ALG204" s="46"/>
      <c r="ALH204" s="46"/>
      <c r="ALI204" s="46"/>
      <c r="ALJ204" s="46"/>
      <c r="ALK204" s="46"/>
      <c r="ALL204" s="46"/>
      <c r="ALM204" s="46"/>
      <c r="ALN204" s="46"/>
      <c r="ALO204" s="46"/>
      <c r="ALP204" s="46"/>
      <c r="ALQ204" s="46"/>
      <c r="ALR204" s="46"/>
      <c r="ALS204" s="46"/>
      <c r="ALT204" s="46"/>
      <c r="ALU204" s="46"/>
      <c r="ALV204" s="46"/>
      <c r="ALW204" s="46"/>
      <c r="ALX204" s="46"/>
      <c r="ALY204" s="46"/>
      <c r="ALZ204" s="46"/>
      <c r="AMA204" s="46"/>
      <c r="AMB204" s="46"/>
      <c r="AMC204" s="46"/>
      <c r="AMD204" s="46"/>
      <c r="AME204" s="46"/>
      <c r="AMF204" s="46"/>
      <c r="AMG204" s="46"/>
      <c r="AMH204" s="46"/>
      <c r="AMI204" s="46"/>
      <c r="AMJ204" s="46"/>
      <c r="AMK204" s="46"/>
    </row>
    <row r="205" spans="1:1025" x14ac:dyDescent="0.25">
      <c r="A205" s="46"/>
      <c r="B205" s="56"/>
      <c r="C205" s="57"/>
      <c r="D205" s="58"/>
      <c r="E205" s="59"/>
      <c r="F205" s="59"/>
      <c r="G205" s="59"/>
      <c r="H205" s="59"/>
      <c r="I205" s="59"/>
      <c r="J205" s="59"/>
      <c r="K205" s="59"/>
      <c r="L205" s="59"/>
      <c r="M205" s="46"/>
      <c r="N205" s="46"/>
      <c r="O205" s="46"/>
      <c r="P205" s="46"/>
      <c r="Q205" s="46"/>
      <c r="R205" s="46"/>
      <c r="S205" s="46"/>
      <c r="T205" s="46"/>
      <c r="U205" s="46"/>
      <c r="V205" s="46"/>
      <c r="W205" s="46"/>
      <c r="X205" s="46"/>
      <c r="Y205" s="46"/>
      <c r="Z205" s="46"/>
      <c r="AA205" s="46"/>
      <c r="AB205" s="46"/>
      <c r="AC205" s="46"/>
      <c r="AD205" s="46"/>
      <c r="AE205" s="46"/>
      <c r="AF205" s="46"/>
      <c r="AG205" s="46"/>
      <c r="AH205" s="46"/>
      <c r="AI205" s="46"/>
      <c r="AJ205" s="46"/>
      <c r="AK205" s="46"/>
      <c r="AL205" s="46"/>
      <c r="AM205" s="46"/>
      <c r="AN205" s="46"/>
      <c r="AO205" s="46"/>
      <c r="AP205" s="46"/>
      <c r="AQ205" s="46"/>
      <c r="AR205" s="46"/>
      <c r="AS205" s="46"/>
      <c r="AT205" s="46"/>
      <c r="AU205" s="46"/>
      <c r="AV205" s="46"/>
      <c r="AW205" s="46"/>
      <c r="AX205" s="46"/>
      <c r="AY205" s="46"/>
      <c r="AZ205" s="46"/>
      <c r="BA205" s="46"/>
      <c r="BB205" s="46"/>
      <c r="BC205" s="46"/>
      <c r="BD205" s="46"/>
      <c r="BE205" s="46"/>
      <c r="BF205" s="46"/>
      <c r="BG205" s="46"/>
      <c r="BH205" s="46"/>
      <c r="BI205" s="46"/>
      <c r="BJ205" s="46"/>
      <c r="BK205" s="46"/>
      <c r="BL205" s="46"/>
      <c r="BM205" s="46"/>
      <c r="BN205" s="46"/>
      <c r="BO205" s="46"/>
      <c r="BP205" s="46"/>
      <c r="BQ205" s="46"/>
      <c r="BR205" s="46"/>
      <c r="BS205" s="46"/>
      <c r="BT205" s="46"/>
      <c r="BU205" s="46"/>
      <c r="BV205" s="46"/>
      <c r="BW205" s="46"/>
      <c r="BX205" s="46"/>
      <c r="BY205" s="46"/>
      <c r="BZ205" s="46"/>
      <c r="CA205" s="46"/>
      <c r="CB205" s="46"/>
      <c r="CC205" s="46"/>
      <c r="CD205" s="46"/>
      <c r="CE205" s="46"/>
      <c r="CF205" s="46"/>
      <c r="CG205" s="46"/>
      <c r="CH205" s="46"/>
      <c r="CI205" s="46"/>
      <c r="CJ205" s="46"/>
      <c r="CK205" s="46"/>
      <c r="CL205" s="46"/>
      <c r="CM205" s="46"/>
      <c r="CN205" s="46"/>
      <c r="CO205" s="46"/>
      <c r="CP205" s="46"/>
      <c r="CQ205" s="46"/>
      <c r="CR205" s="46"/>
      <c r="CS205" s="46"/>
      <c r="CT205" s="46"/>
      <c r="CU205" s="46"/>
      <c r="CV205" s="46"/>
      <c r="CW205" s="46"/>
      <c r="CX205" s="46"/>
      <c r="CY205" s="46"/>
      <c r="CZ205" s="46"/>
      <c r="DA205" s="46"/>
      <c r="DB205" s="46"/>
      <c r="DC205" s="46"/>
      <c r="DD205" s="46"/>
      <c r="DE205" s="46"/>
      <c r="DF205" s="46"/>
      <c r="DG205" s="46"/>
      <c r="DH205" s="46"/>
      <c r="DI205" s="46"/>
      <c r="DJ205" s="46"/>
      <c r="DK205" s="46"/>
      <c r="DL205" s="46"/>
      <c r="DM205" s="46"/>
      <c r="DN205" s="46"/>
      <c r="DO205" s="46"/>
      <c r="DP205" s="46"/>
      <c r="DQ205" s="46"/>
      <c r="DR205" s="46"/>
      <c r="DS205" s="46"/>
      <c r="DT205" s="46"/>
      <c r="DU205" s="46"/>
      <c r="DV205" s="46"/>
      <c r="DW205" s="46"/>
      <c r="DX205" s="46"/>
      <c r="DY205" s="46"/>
      <c r="DZ205" s="46"/>
      <c r="EA205" s="46"/>
      <c r="EB205" s="46"/>
      <c r="EC205" s="46"/>
      <c r="ED205" s="46"/>
      <c r="EE205" s="46"/>
      <c r="EF205" s="46"/>
      <c r="EG205" s="46"/>
      <c r="EH205" s="46"/>
      <c r="EI205" s="46"/>
      <c r="EJ205" s="46"/>
      <c r="EK205" s="46"/>
      <c r="EL205" s="46"/>
      <c r="EM205" s="46"/>
      <c r="EN205" s="46"/>
      <c r="EO205" s="46"/>
      <c r="EP205" s="46"/>
      <c r="EQ205" s="46"/>
      <c r="ER205" s="46"/>
      <c r="ES205" s="46"/>
      <c r="ET205" s="46"/>
      <c r="EU205" s="46"/>
      <c r="EV205" s="46"/>
      <c r="EW205" s="46"/>
      <c r="EX205" s="46"/>
      <c r="EY205" s="46"/>
      <c r="EZ205" s="46"/>
      <c r="FA205" s="46"/>
      <c r="FB205" s="46"/>
      <c r="FC205" s="46"/>
      <c r="FD205" s="46"/>
      <c r="FE205" s="46"/>
      <c r="FF205" s="46"/>
      <c r="FG205" s="46"/>
      <c r="FH205" s="46"/>
      <c r="FI205" s="46"/>
      <c r="FJ205" s="46"/>
      <c r="FK205" s="46"/>
      <c r="FL205" s="46"/>
      <c r="FM205" s="46"/>
      <c r="FN205" s="46"/>
      <c r="FO205" s="46"/>
      <c r="FP205" s="46"/>
      <c r="FQ205" s="46"/>
      <c r="FR205" s="46"/>
      <c r="FS205" s="46"/>
      <c r="FT205" s="46"/>
      <c r="FU205" s="46"/>
      <c r="FV205" s="46"/>
      <c r="FW205" s="46"/>
      <c r="FX205" s="46"/>
      <c r="FY205" s="46"/>
      <c r="FZ205" s="46"/>
      <c r="GA205" s="46"/>
      <c r="GB205" s="46"/>
      <c r="GC205" s="46"/>
      <c r="GD205" s="46"/>
      <c r="GE205" s="46"/>
      <c r="GF205" s="46"/>
      <c r="GG205" s="46"/>
      <c r="GH205" s="46"/>
      <c r="GI205" s="46"/>
      <c r="GJ205" s="46"/>
      <c r="GK205" s="46"/>
      <c r="GL205" s="46"/>
      <c r="GM205" s="46"/>
      <c r="GN205" s="46"/>
      <c r="GO205" s="46"/>
      <c r="GP205" s="46"/>
      <c r="GQ205" s="46"/>
      <c r="GR205" s="46"/>
      <c r="GS205" s="46"/>
      <c r="GT205" s="46"/>
      <c r="GU205" s="46"/>
      <c r="GV205" s="46"/>
      <c r="GW205" s="46"/>
      <c r="GX205" s="46"/>
      <c r="GY205" s="46"/>
      <c r="GZ205" s="46"/>
      <c r="HA205" s="46"/>
      <c r="HB205" s="46"/>
      <c r="HC205" s="46"/>
      <c r="HD205" s="46"/>
      <c r="HE205" s="46"/>
      <c r="HF205" s="46"/>
      <c r="HG205" s="46"/>
      <c r="HH205" s="46"/>
      <c r="HI205" s="46"/>
      <c r="HJ205" s="46"/>
      <c r="HK205" s="46"/>
      <c r="HL205" s="46"/>
      <c r="HM205" s="46"/>
      <c r="HN205" s="46"/>
      <c r="HO205" s="46"/>
      <c r="HP205" s="46"/>
      <c r="HQ205" s="46"/>
      <c r="HR205" s="46"/>
      <c r="HS205" s="46"/>
      <c r="HT205" s="46"/>
      <c r="HU205" s="46"/>
      <c r="HV205" s="46"/>
      <c r="HW205" s="46"/>
      <c r="HX205" s="46"/>
      <c r="HY205" s="46"/>
      <c r="HZ205" s="46"/>
      <c r="IA205" s="46"/>
      <c r="IB205" s="46"/>
      <c r="IC205" s="46"/>
      <c r="ID205" s="46"/>
      <c r="IE205" s="46"/>
      <c r="IF205" s="46"/>
      <c r="IG205" s="46"/>
      <c r="IH205" s="46"/>
      <c r="II205" s="46"/>
      <c r="IJ205" s="46"/>
      <c r="IK205" s="46"/>
      <c r="IL205" s="46"/>
      <c r="IM205" s="46"/>
      <c r="IN205" s="46"/>
      <c r="IO205" s="46"/>
      <c r="IP205" s="46"/>
      <c r="IQ205" s="46"/>
      <c r="IR205" s="46"/>
      <c r="IS205" s="46"/>
      <c r="IT205" s="46"/>
      <c r="IU205" s="46"/>
      <c r="IV205" s="46"/>
      <c r="IW205" s="46"/>
      <c r="IX205" s="46"/>
      <c r="IY205" s="46"/>
      <c r="IZ205" s="46"/>
      <c r="JA205" s="46"/>
      <c r="JB205" s="46"/>
      <c r="JC205" s="46"/>
      <c r="JD205" s="46"/>
      <c r="JE205" s="46"/>
      <c r="JF205" s="46"/>
      <c r="JG205" s="46"/>
      <c r="JH205" s="46"/>
      <c r="JI205" s="46"/>
      <c r="JJ205" s="46"/>
      <c r="JK205" s="46"/>
      <c r="JL205" s="46"/>
      <c r="JM205" s="46"/>
      <c r="JN205" s="46"/>
      <c r="JO205" s="46"/>
      <c r="JP205" s="46"/>
      <c r="JQ205" s="46"/>
      <c r="JR205" s="46"/>
      <c r="JS205" s="46"/>
      <c r="JT205" s="46"/>
      <c r="JU205" s="46"/>
      <c r="JV205" s="46"/>
      <c r="JW205" s="46"/>
      <c r="JX205" s="46"/>
      <c r="JY205" s="46"/>
      <c r="JZ205" s="46"/>
      <c r="KA205" s="46"/>
      <c r="KB205" s="46"/>
      <c r="KC205" s="46"/>
      <c r="KD205" s="46"/>
      <c r="KE205" s="46"/>
      <c r="KF205" s="46"/>
      <c r="KG205" s="46"/>
      <c r="KH205" s="46"/>
      <c r="KI205" s="46"/>
      <c r="KJ205" s="46"/>
      <c r="KK205" s="46"/>
      <c r="KL205" s="46"/>
      <c r="KM205" s="46"/>
      <c r="KN205" s="46"/>
      <c r="KO205" s="46"/>
      <c r="KP205" s="46"/>
      <c r="KQ205" s="46"/>
      <c r="KR205" s="46"/>
      <c r="KS205" s="46"/>
      <c r="KT205" s="46"/>
      <c r="KU205" s="46"/>
      <c r="KV205" s="46"/>
      <c r="KW205" s="46"/>
      <c r="KX205" s="46"/>
      <c r="KY205" s="46"/>
      <c r="KZ205" s="46"/>
      <c r="LA205" s="46"/>
      <c r="LB205" s="46"/>
      <c r="LC205" s="46"/>
      <c r="LD205" s="46"/>
      <c r="LE205" s="46"/>
      <c r="LF205" s="46"/>
      <c r="LG205" s="46"/>
      <c r="LH205" s="46"/>
      <c r="LI205" s="46"/>
      <c r="LJ205" s="46"/>
      <c r="LK205" s="46"/>
      <c r="LL205" s="46"/>
      <c r="LM205" s="46"/>
      <c r="LN205" s="46"/>
      <c r="LO205" s="46"/>
      <c r="LP205" s="46"/>
      <c r="LQ205" s="46"/>
      <c r="LR205" s="46"/>
      <c r="LS205" s="46"/>
      <c r="LT205" s="46"/>
      <c r="LU205" s="46"/>
      <c r="LV205" s="46"/>
      <c r="LW205" s="46"/>
      <c r="LX205" s="46"/>
      <c r="LY205" s="46"/>
      <c r="LZ205" s="46"/>
      <c r="MA205" s="46"/>
      <c r="MB205" s="46"/>
      <c r="MC205" s="46"/>
      <c r="MD205" s="46"/>
      <c r="ME205" s="46"/>
      <c r="MF205" s="46"/>
      <c r="MG205" s="46"/>
      <c r="MH205" s="46"/>
      <c r="MI205" s="46"/>
      <c r="MJ205" s="46"/>
      <c r="MK205" s="46"/>
      <c r="ML205" s="46"/>
      <c r="MM205" s="46"/>
      <c r="MN205" s="46"/>
      <c r="MO205" s="46"/>
      <c r="MP205" s="46"/>
      <c r="MQ205" s="46"/>
      <c r="MR205" s="46"/>
      <c r="MS205" s="46"/>
      <c r="MT205" s="46"/>
      <c r="MU205" s="46"/>
      <c r="MV205" s="46"/>
      <c r="MW205" s="46"/>
      <c r="MX205" s="46"/>
      <c r="MY205" s="46"/>
      <c r="MZ205" s="46"/>
      <c r="NA205" s="46"/>
      <c r="NB205" s="46"/>
      <c r="NC205" s="46"/>
      <c r="ND205" s="46"/>
      <c r="NE205" s="46"/>
      <c r="NF205" s="46"/>
      <c r="NG205" s="46"/>
      <c r="NH205" s="46"/>
      <c r="NI205" s="46"/>
      <c r="NJ205" s="46"/>
      <c r="NK205" s="46"/>
      <c r="NL205" s="46"/>
      <c r="NM205" s="46"/>
      <c r="NN205" s="46"/>
      <c r="NO205" s="46"/>
      <c r="NP205" s="46"/>
      <c r="NQ205" s="46"/>
      <c r="NR205" s="46"/>
      <c r="NS205" s="46"/>
      <c r="NT205" s="46"/>
      <c r="NU205" s="46"/>
      <c r="NV205" s="46"/>
      <c r="NW205" s="46"/>
      <c r="NX205" s="46"/>
      <c r="NY205" s="46"/>
      <c r="NZ205" s="46"/>
      <c r="OA205" s="46"/>
      <c r="OB205" s="46"/>
      <c r="OC205" s="46"/>
      <c r="OD205" s="46"/>
      <c r="OE205" s="46"/>
      <c r="OF205" s="46"/>
      <c r="OG205" s="46"/>
      <c r="OH205" s="46"/>
      <c r="OI205" s="46"/>
      <c r="OJ205" s="46"/>
      <c r="OK205" s="46"/>
      <c r="OL205" s="46"/>
      <c r="OM205" s="46"/>
      <c r="ON205" s="46"/>
      <c r="OO205" s="46"/>
      <c r="OP205" s="46"/>
      <c r="OQ205" s="46"/>
      <c r="OR205" s="46"/>
      <c r="OS205" s="46"/>
      <c r="OT205" s="46"/>
      <c r="OU205" s="46"/>
      <c r="OV205" s="46"/>
      <c r="OW205" s="46"/>
      <c r="OX205" s="46"/>
      <c r="OY205" s="46"/>
      <c r="OZ205" s="46"/>
      <c r="PA205" s="46"/>
      <c r="PB205" s="46"/>
      <c r="PC205" s="46"/>
      <c r="PD205" s="46"/>
      <c r="PE205" s="46"/>
      <c r="PF205" s="46"/>
      <c r="PG205" s="46"/>
      <c r="PH205" s="46"/>
      <c r="PI205" s="46"/>
      <c r="PJ205" s="46"/>
      <c r="PK205" s="46"/>
      <c r="PL205" s="46"/>
      <c r="PM205" s="46"/>
      <c r="PN205" s="46"/>
      <c r="PO205" s="46"/>
      <c r="PP205" s="46"/>
      <c r="PQ205" s="46"/>
      <c r="PR205" s="46"/>
      <c r="PS205" s="46"/>
      <c r="PT205" s="46"/>
      <c r="PU205" s="46"/>
      <c r="PV205" s="46"/>
      <c r="PW205" s="46"/>
      <c r="PX205" s="46"/>
      <c r="PY205" s="46"/>
      <c r="PZ205" s="46"/>
      <c r="QA205" s="46"/>
      <c r="QB205" s="46"/>
      <c r="QC205" s="46"/>
      <c r="QD205" s="46"/>
      <c r="QE205" s="46"/>
      <c r="QF205" s="46"/>
      <c r="QG205" s="46"/>
      <c r="QH205" s="46"/>
      <c r="QI205" s="46"/>
      <c r="QJ205" s="46"/>
      <c r="QK205" s="46"/>
      <c r="QL205" s="46"/>
      <c r="QM205" s="46"/>
      <c r="QN205" s="46"/>
      <c r="QO205" s="46"/>
      <c r="QP205" s="46"/>
      <c r="QQ205" s="46"/>
      <c r="QR205" s="46"/>
      <c r="QS205" s="46"/>
      <c r="QT205" s="46"/>
      <c r="QU205" s="46"/>
      <c r="QV205" s="46"/>
      <c r="QW205" s="46"/>
      <c r="QX205" s="46"/>
      <c r="QY205" s="46"/>
      <c r="QZ205" s="46"/>
      <c r="RA205" s="46"/>
      <c r="RB205" s="46"/>
      <c r="RC205" s="46"/>
      <c r="RD205" s="46"/>
      <c r="RE205" s="46"/>
      <c r="RF205" s="46"/>
      <c r="RG205" s="46"/>
      <c r="RH205" s="46"/>
      <c r="RI205" s="46"/>
      <c r="RJ205" s="46"/>
      <c r="RK205" s="46"/>
      <c r="RL205" s="46"/>
      <c r="RM205" s="46"/>
      <c r="RN205" s="46"/>
      <c r="RO205" s="46"/>
      <c r="RP205" s="46"/>
      <c r="RQ205" s="46"/>
      <c r="RR205" s="46"/>
      <c r="RS205" s="46"/>
      <c r="RT205" s="46"/>
      <c r="RU205" s="46"/>
      <c r="RV205" s="46"/>
      <c r="RW205" s="46"/>
      <c r="RX205" s="46"/>
      <c r="RY205" s="46"/>
      <c r="RZ205" s="46"/>
      <c r="SA205" s="46"/>
      <c r="SB205" s="46"/>
      <c r="SC205" s="46"/>
      <c r="SD205" s="46"/>
      <c r="SE205" s="46"/>
      <c r="SF205" s="46"/>
      <c r="SG205" s="46"/>
      <c r="SH205" s="46"/>
      <c r="SI205" s="46"/>
      <c r="SJ205" s="46"/>
      <c r="SK205" s="46"/>
      <c r="SL205" s="46"/>
      <c r="SM205" s="46"/>
      <c r="SN205" s="46"/>
      <c r="SO205" s="46"/>
      <c r="SP205" s="46"/>
      <c r="SQ205" s="46"/>
      <c r="SR205" s="46"/>
      <c r="SS205" s="46"/>
      <c r="ST205" s="46"/>
      <c r="SU205" s="46"/>
      <c r="SV205" s="46"/>
      <c r="SW205" s="46"/>
      <c r="SX205" s="46"/>
      <c r="SY205" s="46"/>
      <c r="SZ205" s="46"/>
      <c r="TA205" s="46"/>
      <c r="TB205" s="46"/>
      <c r="TC205" s="46"/>
      <c r="TD205" s="46"/>
      <c r="TE205" s="46"/>
      <c r="TF205" s="46"/>
      <c r="TG205" s="46"/>
      <c r="TH205" s="46"/>
      <c r="TI205" s="46"/>
      <c r="TJ205" s="46"/>
      <c r="TK205" s="46"/>
      <c r="TL205" s="46"/>
      <c r="TM205" s="46"/>
      <c r="TN205" s="46"/>
      <c r="TO205" s="46"/>
      <c r="TP205" s="46"/>
      <c r="TQ205" s="46"/>
      <c r="TR205" s="46"/>
      <c r="TS205" s="46"/>
      <c r="TT205" s="46"/>
      <c r="TU205" s="46"/>
      <c r="TV205" s="46"/>
      <c r="TW205" s="46"/>
      <c r="TX205" s="46"/>
      <c r="TY205" s="46"/>
      <c r="TZ205" s="46"/>
      <c r="UA205" s="46"/>
      <c r="UB205" s="46"/>
      <c r="UC205" s="46"/>
      <c r="UD205" s="46"/>
      <c r="UE205" s="46"/>
      <c r="UF205" s="46"/>
      <c r="UG205" s="46"/>
      <c r="UH205" s="46"/>
      <c r="UI205" s="46"/>
      <c r="UJ205" s="46"/>
      <c r="UK205" s="46"/>
      <c r="UL205" s="46"/>
      <c r="UM205" s="46"/>
      <c r="UN205" s="46"/>
      <c r="UO205" s="46"/>
      <c r="UP205" s="46"/>
      <c r="UQ205" s="46"/>
      <c r="UR205" s="46"/>
      <c r="US205" s="46"/>
      <c r="UT205" s="46"/>
      <c r="UU205" s="46"/>
      <c r="UV205" s="46"/>
      <c r="UW205" s="46"/>
      <c r="UX205" s="46"/>
      <c r="UY205" s="46"/>
      <c r="UZ205" s="46"/>
      <c r="VA205" s="46"/>
      <c r="VB205" s="46"/>
      <c r="VC205" s="46"/>
      <c r="VD205" s="46"/>
      <c r="VE205" s="46"/>
      <c r="VF205" s="46"/>
      <c r="VG205" s="46"/>
      <c r="VH205" s="46"/>
      <c r="VI205" s="46"/>
      <c r="VJ205" s="46"/>
      <c r="VK205" s="46"/>
      <c r="VL205" s="46"/>
      <c r="VM205" s="46"/>
      <c r="VN205" s="46"/>
      <c r="VO205" s="46"/>
      <c r="VP205" s="46"/>
      <c r="VQ205" s="46"/>
      <c r="VR205" s="46"/>
      <c r="VS205" s="46"/>
      <c r="VT205" s="46"/>
      <c r="VU205" s="46"/>
      <c r="VV205" s="46"/>
      <c r="VW205" s="46"/>
      <c r="VX205" s="46"/>
      <c r="VY205" s="46"/>
      <c r="VZ205" s="46"/>
      <c r="WA205" s="46"/>
      <c r="WB205" s="46"/>
      <c r="WC205" s="46"/>
      <c r="WD205" s="46"/>
      <c r="WE205" s="46"/>
      <c r="WF205" s="46"/>
      <c r="WG205" s="46"/>
      <c r="WH205" s="46"/>
      <c r="WI205" s="46"/>
      <c r="WJ205" s="46"/>
      <c r="WK205" s="46"/>
      <c r="WL205" s="46"/>
      <c r="WM205" s="46"/>
      <c r="WN205" s="46"/>
      <c r="WO205" s="46"/>
      <c r="WP205" s="46"/>
      <c r="WQ205" s="46"/>
      <c r="WR205" s="46"/>
      <c r="WS205" s="46"/>
      <c r="WT205" s="46"/>
      <c r="WU205" s="46"/>
      <c r="WV205" s="46"/>
      <c r="WW205" s="46"/>
      <c r="WX205" s="46"/>
      <c r="WY205" s="46"/>
      <c r="WZ205" s="46"/>
      <c r="XA205" s="46"/>
      <c r="XB205" s="46"/>
      <c r="XC205" s="46"/>
      <c r="XD205" s="46"/>
      <c r="XE205" s="46"/>
      <c r="XF205" s="46"/>
      <c r="XG205" s="46"/>
      <c r="XH205" s="46"/>
      <c r="XI205" s="46"/>
      <c r="XJ205" s="46"/>
      <c r="XK205" s="46"/>
      <c r="XL205" s="46"/>
      <c r="XM205" s="46"/>
      <c r="XN205" s="46"/>
      <c r="XO205" s="46"/>
      <c r="XP205" s="46"/>
      <c r="XQ205" s="46"/>
      <c r="XR205" s="46"/>
      <c r="XS205" s="46"/>
      <c r="XT205" s="46"/>
      <c r="XU205" s="46"/>
      <c r="XV205" s="46"/>
      <c r="XW205" s="46"/>
      <c r="XX205" s="46"/>
      <c r="XY205" s="46"/>
      <c r="XZ205" s="46"/>
      <c r="YA205" s="46"/>
      <c r="YB205" s="46"/>
      <c r="YC205" s="46"/>
      <c r="YD205" s="46"/>
      <c r="YE205" s="46"/>
      <c r="YF205" s="46"/>
      <c r="YG205" s="46"/>
      <c r="YH205" s="46"/>
      <c r="YI205" s="46"/>
      <c r="YJ205" s="46"/>
      <c r="YK205" s="46"/>
      <c r="YL205" s="46"/>
      <c r="YM205" s="46"/>
      <c r="YN205" s="46"/>
      <c r="YO205" s="46"/>
      <c r="YP205" s="46"/>
      <c r="YQ205" s="46"/>
      <c r="YR205" s="46"/>
      <c r="YS205" s="46"/>
      <c r="YT205" s="46"/>
      <c r="YU205" s="46"/>
      <c r="YV205" s="46"/>
      <c r="YW205" s="46"/>
      <c r="YX205" s="46"/>
      <c r="YY205" s="46"/>
      <c r="YZ205" s="46"/>
      <c r="ZA205" s="46"/>
      <c r="ZB205" s="46"/>
      <c r="ZC205" s="46"/>
      <c r="ZD205" s="46"/>
      <c r="ZE205" s="46"/>
      <c r="ZF205" s="46"/>
      <c r="ZG205" s="46"/>
      <c r="ZH205" s="46"/>
      <c r="ZI205" s="46"/>
      <c r="ZJ205" s="46"/>
      <c r="ZK205" s="46"/>
      <c r="ZL205" s="46"/>
      <c r="ZM205" s="46"/>
      <c r="ZN205" s="46"/>
      <c r="ZO205" s="46"/>
      <c r="ZP205" s="46"/>
      <c r="ZQ205" s="46"/>
      <c r="ZR205" s="46"/>
      <c r="ZS205" s="46"/>
      <c r="ZT205" s="46"/>
      <c r="ZU205" s="46"/>
      <c r="ZV205" s="46"/>
      <c r="ZW205" s="46"/>
      <c r="ZX205" s="46"/>
      <c r="ZY205" s="46"/>
      <c r="ZZ205" s="46"/>
      <c r="AAA205" s="46"/>
      <c r="AAB205" s="46"/>
      <c r="AAC205" s="46"/>
      <c r="AAD205" s="46"/>
      <c r="AAE205" s="46"/>
      <c r="AAF205" s="46"/>
      <c r="AAG205" s="46"/>
      <c r="AAH205" s="46"/>
      <c r="AAI205" s="46"/>
      <c r="AAJ205" s="46"/>
      <c r="AAK205" s="46"/>
      <c r="AAL205" s="46"/>
      <c r="AAM205" s="46"/>
      <c r="AAN205" s="46"/>
      <c r="AAO205" s="46"/>
      <c r="AAP205" s="46"/>
      <c r="AAQ205" s="46"/>
      <c r="AAR205" s="46"/>
      <c r="AAS205" s="46"/>
      <c r="AAT205" s="46"/>
      <c r="AAU205" s="46"/>
      <c r="AAV205" s="46"/>
      <c r="AAW205" s="46"/>
      <c r="AAX205" s="46"/>
      <c r="AAY205" s="46"/>
      <c r="AAZ205" s="46"/>
      <c r="ABA205" s="46"/>
      <c r="ABB205" s="46"/>
      <c r="ABC205" s="46"/>
      <c r="ABD205" s="46"/>
      <c r="ABE205" s="46"/>
      <c r="ABF205" s="46"/>
      <c r="ABG205" s="46"/>
      <c r="ABH205" s="46"/>
      <c r="ABI205" s="46"/>
      <c r="ABJ205" s="46"/>
      <c r="ABK205" s="46"/>
      <c r="ABL205" s="46"/>
      <c r="ABM205" s="46"/>
      <c r="ABN205" s="46"/>
      <c r="ABO205" s="46"/>
      <c r="ABP205" s="46"/>
      <c r="ABQ205" s="46"/>
      <c r="ABR205" s="46"/>
      <c r="ABS205" s="46"/>
      <c r="ABT205" s="46"/>
      <c r="ABU205" s="46"/>
      <c r="ABV205" s="46"/>
      <c r="ABW205" s="46"/>
      <c r="ABX205" s="46"/>
      <c r="ABY205" s="46"/>
      <c r="ABZ205" s="46"/>
      <c r="ACA205" s="46"/>
      <c r="ACB205" s="46"/>
      <c r="ACC205" s="46"/>
      <c r="ACD205" s="46"/>
      <c r="ACE205" s="46"/>
      <c r="ACF205" s="46"/>
      <c r="ACG205" s="46"/>
      <c r="ACH205" s="46"/>
      <c r="ACI205" s="46"/>
      <c r="ACJ205" s="46"/>
      <c r="ACK205" s="46"/>
      <c r="ACL205" s="46"/>
      <c r="ACM205" s="46"/>
      <c r="ACN205" s="46"/>
      <c r="ACO205" s="46"/>
      <c r="ACP205" s="46"/>
      <c r="ACQ205" s="46"/>
      <c r="ACR205" s="46"/>
      <c r="ACS205" s="46"/>
      <c r="ACT205" s="46"/>
      <c r="ACU205" s="46"/>
      <c r="ACV205" s="46"/>
      <c r="ACW205" s="46"/>
      <c r="ACX205" s="46"/>
      <c r="ACY205" s="46"/>
      <c r="ACZ205" s="46"/>
      <c r="ADA205" s="46"/>
      <c r="ADB205" s="46"/>
      <c r="ADC205" s="46"/>
      <c r="ADD205" s="46"/>
      <c r="ADE205" s="46"/>
      <c r="ADF205" s="46"/>
      <c r="ADG205" s="46"/>
      <c r="ADH205" s="46"/>
      <c r="ADI205" s="46"/>
      <c r="ADJ205" s="46"/>
      <c r="ADK205" s="46"/>
      <c r="ADL205" s="46"/>
      <c r="ADM205" s="46"/>
      <c r="ADN205" s="46"/>
      <c r="ADO205" s="46"/>
      <c r="ADP205" s="46"/>
      <c r="ADQ205" s="46"/>
      <c r="ADR205" s="46"/>
      <c r="ADS205" s="46"/>
      <c r="ADT205" s="46"/>
      <c r="ADU205" s="46"/>
      <c r="ADV205" s="46"/>
      <c r="ADW205" s="46"/>
      <c r="ADX205" s="46"/>
      <c r="ADY205" s="46"/>
      <c r="ADZ205" s="46"/>
      <c r="AEA205" s="46"/>
      <c r="AEB205" s="46"/>
      <c r="AEC205" s="46"/>
      <c r="AED205" s="46"/>
      <c r="AEE205" s="46"/>
      <c r="AEF205" s="46"/>
      <c r="AEG205" s="46"/>
      <c r="AEH205" s="46"/>
      <c r="AEI205" s="46"/>
      <c r="AEJ205" s="46"/>
      <c r="AEK205" s="46"/>
      <c r="AEL205" s="46"/>
      <c r="AEM205" s="46"/>
      <c r="AEN205" s="46"/>
      <c r="AEO205" s="46"/>
      <c r="AEP205" s="46"/>
      <c r="AEQ205" s="46"/>
      <c r="AER205" s="46"/>
      <c r="AES205" s="46"/>
      <c r="AET205" s="46"/>
      <c r="AEU205" s="46"/>
      <c r="AEV205" s="46"/>
      <c r="AEW205" s="46"/>
      <c r="AEX205" s="46"/>
      <c r="AEY205" s="46"/>
      <c r="AEZ205" s="46"/>
      <c r="AFA205" s="46"/>
      <c r="AFB205" s="46"/>
      <c r="AFC205" s="46"/>
      <c r="AFD205" s="46"/>
      <c r="AFE205" s="46"/>
      <c r="AFF205" s="46"/>
      <c r="AFG205" s="46"/>
      <c r="AFH205" s="46"/>
      <c r="AFI205" s="46"/>
      <c r="AFJ205" s="46"/>
      <c r="AFK205" s="46"/>
      <c r="AFL205" s="46"/>
      <c r="AFM205" s="46"/>
      <c r="AFN205" s="46"/>
      <c r="AFO205" s="46"/>
      <c r="AFP205" s="46"/>
      <c r="AFQ205" s="46"/>
      <c r="AFR205" s="46"/>
      <c r="AFS205" s="46"/>
      <c r="AFT205" s="46"/>
      <c r="AFU205" s="46"/>
      <c r="AFV205" s="46"/>
      <c r="AFW205" s="46"/>
      <c r="AFX205" s="46"/>
      <c r="AFY205" s="46"/>
      <c r="AFZ205" s="46"/>
      <c r="AGA205" s="46"/>
      <c r="AGB205" s="46"/>
      <c r="AGC205" s="46"/>
      <c r="AGD205" s="46"/>
      <c r="AGE205" s="46"/>
      <c r="AGF205" s="46"/>
      <c r="AGG205" s="46"/>
      <c r="AGH205" s="46"/>
      <c r="AGI205" s="46"/>
      <c r="AGJ205" s="46"/>
      <c r="AGK205" s="46"/>
      <c r="AGL205" s="46"/>
      <c r="AGM205" s="46"/>
      <c r="AGN205" s="46"/>
      <c r="AGO205" s="46"/>
      <c r="AGP205" s="46"/>
      <c r="AGQ205" s="46"/>
      <c r="AGR205" s="46"/>
      <c r="AGS205" s="46"/>
      <c r="AGT205" s="46"/>
      <c r="AGU205" s="46"/>
      <c r="AGV205" s="46"/>
      <c r="AGW205" s="46"/>
      <c r="AGX205" s="46"/>
      <c r="AGY205" s="46"/>
      <c r="AGZ205" s="46"/>
      <c r="AHA205" s="46"/>
      <c r="AHB205" s="46"/>
      <c r="AHC205" s="46"/>
      <c r="AHD205" s="46"/>
      <c r="AHE205" s="46"/>
      <c r="AHF205" s="46"/>
      <c r="AHG205" s="46"/>
      <c r="AHH205" s="46"/>
      <c r="AHI205" s="46"/>
      <c r="AHJ205" s="46"/>
      <c r="AHK205" s="46"/>
      <c r="AHL205" s="46"/>
      <c r="AHM205" s="46"/>
      <c r="AHN205" s="46"/>
      <c r="AHO205" s="46"/>
      <c r="AHP205" s="46"/>
      <c r="AHQ205" s="46"/>
      <c r="AHR205" s="46"/>
      <c r="AHS205" s="46"/>
      <c r="AHT205" s="46"/>
      <c r="AHU205" s="46"/>
      <c r="AHV205" s="46"/>
      <c r="AHW205" s="46"/>
      <c r="AHX205" s="46"/>
      <c r="AHY205" s="46"/>
      <c r="AHZ205" s="46"/>
      <c r="AIA205" s="46"/>
      <c r="AIB205" s="46"/>
      <c r="AIC205" s="46"/>
      <c r="AID205" s="46"/>
      <c r="AIE205" s="46"/>
      <c r="AIF205" s="46"/>
      <c r="AIG205" s="46"/>
      <c r="AIH205" s="46"/>
      <c r="AII205" s="46"/>
      <c r="AIJ205" s="46"/>
      <c r="AIK205" s="46"/>
      <c r="AIL205" s="46"/>
      <c r="AIM205" s="46"/>
      <c r="AIN205" s="46"/>
      <c r="AIO205" s="46"/>
      <c r="AIP205" s="46"/>
      <c r="AIQ205" s="46"/>
      <c r="AIR205" s="46"/>
      <c r="AIS205" s="46"/>
      <c r="AIT205" s="46"/>
      <c r="AIU205" s="46"/>
      <c r="AIV205" s="46"/>
      <c r="AIW205" s="46"/>
      <c r="AIX205" s="46"/>
      <c r="AIY205" s="46"/>
      <c r="AIZ205" s="46"/>
      <c r="AJA205" s="46"/>
      <c r="AJB205" s="46"/>
      <c r="AJC205" s="46"/>
      <c r="AJD205" s="46"/>
      <c r="AJE205" s="46"/>
      <c r="AJF205" s="46"/>
      <c r="AJG205" s="46"/>
      <c r="AJH205" s="46"/>
      <c r="AJI205" s="46"/>
      <c r="AJJ205" s="46"/>
      <c r="AJK205" s="46"/>
      <c r="AJL205" s="46"/>
      <c r="AJM205" s="46"/>
      <c r="AJN205" s="46"/>
      <c r="AJO205" s="46"/>
      <c r="AJP205" s="46"/>
      <c r="AJQ205" s="46"/>
      <c r="AJR205" s="46"/>
      <c r="AJS205" s="46"/>
      <c r="AJT205" s="46"/>
      <c r="AJU205" s="46"/>
      <c r="AJV205" s="46"/>
      <c r="AJW205" s="46"/>
      <c r="AJX205" s="46"/>
      <c r="AJY205" s="46"/>
      <c r="AJZ205" s="46"/>
      <c r="AKA205" s="46"/>
      <c r="AKB205" s="46"/>
      <c r="AKC205" s="46"/>
      <c r="AKD205" s="46"/>
      <c r="AKE205" s="46"/>
      <c r="AKF205" s="46"/>
      <c r="AKG205" s="46"/>
      <c r="AKH205" s="46"/>
      <c r="AKI205" s="46"/>
      <c r="AKJ205" s="46"/>
      <c r="AKK205" s="46"/>
      <c r="AKL205" s="46"/>
      <c r="AKM205" s="46"/>
      <c r="AKN205" s="46"/>
      <c r="AKO205" s="46"/>
      <c r="AKP205" s="46"/>
      <c r="AKQ205" s="46"/>
      <c r="AKR205" s="46"/>
      <c r="AKS205" s="46"/>
      <c r="AKT205" s="46"/>
      <c r="AKU205" s="46"/>
      <c r="AKV205" s="46"/>
      <c r="AKW205" s="46"/>
      <c r="AKX205" s="46"/>
      <c r="AKY205" s="46"/>
      <c r="AKZ205" s="46"/>
      <c r="ALA205" s="46"/>
      <c r="ALB205" s="46"/>
      <c r="ALC205" s="46"/>
      <c r="ALD205" s="46"/>
      <c r="ALE205" s="46"/>
      <c r="ALF205" s="46"/>
      <c r="ALG205" s="46"/>
      <c r="ALH205" s="46"/>
      <c r="ALI205" s="46"/>
      <c r="ALJ205" s="46"/>
      <c r="ALK205" s="46"/>
      <c r="ALL205" s="46"/>
      <c r="ALM205" s="46"/>
      <c r="ALN205" s="46"/>
      <c r="ALO205" s="46"/>
      <c r="ALP205" s="46"/>
      <c r="ALQ205" s="46"/>
      <c r="ALR205" s="46"/>
      <c r="ALS205" s="46"/>
      <c r="ALT205" s="46"/>
      <c r="ALU205" s="46"/>
      <c r="ALV205" s="46"/>
      <c r="ALW205" s="46"/>
      <c r="ALX205" s="46"/>
      <c r="ALY205" s="46"/>
      <c r="ALZ205" s="46"/>
      <c r="AMA205" s="46"/>
      <c r="AMB205" s="46"/>
      <c r="AMC205" s="46"/>
      <c r="AMD205" s="46"/>
      <c r="AME205" s="46"/>
      <c r="AMF205" s="46"/>
      <c r="AMG205" s="46"/>
      <c r="AMH205" s="46"/>
      <c r="AMI205" s="46"/>
      <c r="AMJ205" s="46"/>
      <c r="AMK205" s="46"/>
    </row>
    <row r="206" spans="1:1025" x14ac:dyDescent="0.25">
      <c r="A206" s="46"/>
      <c r="B206" s="56"/>
      <c r="C206" s="57"/>
      <c r="D206" s="58"/>
      <c r="E206" s="59"/>
      <c r="F206" s="59"/>
      <c r="G206" s="59"/>
      <c r="H206" s="59"/>
      <c r="I206" s="59"/>
      <c r="J206" s="59"/>
      <c r="K206" s="59"/>
      <c r="L206" s="59"/>
      <c r="M206" s="46"/>
      <c r="N206" s="46"/>
      <c r="O206" s="46"/>
      <c r="P206" s="46"/>
      <c r="Q206" s="46"/>
      <c r="R206" s="46"/>
      <c r="S206" s="46"/>
      <c r="T206" s="46"/>
      <c r="U206" s="46"/>
      <c r="V206" s="46"/>
      <c r="W206" s="46"/>
      <c r="X206" s="46"/>
      <c r="Y206" s="46"/>
      <c r="Z206" s="46"/>
      <c r="AA206" s="46"/>
      <c r="AB206" s="46"/>
      <c r="AC206" s="46"/>
      <c r="AD206" s="46"/>
      <c r="AE206" s="46"/>
      <c r="AF206" s="46"/>
      <c r="AG206" s="46"/>
      <c r="AH206" s="46"/>
      <c r="AI206" s="46"/>
      <c r="AJ206" s="46"/>
      <c r="AK206" s="46"/>
      <c r="AL206" s="46"/>
      <c r="AM206" s="46"/>
      <c r="AN206" s="46"/>
      <c r="AO206" s="46"/>
      <c r="AP206" s="46"/>
      <c r="AQ206" s="46"/>
      <c r="AR206" s="46"/>
      <c r="AS206" s="46"/>
      <c r="AT206" s="46"/>
      <c r="AU206" s="46"/>
      <c r="AV206" s="46"/>
      <c r="AW206" s="46"/>
      <c r="AX206" s="46"/>
      <c r="AY206" s="46"/>
      <c r="AZ206" s="46"/>
      <c r="BA206" s="46"/>
      <c r="BB206" s="46"/>
      <c r="BC206" s="46"/>
      <c r="BD206" s="46"/>
      <c r="BE206" s="46"/>
      <c r="BF206" s="46"/>
      <c r="BG206" s="46"/>
      <c r="BH206" s="46"/>
      <c r="BI206" s="46"/>
      <c r="BJ206" s="46"/>
      <c r="BK206" s="46"/>
      <c r="BL206" s="46"/>
      <c r="BM206" s="46"/>
      <c r="BN206" s="46"/>
      <c r="BO206" s="46"/>
      <c r="BP206" s="46"/>
      <c r="BQ206" s="46"/>
      <c r="BR206" s="46"/>
      <c r="BS206" s="46"/>
      <c r="BT206" s="46"/>
      <c r="BU206" s="46"/>
      <c r="BV206" s="46"/>
      <c r="BW206" s="46"/>
      <c r="BX206" s="46"/>
      <c r="BY206" s="46"/>
      <c r="BZ206" s="46"/>
      <c r="CA206" s="46"/>
      <c r="CB206" s="46"/>
      <c r="CC206" s="46"/>
      <c r="CD206" s="46"/>
      <c r="CE206" s="46"/>
      <c r="CF206" s="46"/>
      <c r="CG206" s="46"/>
      <c r="CH206" s="46"/>
      <c r="CI206" s="46"/>
      <c r="CJ206" s="46"/>
      <c r="CK206" s="46"/>
      <c r="CL206" s="46"/>
      <c r="CM206" s="46"/>
      <c r="CN206" s="46"/>
      <c r="CO206" s="46"/>
      <c r="CP206" s="46"/>
      <c r="CQ206" s="46"/>
      <c r="CR206" s="46"/>
      <c r="CS206" s="46"/>
      <c r="CT206" s="46"/>
      <c r="CU206" s="46"/>
      <c r="CV206" s="46"/>
      <c r="CW206" s="46"/>
      <c r="CX206" s="46"/>
      <c r="CY206" s="46"/>
      <c r="CZ206" s="46"/>
      <c r="DA206" s="46"/>
      <c r="DB206" s="46"/>
      <c r="DC206" s="46"/>
      <c r="DD206" s="46"/>
      <c r="DE206" s="46"/>
      <c r="DF206" s="46"/>
      <c r="DG206" s="46"/>
      <c r="DH206" s="46"/>
      <c r="DI206" s="46"/>
      <c r="DJ206" s="46"/>
      <c r="DK206" s="46"/>
      <c r="DL206" s="46"/>
      <c r="DM206" s="46"/>
      <c r="DN206" s="46"/>
      <c r="DO206" s="46"/>
      <c r="DP206" s="46"/>
      <c r="DQ206" s="46"/>
      <c r="DR206" s="46"/>
      <c r="DS206" s="46"/>
      <c r="DT206" s="46"/>
      <c r="DU206" s="46"/>
      <c r="DV206" s="46"/>
      <c r="DW206" s="46"/>
      <c r="DX206" s="46"/>
      <c r="DY206" s="46"/>
      <c r="DZ206" s="46"/>
      <c r="EA206" s="46"/>
      <c r="EB206" s="46"/>
      <c r="EC206" s="46"/>
      <c r="ED206" s="46"/>
      <c r="EE206" s="46"/>
      <c r="EF206" s="46"/>
      <c r="EG206" s="46"/>
      <c r="EH206" s="46"/>
      <c r="EI206" s="46"/>
      <c r="EJ206" s="46"/>
      <c r="EK206" s="46"/>
      <c r="EL206" s="46"/>
      <c r="EM206" s="46"/>
      <c r="EN206" s="46"/>
      <c r="EO206" s="46"/>
      <c r="EP206" s="46"/>
      <c r="EQ206" s="46"/>
      <c r="ER206" s="46"/>
      <c r="ES206" s="46"/>
      <c r="ET206" s="46"/>
      <c r="EU206" s="46"/>
      <c r="EV206" s="46"/>
      <c r="EW206" s="46"/>
      <c r="EX206" s="46"/>
      <c r="EY206" s="46"/>
      <c r="EZ206" s="46"/>
      <c r="FA206" s="46"/>
      <c r="FB206" s="46"/>
      <c r="FC206" s="46"/>
      <c r="FD206" s="46"/>
      <c r="FE206" s="46"/>
      <c r="FF206" s="46"/>
      <c r="FG206" s="46"/>
      <c r="FH206" s="46"/>
      <c r="FI206" s="46"/>
      <c r="FJ206" s="46"/>
      <c r="FK206" s="46"/>
      <c r="FL206" s="46"/>
      <c r="FM206" s="46"/>
      <c r="FN206" s="46"/>
      <c r="FO206" s="46"/>
      <c r="FP206" s="46"/>
      <c r="FQ206" s="46"/>
      <c r="FR206" s="46"/>
      <c r="FS206" s="46"/>
      <c r="FT206" s="46"/>
      <c r="FU206" s="46"/>
      <c r="FV206" s="46"/>
      <c r="FW206" s="46"/>
      <c r="FX206" s="46"/>
      <c r="FY206" s="46"/>
      <c r="FZ206" s="46"/>
      <c r="GA206" s="46"/>
      <c r="GB206" s="46"/>
      <c r="GC206" s="46"/>
      <c r="GD206" s="46"/>
      <c r="GE206" s="46"/>
      <c r="GF206" s="46"/>
      <c r="GG206" s="46"/>
      <c r="GH206" s="46"/>
      <c r="GI206" s="46"/>
      <c r="GJ206" s="46"/>
      <c r="GK206" s="46"/>
      <c r="GL206" s="46"/>
      <c r="GM206" s="46"/>
      <c r="GN206" s="46"/>
      <c r="GO206" s="46"/>
      <c r="GP206" s="46"/>
      <c r="GQ206" s="46"/>
      <c r="GR206" s="46"/>
      <c r="GS206" s="46"/>
      <c r="GT206" s="46"/>
      <c r="GU206" s="46"/>
      <c r="GV206" s="46"/>
      <c r="GW206" s="46"/>
      <c r="GX206" s="46"/>
      <c r="GY206" s="46"/>
      <c r="GZ206" s="46"/>
      <c r="HA206" s="46"/>
      <c r="HB206" s="46"/>
      <c r="HC206" s="46"/>
      <c r="HD206" s="46"/>
      <c r="HE206" s="46"/>
      <c r="HF206" s="46"/>
      <c r="HG206" s="46"/>
      <c r="HH206" s="46"/>
      <c r="HI206" s="46"/>
      <c r="HJ206" s="46"/>
      <c r="HK206" s="46"/>
      <c r="HL206" s="46"/>
      <c r="HM206" s="46"/>
      <c r="HN206" s="46"/>
      <c r="HO206" s="46"/>
      <c r="HP206" s="46"/>
      <c r="HQ206" s="46"/>
      <c r="HR206" s="46"/>
      <c r="HS206" s="46"/>
      <c r="HT206" s="46"/>
      <c r="HU206" s="46"/>
      <c r="HV206" s="46"/>
      <c r="HW206" s="46"/>
      <c r="HX206" s="46"/>
      <c r="HY206" s="46"/>
      <c r="HZ206" s="46"/>
      <c r="IA206" s="46"/>
      <c r="IB206" s="46"/>
      <c r="IC206" s="46"/>
      <c r="ID206" s="46"/>
      <c r="IE206" s="46"/>
      <c r="IF206" s="46"/>
      <c r="IG206" s="46"/>
      <c r="IH206" s="46"/>
      <c r="II206" s="46"/>
      <c r="IJ206" s="46"/>
      <c r="IK206" s="46"/>
      <c r="IL206" s="46"/>
      <c r="IM206" s="46"/>
      <c r="IN206" s="46"/>
      <c r="IO206" s="46"/>
      <c r="IP206" s="46"/>
      <c r="IQ206" s="46"/>
      <c r="IR206" s="46"/>
      <c r="IS206" s="46"/>
      <c r="IT206" s="46"/>
      <c r="IU206" s="46"/>
      <c r="IV206" s="46"/>
      <c r="IW206" s="46"/>
      <c r="IX206" s="46"/>
      <c r="IY206" s="46"/>
      <c r="IZ206" s="46"/>
      <c r="JA206" s="46"/>
      <c r="JB206" s="46"/>
      <c r="JC206" s="46"/>
      <c r="JD206" s="46"/>
      <c r="JE206" s="46"/>
      <c r="JF206" s="46"/>
      <c r="JG206" s="46"/>
      <c r="JH206" s="46"/>
      <c r="JI206" s="46"/>
      <c r="JJ206" s="46"/>
      <c r="JK206" s="46"/>
      <c r="JL206" s="46"/>
      <c r="JM206" s="46"/>
      <c r="JN206" s="46"/>
      <c r="JO206" s="46"/>
      <c r="JP206" s="46"/>
      <c r="JQ206" s="46"/>
      <c r="JR206" s="46"/>
      <c r="JS206" s="46"/>
      <c r="JT206" s="46"/>
      <c r="JU206" s="46"/>
      <c r="JV206" s="46"/>
      <c r="JW206" s="46"/>
      <c r="JX206" s="46"/>
      <c r="JY206" s="46"/>
      <c r="JZ206" s="46"/>
      <c r="KA206" s="46"/>
      <c r="KB206" s="46"/>
      <c r="KC206" s="46"/>
      <c r="KD206" s="46"/>
      <c r="KE206" s="46"/>
      <c r="KF206" s="46"/>
      <c r="KG206" s="46"/>
      <c r="KH206" s="46"/>
      <c r="KI206" s="46"/>
      <c r="KJ206" s="46"/>
      <c r="KK206" s="46"/>
      <c r="KL206" s="46"/>
      <c r="KM206" s="46"/>
      <c r="KN206" s="46"/>
      <c r="KO206" s="46"/>
      <c r="KP206" s="46"/>
      <c r="KQ206" s="46"/>
      <c r="KR206" s="46"/>
      <c r="KS206" s="46"/>
      <c r="KT206" s="46"/>
      <c r="KU206" s="46"/>
      <c r="KV206" s="46"/>
      <c r="KW206" s="46"/>
      <c r="KX206" s="46"/>
      <c r="KY206" s="46"/>
      <c r="KZ206" s="46"/>
      <c r="LA206" s="46"/>
      <c r="LB206" s="46"/>
      <c r="LC206" s="46"/>
      <c r="LD206" s="46"/>
      <c r="LE206" s="46"/>
      <c r="LF206" s="46"/>
      <c r="LG206" s="46"/>
      <c r="LH206" s="46"/>
      <c r="LI206" s="46"/>
      <c r="LJ206" s="46"/>
      <c r="LK206" s="46"/>
      <c r="LL206" s="46"/>
      <c r="LM206" s="46"/>
      <c r="LN206" s="46"/>
      <c r="LO206" s="46"/>
      <c r="LP206" s="46"/>
      <c r="LQ206" s="46"/>
      <c r="LR206" s="46"/>
      <c r="LS206" s="46"/>
      <c r="LT206" s="46"/>
      <c r="LU206" s="46"/>
      <c r="LV206" s="46"/>
      <c r="LW206" s="46"/>
      <c r="LX206" s="46"/>
      <c r="LY206" s="46"/>
      <c r="LZ206" s="46"/>
      <c r="MA206" s="46"/>
      <c r="MB206" s="46"/>
      <c r="MC206" s="46"/>
      <c r="MD206" s="46"/>
      <c r="ME206" s="46"/>
      <c r="MF206" s="46"/>
      <c r="MG206" s="46"/>
      <c r="MH206" s="46"/>
      <c r="MI206" s="46"/>
      <c r="MJ206" s="46"/>
      <c r="MK206" s="46"/>
      <c r="ML206" s="46"/>
      <c r="MM206" s="46"/>
      <c r="MN206" s="46"/>
      <c r="MO206" s="46"/>
      <c r="MP206" s="46"/>
      <c r="MQ206" s="46"/>
      <c r="MR206" s="46"/>
      <c r="MS206" s="46"/>
      <c r="MT206" s="46"/>
      <c r="MU206" s="46"/>
      <c r="MV206" s="46"/>
      <c r="MW206" s="46"/>
      <c r="MX206" s="46"/>
      <c r="MY206" s="46"/>
      <c r="MZ206" s="46"/>
      <c r="NA206" s="46"/>
      <c r="NB206" s="46"/>
      <c r="NC206" s="46"/>
      <c r="ND206" s="46"/>
      <c r="NE206" s="46"/>
      <c r="NF206" s="46"/>
      <c r="NG206" s="46"/>
      <c r="NH206" s="46"/>
      <c r="NI206" s="46"/>
      <c r="NJ206" s="46"/>
      <c r="NK206" s="46"/>
      <c r="NL206" s="46"/>
      <c r="NM206" s="46"/>
      <c r="NN206" s="46"/>
      <c r="NO206" s="46"/>
      <c r="NP206" s="46"/>
      <c r="NQ206" s="46"/>
      <c r="NR206" s="46"/>
      <c r="NS206" s="46"/>
      <c r="NT206" s="46"/>
      <c r="NU206" s="46"/>
      <c r="NV206" s="46"/>
      <c r="NW206" s="46"/>
      <c r="NX206" s="46"/>
      <c r="NY206" s="46"/>
      <c r="NZ206" s="46"/>
      <c r="OA206" s="46"/>
      <c r="OB206" s="46"/>
      <c r="OC206" s="46"/>
      <c r="OD206" s="46"/>
      <c r="OE206" s="46"/>
      <c r="OF206" s="46"/>
      <c r="OG206" s="46"/>
      <c r="OH206" s="46"/>
      <c r="OI206" s="46"/>
      <c r="OJ206" s="46"/>
      <c r="OK206" s="46"/>
      <c r="OL206" s="46"/>
      <c r="OM206" s="46"/>
      <c r="ON206" s="46"/>
      <c r="OO206" s="46"/>
      <c r="OP206" s="46"/>
      <c r="OQ206" s="46"/>
      <c r="OR206" s="46"/>
      <c r="OS206" s="46"/>
      <c r="OT206" s="46"/>
      <c r="OU206" s="46"/>
      <c r="OV206" s="46"/>
      <c r="OW206" s="46"/>
      <c r="OX206" s="46"/>
      <c r="OY206" s="46"/>
      <c r="OZ206" s="46"/>
      <c r="PA206" s="46"/>
      <c r="PB206" s="46"/>
      <c r="PC206" s="46"/>
      <c r="PD206" s="46"/>
      <c r="PE206" s="46"/>
      <c r="PF206" s="46"/>
      <c r="PG206" s="46"/>
      <c r="PH206" s="46"/>
      <c r="PI206" s="46"/>
      <c r="PJ206" s="46"/>
      <c r="PK206" s="46"/>
      <c r="PL206" s="46"/>
      <c r="PM206" s="46"/>
      <c r="PN206" s="46"/>
      <c r="PO206" s="46"/>
      <c r="PP206" s="46"/>
      <c r="PQ206" s="46"/>
      <c r="PR206" s="46"/>
      <c r="PS206" s="46"/>
      <c r="PT206" s="46"/>
      <c r="PU206" s="46"/>
      <c r="PV206" s="46"/>
      <c r="PW206" s="46"/>
      <c r="PX206" s="46"/>
      <c r="PY206" s="46"/>
      <c r="PZ206" s="46"/>
      <c r="QA206" s="46"/>
      <c r="QB206" s="46"/>
      <c r="QC206" s="46"/>
      <c r="QD206" s="46"/>
      <c r="QE206" s="46"/>
      <c r="QF206" s="46"/>
      <c r="QG206" s="46"/>
      <c r="QH206" s="46"/>
      <c r="QI206" s="46"/>
      <c r="QJ206" s="46"/>
      <c r="QK206" s="46"/>
      <c r="QL206" s="46"/>
      <c r="QM206" s="46"/>
      <c r="QN206" s="46"/>
      <c r="QO206" s="46"/>
      <c r="QP206" s="46"/>
      <c r="QQ206" s="46"/>
      <c r="QR206" s="46"/>
      <c r="QS206" s="46"/>
      <c r="QT206" s="46"/>
      <c r="QU206" s="46"/>
      <c r="QV206" s="46"/>
      <c r="QW206" s="46"/>
      <c r="QX206" s="46"/>
      <c r="QY206" s="46"/>
      <c r="QZ206" s="46"/>
      <c r="RA206" s="46"/>
      <c r="RB206" s="46"/>
      <c r="RC206" s="46"/>
      <c r="RD206" s="46"/>
      <c r="RE206" s="46"/>
      <c r="RF206" s="46"/>
      <c r="RG206" s="46"/>
      <c r="RH206" s="46"/>
      <c r="RI206" s="46"/>
      <c r="RJ206" s="46"/>
      <c r="RK206" s="46"/>
      <c r="RL206" s="46"/>
      <c r="RM206" s="46"/>
      <c r="RN206" s="46"/>
      <c r="RO206" s="46"/>
      <c r="RP206" s="46"/>
      <c r="RQ206" s="46"/>
      <c r="RR206" s="46"/>
      <c r="RS206" s="46"/>
      <c r="RT206" s="46"/>
      <c r="RU206" s="46"/>
      <c r="RV206" s="46"/>
      <c r="RW206" s="46"/>
      <c r="RX206" s="46"/>
      <c r="RY206" s="46"/>
      <c r="RZ206" s="46"/>
      <c r="SA206" s="46"/>
      <c r="SB206" s="46"/>
      <c r="SC206" s="46"/>
      <c r="SD206" s="46"/>
      <c r="SE206" s="46"/>
      <c r="SF206" s="46"/>
      <c r="SG206" s="46"/>
      <c r="SH206" s="46"/>
      <c r="SI206" s="46"/>
      <c r="SJ206" s="46"/>
      <c r="SK206" s="46"/>
      <c r="SL206" s="46"/>
      <c r="SM206" s="46"/>
      <c r="SN206" s="46"/>
      <c r="SO206" s="46"/>
      <c r="SP206" s="46"/>
      <c r="SQ206" s="46"/>
      <c r="SR206" s="46"/>
      <c r="SS206" s="46"/>
      <c r="ST206" s="46"/>
      <c r="SU206" s="46"/>
      <c r="SV206" s="46"/>
      <c r="SW206" s="46"/>
      <c r="SX206" s="46"/>
      <c r="SY206" s="46"/>
      <c r="SZ206" s="46"/>
      <c r="TA206" s="46"/>
      <c r="TB206" s="46"/>
      <c r="TC206" s="46"/>
      <c r="TD206" s="46"/>
      <c r="TE206" s="46"/>
      <c r="TF206" s="46"/>
      <c r="TG206" s="46"/>
      <c r="TH206" s="46"/>
      <c r="TI206" s="46"/>
      <c r="TJ206" s="46"/>
      <c r="TK206" s="46"/>
      <c r="TL206" s="46"/>
      <c r="TM206" s="46"/>
      <c r="TN206" s="46"/>
      <c r="TO206" s="46"/>
      <c r="TP206" s="46"/>
      <c r="TQ206" s="46"/>
      <c r="TR206" s="46"/>
      <c r="TS206" s="46"/>
      <c r="TT206" s="46"/>
      <c r="TU206" s="46"/>
      <c r="TV206" s="46"/>
      <c r="TW206" s="46"/>
      <c r="TX206" s="46"/>
      <c r="TY206" s="46"/>
      <c r="TZ206" s="46"/>
      <c r="UA206" s="46"/>
      <c r="UB206" s="46"/>
      <c r="UC206" s="46"/>
      <c r="UD206" s="46"/>
      <c r="UE206" s="46"/>
      <c r="UF206" s="46"/>
      <c r="UG206" s="46"/>
      <c r="UH206" s="46"/>
      <c r="UI206" s="46"/>
      <c r="UJ206" s="46"/>
      <c r="UK206" s="46"/>
      <c r="UL206" s="46"/>
      <c r="UM206" s="46"/>
      <c r="UN206" s="46"/>
      <c r="UO206" s="46"/>
      <c r="UP206" s="46"/>
      <c r="UQ206" s="46"/>
      <c r="UR206" s="46"/>
      <c r="US206" s="46"/>
      <c r="UT206" s="46"/>
      <c r="UU206" s="46"/>
      <c r="UV206" s="46"/>
      <c r="UW206" s="46"/>
      <c r="UX206" s="46"/>
      <c r="UY206" s="46"/>
      <c r="UZ206" s="46"/>
      <c r="VA206" s="46"/>
      <c r="VB206" s="46"/>
      <c r="VC206" s="46"/>
      <c r="VD206" s="46"/>
      <c r="VE206" s="46"/>
      <c r="VF206" s="46"/>
      <c r="VG206" s="46"/>
      <c r="VH206" s="46"/>
      <c r="VI206" s="46"/>
      <c r="VJ206" s="46"/>
      <c r="VK206" s="46"/>
      <c r="VL206" s="46"/>
      <c r="VM206" s="46"/>
      <c r="VN206" s="46"/>
      <c r="VO206" s="46"/>
      <c r="VP206" s="46"/>
      <c r="VQ206" s="46"/>
      <c r="VR206" s="46"/>
      <c r="VS206" s="46"/>
      <c r="VT206" s="46"/>
      <c r="VU206" s="46"/>
      <c r="VV206" s="46"/>
      <c r="VW206" s="46"/>
      <c r="VX206" s="46"/>
      <c r="VY206" s="46"/>
      <c r="VZ206" s="46"/>
      <c r="WA206" s="46"/>
      <c r="WB206" s="46"/>
      <c r="WC206" s="46"/>
      <c r="WD206" s="46"/>
      <c r="WE206" s="46"/>
      <c r="WF206" s="46"/>
      <c r="WG206" s="46"/>
      <c r="WH206" s="46"/>
      <c r="WI206" s="46"/>
      <c r="WJ206" s="46"/>
      <c r="WK206" s="46"/>
      <c r="WL206" s="46"/>
      <c r="WM206" s="46"/>
      <c r="WN206" s="46"/>
      <c r="WO206" s="46"/>
      <c r="WP206" s="46"/>
      <c r="WQ206" s="46"/>
      <c r="WR206" s="46"/>
      <c r="WS206" s="46"/>
      <c r="WT206" s="46"/>
      <c r="WU206" s="46"/>
      <c r="WV206" s="46"/>
      <c r="WW206" s="46"/>
      <c r="WX206" s="46"/>
      <c r="WY206" s="46"/>
      <c r="WZ206" s="46"/>
      <c r="XA206" s="46"/>
      <c r="XB206" s="46"/>
      <c r="XC206" s="46"/>
      <c r="XD206" s="46"/>
      <c r="XE206" s="46"/>
      <c r="XF206" s="46"/>
      <c r="XG206" s="46"/>
      <c r="XH206" s="46"/>
      <c r="XI206" s="46"/>
      <c r="XJ206" s="46"/>
      <c r="XK206" s="46"/>
      <c r="XL206" s="46"/>
      <c r="XM206" s="46"/>
      <c r="XN206" s="46"/>
      <c r="XO206" s="46"/>
      <c r="XP206" s="46"/>
      <c r="XQ206" s="46"/>
      <c r="XR206" s="46"/>
      <c r="XS206" s="46"/>
      <c r="XT206" s="46"/>
      <c r="XU206" s="46"/>
      <c r="XV206" s="46"/>
      <c r="XW206" s="46"/>
      <c r="XX206" s="46"/>
      <c r="XY206" s="46"/>
      <c r="XZ206" s="46"/>
      <c r="YA206" s="46"/>
      <c r="YB206" s="46"/>
      <c r="YC206" s="46"/>
      <c r="YD206" s="46"/>
      <c r="YE206" s="46"/>
      <c r="YF206" s="46"/>
      <c r="YG206" s="46"/>
      <c r="YH206" s="46"/>
      <c r="YI206" s="46"/>
      <c r="YJ206" s="46"/>
      <c r="YK206" s="46"/>
      <c r="YL206" s="46"/>
      <c r="YM206" s="46"/>
      <c r="YN206" s="46"/>
      <c r="YO206" s="46"/>
      <c r="YP206" s="46"/>
      <c r="YQ206" s="46"/>
      <c r="YR206" s="46"/>
      <c r="YS206" s="46"/>
      <c r="YT206" s="46"/>
      <c r="YU206" s="46"/>
      <c r="YV206" s="46"/>
      <c r="YW206" s="46"/>
      <c r="YX206" s="46"/>
      <c r="YY206" s="46"/>
      <c r="YZ206" s="46"/>
      <c r="ZA206" s="46"/>
      <c r="ZB206" s="46"/>
      <c r="ZC206" s="46"/>
      <c r="ZD206" s="46"/>
      <c r="ZE206" s="46"/>
      <c r="ZF206" s="46"/>
      <c r="ZG206" s="46"/>
      <c r="ZH206" s="46"/>
      <c r="ZI206" s="46"/>
      <c r="ZJ206" s="46"/>
      <c r="ZK206" s="46"/>
      <c r="ZL206" s="46"/>
      <c r="ZM206" s="46"/>
      <c r="ZN206" s="46"/>
      <c r="ZO206" s="46"/>
      <c r="ZP206" s="46"/>
      <c r="ZQ206" s="46"/>
      <c r="ZR206" s="46"/>
      <c r="ZS206" s="46"/>
      <c r="ZT206" s="46"/>
      <c r="ZU206" s="46"/>
      <c r="ZV206" s="46"/>
      <c r="ZW206" s="46"/>
      <c r="ZX206" s="46"/>
      <c r="ZY206" s="46"/>
      <c r="ZZ206" s="46"/>
      <c r="AAA206" s="46"/>
      <c r="AAB206" s="46"/>
      <c r="AAC206" s="46"/>
      <c r="AAD206" s="46"/>
      <c r="AAE206" s="46"/>
      <c r="AAF206" s="46"/>
      <c r="AAG206" s="46"/>
      <c r="AAH206" s="46"/>
      <c r="AAI206" s="46"/>
      <c r="AAJ206" s="46"/>
      <c r="AAK206" s="46"/>
      <c r="AAL206" s="46"/>
      <c r="AAM206" s="46"/>
      <c r="AAN206" s="46"/>
      <c r="AAO206" s="46"/>
      <c r="AAP206" s="46"/>
      <c r="AAQ206" s="46"/>
      <c r="AAR206" s="46"/>
      <c r="AAS206" s="46"/>
      <c r="AAT206" s="46"/>
      <c r="AAU206" s="46"/>
      <c r="AAV206" s="46"/>
      <c r="AAW206" s="46"/>
      <c r="AAX206" s="46"/>
      <c r="AAY206" s="46"/>
      <c r="AAZ206" s="46"/>
      <c r="ABA206" s="46"/>
      <c r="ABB206" s="46"/>
      <c r="ABC206" s="46"/>
      <c r="ABD206" s="46"/>
      <c r="ABE206" s="46"/>
      <c r="ABF206" s="46"/>
      <c r="ABG206" s="46"/>
      <c r="ABH206" s="46"/>
      <c r="ABI206" s="46"/>
      <c r="ABJ206" s="46"/>
      <c r="ABK206" s="46"/>
      <c r="ABL206" s="46"/>
      <c r="ABM206" s="46"/>
      <c r="ABN206" s="46"/>
      <c r="ABO206" s="46"/>
      <c r="ABP206" s="46"/>
      <c r="ABQ206" s="46"/>
      <c r="ABR206" s="46"/>
      <c r="ABS206" s="46"/>
      <c r="ABT206" s="46"/>
      <c r="ABU206" s="46"/>
      <c r="ABV206" s="46"/>
      <c r="ABW206" s="46"/>
      <c r="ABX206" s="46"/>
      <c r="ABY206" s="46"/>
      <c r="ABZ206" s="46"/>
      <c r="ACA206" s="46"/>
      <c r="ACB206" s="46"/>
      <c r="ACC206" s="46"/>
      <c r="ACD206" s="46"/>
      <c r="ACE206" s="46"/>
      <c r="ACF206" s="46"/>
      <c r="ACG206" s="46"/>
      <c r="ACH206" s="46"/>
      <c r="ACI206" s="46"/>
      <c r="ACJ206" s="46"/>
      <c r="ACK206" s="46"/>
      <c r="ACL206" s="46"/>
      <c r="ACM206" s="46"/>
      <c r="ACN206" s="46"/>
      <c r="ACO206" s="46"/>
      <c r="ACP206" s="46"/>
      <c r="ACQ206" s="46"/>
      <c r="ACR206" s="46"/>
      <c r="ACS206" s="46"/>
      <c r="ACT206" s="46"/>
      <c r="ACU206" s="46"/>
      <c r="ACV206" s="46"/>
      <c r="ACW206" s="46"/>
      <c r="ACX206" s="46"/>
      <c r="ACY206" s="46"/>
      <c r="ACZ206" s="46"/>
      <c r="ADA206" s="46"/>
      <c r="ADB206" s="46"/>
      <c r="ADC206" s="46"/>
      <c r="ADD206" s="46"/>
      <c r="ADE206" s="46"/>
      <c r="ADF206" s="46"/>
      <c r="ADG206" s="46"/>
      <c r="ADH206" s="46"/>
      <c r="ADI206" s="46"/>
      <c r="ADJ206" s="46"/>
      <c r="ADK206" s="46"/>
      <c r="ADL206" s="46"/>
      <c r="ADM206" s="46"/>
      <c r="ADN206" s="46"/>
      <c r="ADO206" s="46"/>
      <c r="ADP206" s="46"/>
      <c r="ADQ206" s="46"/>
      <c r="ADR206" s="46"/>
      <c r="ADS206" s="46"/>
      <c r="ADT206" s="46"/>
      <c r="ADU206" s="46"/>
      <c r="ADV206" s="46"/>
      <c r="ADW206" s="46"/>
      <c r="ADX206" s="46"/>
      <c r="ADY206" s="46"/>
      <c r="ADZ206" s="46"/>
      <c r="AEA206" s="46"/>
      <c r="AEB206" s="46"/>
      <c r="AEC206" s="46"/>
      <c r="AED206" s="46"/>
      <c r="AEE206" s="46"/>
      <c r="AEF206" s="46"/>
      <c r="AEG206" s="46"/>
      <c r="AEH206" s="46"/>
      <c r="AEI206" s="46"/>
      <c r="AEJ206" s="46"/>
      <c r="AEK206" s="46"/>
      <c r="AEL206" s="46"/>
      <c r="AEM206" s="46"/>
      <c r="AEN206" s="46"/>
      <c r="AEO206" s="46"/>
      <c r="AEP206" s="46"/>
      <c r="AEQ206" s="46"/>
      <c r="AER206" s="46"/>
      <c r="AES206" s="46"/>
      <c r="AET206" s="46"/>
      <c r="AEU206" s="46"/>
      <c r="AEV206" s="46"/>
      <c r="AEW206" s="46"/>
      <c r="AEX206" s="46"/>
      <c r="AEY206" s="46"/>
      <c r="AEZ206" s="46"/>
      <c r="AFA206" s="46"/>
      <c r="AFB206" s="46"/>
      <c r="AFC206" s="46"/>
      <c r="AFD206" s="46"/>
      <c r="AFE206" s="46"/>
      <c r="AFF206" s="46"/>
      <c r="AFG206" s="46"/>
      <c r="AFH206" s="46"/>
      <c r="AFI206" s="46"/>
      <c r="AFJ206" s="46"/>
      <c r="AFK206" s="46"/>
      <c r="AFL206" s="46"/>
      <c r="AFM206" s="46"/>
      <c r="AFN206" s="46"/>
      <c r="AFO206" s="46"/>
      <c r="AFP206" s="46"/>
      <c r="AFQ206" s="46"/>
      <c r="AFR206" s="46"/>
      <c r="AFS206" s="46"/>
      <c r="AFT206" s="46"/>
      <c r="AFU206" s="46"/>
      <c r="AFV206" s="46"/>
      <c r="AFW206" s="46"/>
      <c r="AFX206" s="46"/>
      <c r="AFY206" s="46"/>
      <c r="AFZ206" s="46"/>
      <c r="AGA206" s="46"/>
      <c r="AGB206" s="46"/>
      <c r="AGC206" s="46"/>
      <c r="AGD206" s="46"/>
      <c r="AGE206" s="46"/>
      <c r="AGF206" s="46"/>
      <c r="AGG206" s="46"/>
      <c r="AGH206" s="46"/>
      <c r="AGI206" s="46"/>
      <c r="AGJ206" s="46"/>
      <c r="AGK206" s="46"/>
      <c r="AGL206" s="46"/>
      <c r="AGM206" s="46"/>
      <c r="AGN206" s="46"/>
      <c r="AGO206" s="46"/>
      <c r="AGP206" s="46"/>
      <c r="AGQ206" s="46"/>
      <c r="AGR206" s="46"/>
      <c r="AGS206" s="46"/>
      <c r="AGT206" s="46"/>
      <c r="AGU206" s="46"/>
      <c r="AGV206" s="46"/>
      <c r="AGW206" s="46"/>
      <c r="AGX206" s="46"/>
      <c r="AGY206" s="46"/>
      <c r="AGZ206" s="46"/>
      <c r="AHA206" s="46"/>
      <c r="AHB206" s="46"/>
      <c r="AHC206" s="46"/>
      <c r="AHD206" s="46"/>
      <c r="AHE206" s="46"/>
      <c r="AHF206" s="46"/>
      <c r="AHG206" s="46"/>
      <c r="AHH206" s="46"/>
      <c r="AHI206" s="46"/>
      <c r="AHJ206" s="46"/>
      <c r="AHK206" s="46"/>
      <c r="AHL206" s="46"/>
      <c r="AHM206" s="46"/>
      <c r="AHN206" s="46"/>
      <c r="AHO206" s="46"/>
      <c r="AHP206" s="46"/>
      <c r="AHQ206" s="46"/>
      <c r="AHR206" s="46"/>
      <c r="AHS206" s="46"/>
      <c r="AHT206" s="46"/>
      <c r="AHU206" s="46"/>
      <c r="AHV206" s="46"/>
      <c r="AHW206" s="46"/>
      <c r="AHX206" s="46"/>
      <c r="AHY206" s="46"/>
      <c r="AHZ206" s="46"/>
      <c r="AIA206" s="46"/>
      <c r="AIB206" s="46"/>
      <c r="AIC206" s="46"/>
      <c r="AID206" s="46"/>
      <c r="AIE206" s="46"/>
      <c r="AIF206" s="46"/>
      <c r="AIG206" s="46"/>
      <c r="AIH206" s="46"/>
      <c r="AII206" s="46"/>
      <c r="AIJ206" s="46"/>
      <c r="AIK206" s="46"/>
      <c r="AIL206" s="46"/>
      <c r="AIM206" s="46"/>
      <c r="AIN206" s="46"/>
      <c r="AIO206" s="46"/>
      <c r="AIP206" s="46"/>
      <c r="AIQ206" s="46"/>
      <c r="AIR206" s="46"/>
      <c r="AIS206" s="46"/>
      <c r="AIT206" s="46"/>
      <c r="AIU206" s="46"/>
      <c r="AIV206" s="46"/>
      <c r="AIW206" s="46"/>
      <c r="AIX206" s="46"/>
      <c r="AIY206" s="46"/>
      <c r="AIZ206" s="46"/>
      <c r="AJA206" s="46"/>
      <c r="AJB206" s="46"/>
      <c r="AJC206" s="46"/>
      <c r="AJD206" s="46"/>
      <c r="AJE206" s="46"/>
      <c r="AJF206" s="46"/>
      <c r="AJG206" s="46"/>
      <c r="AJH206" s="46"/>
      <c r="AJI206" s="46"/>
      <c r="AJJ206" s="46"/>
      <c r="AJK206" s="46"/>
      <c r="AJL206" s="46"/>
      <c r="AJM206" s="46"/>
      <c r="AJN206" s="46"/>
      <c r="AJO206" s="46"/>
      <c r="AJP206" s="46"/>
      <c r="AJQ206" s="46"/>
      <c r="AJR206" s="46"/>
      <c r="AJS206" s="46"/>
      <c r="AJT206" s="46"/>
      <c r="AJU206" s="46"/>
      <c r="AJV206" s="46"/>
      <c r="AJW206" s="46"/>
      <c r="AJX206" s="46"/>
      <c r="AJY206" s="46"/>
      <c r="AJZ206" s="46"/>
      <c r="AKA206" s="46"/>
      <c r="AKB206" s="46"/>
      <c r="AKC206" s="46"/>
      <c r="AKD206" s="46"/>
      <c r="AKE206" s="46"/>
      <c r="AKF206" s="46"/>
      <c r="AKG206" s="46"/>
      <c r="AKH206" s="46"/>
      <c r="AKI206" s="46"/>
      <c r="AKJ206" s="46"/>
      <c r="AKK206" s="46"/>
      <c r="AKL206" s="46"/>
      <c r="AKM206" s="46"/>
      <c r="AKN206" s="46"/>
      <c r="AKO206" s="46"/>
      <c r="AKP206" s="46"/>
      <c r="AKQ206" s="46"/>
      <c r="AKR206" s="46"/>
      <c r="AKS206" s="46"/>
      <c r="AKT206" s="46"/>
      <c r="AKU206" s="46"/>
      <c r="AKV206" s="46"/>
      <c r="AKW206" s="46"/>
      <c r="AKX206" s="46"/>
      <c r="AKY206" s="46"/>
      <c r="AKZ206" s="46"/>
      <c r="ALA206" s="46"/>
      <c r="ALB206" s="46"/>
      <c r="ALC206" s="46"/>
      <c r="ALD206" s="46"/>
      <c r="ALE206" s="46"/>
      <c r="ALF206" s="46"/>
      <c r="ALG206" s="46"/>
      <c r="ALH206" s="46"/>
      <c r="ALI206" s="46"/>
      <c r="ALJ206" s="46"/>
      <c r="ALK206" s="46"/>
      <c r="ALL206" s="46"/>
      <c r="ALM206" s="46"/>
      <c r="ALN206" s="46"/>
      <c r="ALO206" s="46"/>
      <c r="ALP206" s="46"/>
      <c r="ALQ206" s="46"/>
      <c r="ALR206" s="46"/>
      <c r="ALS206" s="46"/>
      <c r="ALT206" s="46"/>
      <c r="ALU206" s="46"/>
      <c r="ALV206" s="46"/>
      <c r="ALW206" s="46"/>
      <c r="ALX206" s="46"/>
      <c r="ALY206" s="46"/>
      <c r="ALZ206" s="46"/>
      <c r="AMA206" s="46"/>
      <c r="AMB206" s="46"/>
      <c r="AMC206" s="46"/>
      <c r="AMD206" s="46"/>
      <c r="AME206" s="46"/>
      <c r="AMF206" s="46"/>
      <c r="AMG206" s="46"/>
      <c r="AMH206" s="46"/>
      <c r="AMI206" s="46"/>
      <c r="AMJ206" s="46"/>
      <c r="AMK206" s="46"/>
    </row>
    <row r="207" spans="1:1025" x14ac:dyDescent="0.25">
      <c r="A207" s="46"/>
      <c r="B207" s="56"/>
      <c r="C207" s="57"/>
      <c r="D207" s="58"/>
      <c r="E207" s="59"/>
      <c r="F207" s="59"/>
      <c r="G207" s="59"/>
      <c r="H207" s="59"/>
      <c r="I207" s="59"/>
      <c r="J207" s="59"/>
      <c r="K207" s="59"/>
      <c r="L207" s="59"/>
      <c r="M207" s="46"/>
      <c r="N207" s="46"/>
      <c r="O207" s="46"/>
      <c r="P207" s="46"/>
      <c r="Q207" s="46"/>
      <c r="R207" s="46"/>
      <c r="S207" s="46"/>
      <c r="T207" s="46"/>
      <c r="U207" s="46"/>
      <c r="V207" s="46"/>
      <c r="W207" s="46"/>
      <c r="X207" s="46"/>
      <c r="Y207" s="46"/>
      <c r="Z207" s="46"/>
      <c r="AA207" s="46"/>
      <c r="AB207" s="46"/>
      <c r="AC207" s="46"/>
      <c r="AD207" s="46"/>
      <c r="AE207" s="46"/>
      <c r="AF207" s="46"/>
      <c r="AG207" s="46"/>
      <c r="AH207" s="46"/>
      <c r="AI207" s="46"/>
      <c r="AJ207" s="46"/>
      <c r="AK207" s="46"/>
      <c r="AL207" s="46"/>
      <c r="AM207" s="46"/>
      <c r="AN207" s="46"/>
      <c r="AO207" s="46"/>
      <c r="AP207" s="46"/>
      <c r="AQ207" s="46"/>
      <c r="AR207" s="46"/>
      <c r="AS207" s="46"/>
      <c r="AT207" s="46"/>
      <c r="AU207" s="46"/>
      <c r="AV207" s="46"/>
      <c r="AW207" s="46"/>
      <c r="AX207" s="46"/>
      <c r="AY207" s="46"/>
      <c r="AZ207" s="46"/>
      <c r="BA207" s="46"/>
      <c r="BB207" s="46"/>
      <c r="BC207" s="46"/>
      <c r="BD207" s="46"/>
      <c r="BE207" s="46"/>
      <c r="BF207" s="46"/>
      <c r="BG207" s="46"/>
      <c r="BH207" s="46"/>
      <c r="BI207" s="46"/>
      <c r="BJ207" s="46"/>
      <c r="BK207" s="46"/>
      <c r="BL207" s="46"/>
      <c r="BM207" s="46"/>
      <c r="BN207" s="46"/>
      <c r="BO207" s="46"/>
      <c r="BP207" s="46"/>
      <c r="BQ207" s="46"/>
      <c r="BR207" s="46"/>
      <c r="BS207" s="46"/>
      <c r="BT207" s="46"/>
      <c r="BU207" s="46"/>
      <c r="BV207" s="46"/>
      <c r="BW207" s="46"/>
      <c r="BX207" s="46"/>
      <c r="BY207" s="46"/>
      <c r="BZ207" s="46"/>
      <c r="CA207" s="46"/>
      <c r="CB207" s="46"/>
      <c r="CC207" s="46"/>
      <c r="CD207" s="46"/>
      <c r="CE207" s="46"/>
      <c r="CF207" s="46"/>
      <c r="CG207" s="46"/>
      <c r="CH207" s="46"/>
      <c r="CI207" s="46"/>
      <c r="CJ207" s="46"/>
      <c r="CK207" s="46"/>
      <c r="CL207" s="46"/>
      <c r="CM207" s="46"/>
      <c r="CN207" s="46"/>
      <c r="CO207" s="46"/>
      <c r="CP207" s="46"/>
      <c r="CQ207" s="46"/>
      <c r="CR207" s="46"/>
      <c r="CS207" s="46"/>
      <c r="CT207" s="46"/>
      <c r="CU207" s="46"/>
      <c r="CV207" s="46"/>
      <c r="CW207" s="46"/>
      <c r="CX207" s="46"/>
      <c r="CY207" s="46"/>
      <c r="CZ207" s="46"/>
      <c r="DA207" s="46"/>
      <c r="DB207" s="46"/>
      <c r="DC207" s="46"/>
      <c r="DD207" s="46"/>
      <c r="DE207" s="46"/>
      <c r="DF207" s="46"/>
      <c r="DG207" s="46"/>
      <c r="DH207" s="46"/>
      <c r="DI207" s="46"/>
      <c r="DJ207" s="46"/>
      <c r="DK207" s="46"/>
      <c r="DL207" s="46"/>
      <c r="DM207" s="46"/>
      <c r="DN207" s="46"/>
      <c r="DO207" s="46"/>
      <c r="DP207" s="46"/>
      <c r="DQ207" s="46"/>
      <c r="DR207" s="46"/>
      <c r="DS207" s="46"/>
      <c r="DT207" s="46"/>
      <c r="DU207" s="46"/>
      <c r="DV207" s="46"/>
      <c r="DW207" s="46"/>
      <c r="DX207" s="46"/>
      <c r="DY207" s="46"/>
      <c r="DZ207" s="46"/>
      <c r="EA207" s="46"/>
      <c r="EB207" s="46"/>
      <c r="EC207" s="46"/>
      <c r="ED207" s="46"/>
      <c r="EE207" s="46"/>
      <c r="EF207" s="46"/>
      <c r="EG207" s="46"/>
      <c r="EH207" s="46"/>
      <c r="EI207" s="46"/>
      <c r="EJ207" s="46"/>
      <c r="EK207" s="46"/>
      <c r="EL207" s="46"/>
      <c r="EM207" s="46"/>
      <c r="EN207" s="46"/>
      <c r="EO207" s="46"/>
      <c r="EP207" s="46"/>
      <c r="EQ207" s="46"/>
      <c r="ER207" s="46"/>
      <c r="ES207" s="46"/>
      <c r="ET207" s="46"/>
      <c r="EU207" s="46"/>
      <c r="EV207" s="46"/>
      <c r="EW207" s="46"/>
      <c r="EX207" s="46"/>
      <c r="EY207" s="46"/>
      <c r="EZ207" s="46"/>
      <c r="FA207" s="46"/>
      <c r="FB207" s="46"/>
      <c r="FC207" s="46"/>
      <c r="FD207" s="46"/>
      <c r="FE207" s="46"/>
      <c r="FF207" s="46"/>
      <c r="FG207" s="46"/>
      <c r="FH207" s="46"/>
      <c r="FI207" s="46"/>
      <c r="FJ207" s="46"/>
      <c r="FK207" s="46"/>
      <c r="FL207" s="46"/>
      <c r="FM207" s="46"/>
      <c r="FN207" s="46"/>
      <c r="FO207" s="46"/>
      <c r="FP207" s="46"/>
      <c r="FQ207" s="46"/>
      <c r="FR207" s="46"/>
      <c r="FS207" s="46"/>
      <c r="FT207" s="46"/>
      <c r="FU207" s="46"/>
      <c r="FV207" s="46"/>
      <c r="FW207" s="46"/>
      <c r="FX207" s="46"/>
      <c r="FY207" s="46"/>
      <c r="FZ207" s="46"/>
      <c r="GA207" s="46"/>
      <c r="GB207" s="46"/>
      <c r="GC207" s="46"/>
      <c r="GD207" s="46"/>
      <c r="GE207" s="46"/>
      <c r="GF207" s="46"/>
      <c r="GG207" s="46"/>
      <c r="GH207" s="46"/>
      <c r="GI207" s="46"/>
      <c r="GJ207" s="46"/>
      <c r="GK207" s="46"/>
      <c r="GL207" s="46"/>
      <c r="GM207" s="46"/>
      <c r="GN207" s="46"/>
      <c r="GO207" s="46"/>
      <c r="GP207" s="46"/>
      <c r="GQ207" s="46"/>
      <c r="GR207" s="46"/>
      <c r="GS207" s="46"/>
      <c r="GT207" s="46"/>
      <c r="GU207" s="46"/>
      <c r="GV207" s="46"/>
      <c r="GW207" s="46"/>
      <c r="GX207" s="46"/>
      <c r="GY207" s="46"/>
      <c r="GZ207" s="46"/>
      <c r="HA207" s="46"/>
      <c r="HB207" s="46"/>
      <c r="HC207" s="46"/>
      <c r="HD207" s="46"/>
      <c r="HE207" s="46"/>
      <c r="HF207" s="46"/>
      <c r="HG207" s="46"/>
      <c r="HH207" s="46"/>
      <c r="HI207" s="46"/>
      <c r="HJ207" s="46"/>
      <c r="HK207" s="46"/>
      <c r="HL207" s="46"/>
      <c r="HM207" s="46"/>
      <c r="HN207" s="46"/>
      <c r="HO207" s="46"/>
      <c r="HP207" s="46"/>
      <c r="HQ207" s="46"/>
      <c r="HR207" s="46"/>
      <c r="HS207" s="46"/>
      <c r="HT207" s="46"/>
      <c r="HU207" s="46"/>
      <c r="HV207" s="46"/>
      <c r="HW207" s="46"/>
      <c r="HX207" s="46"/>
      <c r="HY207" s="46"/>
      <c r="HZ207" s="46"/>
      <c r="IA207" s="46"/>
      <c r="IB207" s="46"/>
      <c r="IC207" s="46"/>
      <c r="ID207" s="46"/>
      <c r="IE207" s="46"/>
      <c r="IF207" s="46"/>
      <c r="IG207" s="46"/>
      <c r="IH207" s="46"/>
      <c r="II207" s="46"/>
      <c r="IJ207" s="46"/>
      <c r="IK207" s="46"/>
      <c r="IL207" s="46"/>
      <c r="IM207" s="46"/>
      <c r="IN207" s="46"/>
      <c r="IO207" s="46"/>
      <c r="IP207" s="46"/>
      <c r="IQ207" s="46"/>
      <c r="IR207" s="46"/>
      <c r="IS207" s="46"/>
      <c r="IT207" s="46"/>
      <c r="IU207" s="46"/>
      <c r="IV207" s="46"/>
      <c r="IW207" s="46"/>
      <c r="IX207" s="46"/>
      <c r="IY207" s="46"/>
      <c r="IZ207" s="46"/>
      <c r="JA207" s="46"/>
      <c r="JB207" s="46"/>
      <c r="JC207" s="46"/>
      <c r="JD207" s="46"/>
      <c r="JE207" s="46"/>
      <c r="JF207" s="46"/>
      <c r="JG207" s="46"/>
      <c r="JH207" s="46"/>
      <c r="JI207" s="46"/>
      <c r="JJ207" s="46"/>
      <c r="JK207" s="46"/>
      <c r="JL207" s="46"/>
      <c r="JM207" s="46"/>
      <c r="JN207" s="46"/>
      <c r="JO207" s="46"/>
      <c r="JP207" s="46"/>
      <c r="JQ207" s="46"/>
      <c r="JR207" s="46"/>
      <c r="JS207" s="46"/>
      <c r="JT207" s="46"/>
      <c r="JU207" s="46"/>
      <c r="JV207" s="46"/>
      <c r="JW207" s="46"/>
      <c r="JX207" s="46"/>
      <c r="JY207" s="46"/>
      <c r="JZ207" s="46"/>
      <c r="KA207" s="46"/>
      <c r="KB207" s="46"/>
      <c r="KC207" s="46"/>
      <c r="KD207" s="46"/>
      <c r="KE207" s="46"/>
      <c r="KF207" s="46"/>
      <c r="KG207" s="46"/>
      <c r="KH207" s="46"/>
      <c r="KI207" s="46"/>
      <c r="KJ207" s="46"/>
      <c r="KK207" s="46"/>
      <c r="KL207" s="46"/>
      <c r="KM207" s="46"/>
      <c r="KN207" s="46"/>
      <c r="KO207" s="46"/>
      <c r="KP207" s="46"/>
      <c r="KQ207" s="46"/>
      <c r="KR207" s="46"/>
      <c r="KS207" s="46"/>
      <c r="KT207" s="46"/>
      <c r="KU207" s="46"/>
      <c r="KV207" s="46"/>
      <c r="KW207" s="46"/>
      <c r="KX207" s="46"/>
      <c r="KY207" s="46"/>
      <c r="KZ207" s="46"/>
      <c r="LA207" s="46"/>
      <c r="LB207" s="46"/>
      <c r="LC207" s="46"/>
      <c r="LD207" s="46"/>
      <c r="LE207" s="46"/>
      <c r="LF207" s="46"/>
      <c r="LG207" s="46"/>
      <c r="LH207" s="46"/>
      <c r="LI207" s="46"/>
      <c r="LJ207" s="46"/>
      <c r="LK207" s="46"/>
      <c r="LL207" s="46"/>
      <c r="LM207" s="46"/>
      <c r="LN207" s="46"/>
      <c r="LO207" s="46"/>
      <c r="LP207" s="46"/>
      <c r="LQ207" s="46"/>
      <c r="LR207" s="46"/>
      <c r="LS207" s="46"/>
      <c r="LT207" s="46"/>
      <c r="LU207" s="46"/>
      <c r="LV207" s="46"/>
      <c r="LW207" s="46"/>
      <c r="LX207" s="46"/>
      <c r="LY207" s="46"/>
      <c r="LZ207" s="46"/>
      <c r="MA207" s="46"/>
      <c r="MB207" s="46"/>
      <c r="MC207" s="46"/>
      <c r="MD207" s="46"/>
      <c r="ME207" s="46"/>
      <c r="MF207" s="46"/>
      <c r="MG207" s="46"/>
      <c r="MH207" s="46"/>
      <c r="MI207" s="46"/>
      <c r="MJ207" s="46"/>
      <c r="MK207" s="46"/>
      <c r="ML207" s="46"/>
      <c r="MM207" s="46"/>
      <c r="MN207" s="46"/>
      <c r="MO207" s="46"/>
      <c r="MP207" s="46"/>
      <c r="MQ207" s="46"/>
      <c r="MR207" s="46"/>
      <c r="MS207" s="46"/>
      <c r="MT207" s="46"/>
      <c r="MU207" s="46"/>
      <c r="MV207" s="46"/>
      <c r="MW207" s="46"/>
      <c r="MX207" s="46"/>
      <c r="MY207" s="46"/>
      <c r="MZ207" s="46"/>
      <c r="NA207" s="46"/>
      <c r="NB207" s="46"/>
      <c r="NC207" s="46"/>
      <c r="ND207" s="46"/>
      <c r="NE207" s="46"/>
      <c r="NF207" s="46"/>
      <c r="NG207" s="46"/>
      <c r="NH207" s="46"/>
      <c r="NI207" s="46"/>
      <c r="NJ207" s="46"/>
      <c r="NK207" s="46"/>
      <c r="NL207" s="46"/>
      <c r="NM207" s="46"/>
      <c r="NN207" s="46"/>
      <c r="NO207" s="46"/>
      <c r="NP207" s="46"/>
      <c r="NQ207" s="46"/>
      <c r="NR207" s="46"/>
      <c r="NS207" s="46"/>
      <c r="NT207" s="46"/>
      <c r="NU207" s="46"/>
      <c r="NV207" s="46"/>
      <c r="NW207" s="46"/>
      <c r="NX207" s="46"/>
      <c r="NY207" s="46"/>
      <c r="NZ207" s="46"/>
      <c r="OA207" s="46"/>
      <c r="OB207" s="46"/>
      <c r="OC207" s="46"/>
      <c r="OD207" s="46"/>
      <c r="OE207" s="46"/>
      <c r="OF207" s="46"/>
      <c r="OG207" s="46"/>
      <c r="OH207" s="46"/>
      <c r="OI207" s="46"/>
      <c r="OJ207" s="46"/>
      <c r="OK207" s="46"/>
      <c r="OL207" s="46"/>
      <c r="OM207" s="46"/>
      <c r="ON207" s="46"/>
      <c r="OO207" s="46"/>
      <c r="OP207" s="46"/>
      <c r="OQ207" s="46"/>
      <c r="OR207" s="46"/>
      <c r="OS207" s="46"/>
      <c r="OT207" s="46"/>
      <c r="OU207" s="46"/>
      <c r="OV207" s="46"/>
      <c r="OW207" s="46"/>
      <c r="OX207" s="46"/>
      <c r="OY207" s="46"/>
      <c r="OZ207" s="46"/>
      <c r="PA207" s="46"/>
      <c r="PB207" s="46"/>
      <c r="PC207" s="46"/>
      <c r="PD207" s="46"/>
      <c r="PE207" s="46"/>
      <c r="PF207" s="46"/>
      <c r="PG207" s="46"/>
      <c r="PH207" s="46"/>
      <c r="PI207" s="46"/>
      <c r="PJ207" s="46"/>
      <c r="PK207" s="46"/>
      <c r="PL207" s="46"/>
      <c r="PM207" s="46"/>
      <c r="PN207" s="46"/>
      <c r="PO207" s="46"/>
      <c r="PP207" s="46"/>
      <c r="PQ207" s="46"/>
      <c r="PR207" s="46"/>
      <c r="PS207" s="46"/>
      <c r="PT207" s="46"/>
      <c r="PU207" s="46"/>
      <c r="PV207" s="46"/>
      <c r="PW207" s="46"/>
      <c r="PX207" s="46"/>
      <c r="PY207" s="46"/>
      <c r="PZ207" s="46"/>
      <c r="QA207" s="46"/>
      <c r="QB207" s="46"/>
      <c r="QC207" s="46"/>
      <c r="QD207" s="46"/>
      <c r="QE207" s="46"/>
      <c r="QF207" s="46"/>
      <c r="QG207" s="46"/>
      <c r="QH207" s="46"/>
      <c r="QI207" s="46"/>
      <c r="QJ207" s="46"/>
      <c r="QK207" s="46"/>
      <c r="QL207" s="46"/>
      <c r="QM207" s="46"/>
      <c r="QN207" s="46"/>
      <c r="QO207" s="46"/>
      <c r="QP207" s="46"/>
      <c r="QQ207" s="46"/>
      <c r="QR207" s="46"/>
      <c r="QS207" s="46"/>
      <c r="QT207" s="46"/>
      <c r="QU207" s="46"/>
      <c r="QV207" s="46"/>
      <c r="QW207" s="46"/>
      <c r="QX207" s="46"/>
      <c r="QY207" s="46"/>
      <c r="QZ207" s="46"/>
      <c r="RA207" s="46"/>
      <c r="RB207" s="46"/>
      <c r="RC207" s="46"/>
      <c r="RD207" s="46"/>
      <c r="RE207" s="46"/>
      <c r="RF207" s="46"/>
      <c r="RG207" s="46"/>
      <c r="RH207" s="46"/>
      <c r="RI207" s="46"/>
      <c r="RJ207" s="46"/>
      <c r="RK207" s="46"/>
      <c r="RL207" s="46"/>
      <c r="RM207" s="46"/>
      <c r="RN207" s="46"/>
      <c r="RO207" s="46"/>
      <c r="RP207" s="46"/>
      <c r="RQ207" s="46"/>
      <c r="RR207" s="46"/>
      <c r="RS207" s="46"/>
      <c r="RT207" s="46"/>
      <c r="RU207" s="46"/>
      <c r="RV207" s="46"/>
      <c r="RW207" s="46"/>
      <c r="RX207" s="46"/>
      <c r="RY207" s="46"/>
      <c r="RZ207" s="46"/>
      <c r="SA207" s="46"/>
      <c r="SB207" s="46"/>
      <c r="SC207" s="46"/>
      <c r="SD207" s="46"/>
      <c r="SE207" s="46"/>
      <c r="SF207" s="46"/>
      <c r="SG207" s="46"/>
      <c r="SH207" s="46"/>
      <c r="SI207" s="46"/>
      <c r="SJ207" s="46"/>
      <c r="SK207" s="46"/>
      <c r="SL207" s="46"/>
      <c r="SM207" s="46"/>
      <c r="SN207" s="46"/>
      <c r="SO207" s="46"/>
      <c r="SP207" s="46"/>
      <c r="SQ207" s="46"/>
      <c r="SR207" s="46"/>
      <c r="SS207" s="46"/>
      <c r="ST207" s="46"/>
      <c r="SU207" s="46"/>
      <c r="SV207" s="46"/>
      <c r="SW207" s="46"/>
      <c r="SX207" s="46"/>
      <c r="SY207" s="46"/>
      <c r="SZ207" s="46"/>
      <c r="TA207" s="46"/>
      <c r="TB207" s="46"/>
      <c r="TC207" s="46"/>
      <c r="TD207" s="46"/>
      <c r="TE207" s="46"/>
      <c r="TF207" s="46"/>
      <c r="TG207" s="46"/>
      <c r="TH207" s="46"/>
      <c r="TI207" s="46"/>
      <c r="TJ207" s="46"/>
      <c r="TK207" s="46"/>
      <c r="TL207" s="46"/>
      <c r="TM207" s="46"/>
      <c r="TN207" s="46"/>
      <c r="TO207" s="46"/>
      <c r="TP207" s="46"/>
      <c r="TQ207" s="46"/>
      <c r="TR207" s="46"/>
      <c r="TS207" s="46"/>
      <c r="TT207" s="46"/>
      <c r="TU207" s="46"/>
      <c r="TV207" s="46"/>
      <c r="TW207" s="46"/>
      <c r="TX207" s="46"/>
      <c r="TY207" s="46"/>
      <c r="TZ207" s="46"/>
      <c r="UA207" s="46"/>
      <c r="UB207" s="46"/>
      <c r="UC207" s="46"/>
      <c r="UD207" s="46"/>
      <c r="UE207" s="46"/>
      <c r="UF207" s="46"/>
      <c r="UG207" s="46"/>
      <c r="UH207" s="46"/>
      <c r="UI207" s="46"/>
      <c r="UJ207" s="46"/>
      <c r="UK207" s="46"/>
      <c r="UL207" s="46"/>
      <c r="UM207" s="46"/>
      <c r="UN207" s="46"/>
      <c r="UO207" s="46"/>
      <c r="UP207" s="46"/>
      <c r="UQ207" s="46"/>
      <c r="UR207" s="46"/>
      <c r="US207" s="46"/>
      <c r="UT207" s="46"/>
      <c r="UU207" s="46"/>
      <c r="UV207" s="46"/>
      <c r="UW207" s="46"/>
      <c r="UX207" s="46"/>
      <c r="UY207" s="46"/>
      <c r="UZ207" s="46"/>
      <c r="VA207" s="46"/>
      <c r="VB207" s="46"/>
      <c r="VC207" s="46"/>
      <c r="VD207" s="46"/>
      <c r="VE207" s="46"/>
      <c r="VF207" s="46"/>
      <c r="VG207" s="46"/>
      <c r="VH207" s="46"/>
      <c r="VI207" s="46"/>
      <c r="VJ207" s="46"/>
      <c r="VK207" s="46"/>
      <c r="VL207" s="46"/>
      <c r="VM207" s="46"/>
      <c r="VN207" s="46"/>
      <c r="VO207" s="46"/>
      <c r="VP207" s="46"/>
      <c r="VQ207" s="46"/>
      <c r="VR207" s="46"/>
      <c r="VS207" s="46"/>
      <c r="VT207" s="46"/>
      <c r="VU207" s="46"/>
      <c r="VV207" s="46"/>
      <c r="VW207" s="46"/>
      <c r="VX207" s="46"/>
      <c r="VY207" s="46"/>
      <c r="VZ207" s="46"/>
      <c r="WA207" s="46"/>
      <c r="WB207" s="46"/>
      <c r="WC207" s="46"/>
      <c r="WD207" s="46"/>
      <c r="WE207" s="46"/>
      <c r="WF207" s="46"/>
      <c r="WG207" s="46"/>
      <c r="WH207" s="46"/>
      <c r="WI207" s="46"/>
      <c r="WJ207" s="46"/>
      <c r="WK207" s="46"/>
      <c r="WL207" s="46"/>
      <c r="WM207" s="46"/>
      <c r="WN207" s="46"/>
      <c r="WO207" s="46"/>
      <c r="WP207" s="46"/>
      <c r="WQ207" s="46"/>
      <c r="WR207" s="46"/>
      <c r="WS207" s="46"/>
      <c r="WT207" s="46"/>
      <c r="WU207" s="46"/>
      <c r="WV207" s="46"/>
      <c r="WW207" s="46"/>
      <c r="WX207" s="46"/>
      <c r="WY207" s="46"/>
      <c r="WZ207" s="46"/>
      <c r="XA207" s="46"/>
      <c r="XB207" s="46"/>
      <c r="XC207" s="46"/>
      <c r="XD207" s="46"/>
      <c r="XE207" s="46"/>
      <c r="XF207" s="46"/>
      <c r="XG207" s="46"/>
      <c r="XH207" s="46"/>
      <c r="XI207" s="46"/>
      <c r="XJ207" s="46"/>
      <c r="XK207" s="46"/>
      <c r="XL207" s="46"/>
      <c r="XM207" s="46"/>
      <c r="XN207" s="46"/>
      <c r="XO207" s="46"/>
      <c r="XP207" s="46"/>
      <c r="XQ207" s="46"/>
      <c r="XR207" s="46"/>
      <c r="XS207" s="46"/>
      <c r="XT207" s="46"/>
      <c r="XU207" s="46"/>
      <c r="XV207" s="46"/>
      <c r="XW207" s="46"/>
      <c r="XX207" s="46"/>
      <c r="XY207" s="46"/>
      <c r="XZ207" s="46"/>
      <c r="YA207" s="46"/>
      <c r="YB207" s="46"/>
      <c r="YC207" s="46"/>
      <c r="YD207" s="46"/>
      <c r="YE207" s="46"/>
      <c r="YF207" s="46"/>
      <c r="YG207" s="46"/>
      <c r="YH207" s="46"/>
      <c r="YI207" s="46"/>
      <c r="YJ207" s="46"/>
      <c r="YK207" s="46"/>
      <c r="YL207" s="46"/>
      <c r="YM207" s="46"/>
      <c r="YN207" s="46"/>
      <c r="YO207" s="46"/>
      <c r="YP207" s="46"/>
      <c r="YQ207" s="46"/>
      <c r="YR207" s="46"/>
      <c r="YS207" s="46"/>
      <c r="YT207" s="46"/>
      <c r="YU207" s="46"/>
      <c r="YV207" s="46"/>
      <c r="YW207" s="46"/>
      <c r="YX207" s="46"/>
      <c r="YY207" s="46"/>
      <c r="YZ207" s="46"/>
      <c r="ZA207" s="46"/>
      <c r="ZB207" s="46"/>
      <c r="ZC207" s="46"/>
      <c r="ZD207" s="46"/>
      <c r="ZE207" s="46"/>
      <c r="ZF207" s="46"/>
      <c r="ZG207" s="46"/>
      <c r="ZH207" s="46"/>
      <c r="ZI207" s="46"/>
      <c r="ZJ207" s="46"/>
      <c r="ZK207" s="46"/>
      <c r="ZL207" s="46"/>
      <c r="ZM207" s="46"/>
      <c r="ZN207" s="46"/>
      <c r="ZO207" s="46"/>
      <c r="ZP207" s="46"/>
      <c r="ZQ207" s="46"/>
      <c r="ZR207" s="46"/>
      <c r="ZS207" s="46"/>
      <c r="ZT207" s="46"/>
      <c r="ZU207" s="46"/>
      <c r="ZV207" s="46"/>
      <c r="ZW207" s="46"/>
      <c r="ZX207" s="46"/>
      <c r="ZY207" s="46"/>
      <c r="ZZ207" s="46"/>
      <c r="AAA207" s="46"/>
      <c r="AAB207" s="46"/>
      <c r="AAC207" s="46"/>
      <c r="AAD207" s="46"/>
      <c r="AAE207" s="46"/>
      <c r="AAF207" s="46"/>
      <c r="AAG207" s="46"/>
      <c r="AAH207" s="46"/>
      <c r="AAI207" s="46"/>
      <c r="AAJ207" s="46"/>
      <c r="AAK207" s="46"/>
      <c r="AAL207" s="46"/>
      <c r="AAM207" s="46"/>
      <c r="AAN207" s="46"/>
      <c r="AAO207" s="46"/>
      <c r="AAP207" s="46"/>
      <c r="AAQ207" s="46"/>
      <c r="AAR207" s="46"/>
      <c r="AAS207" s="46"/>
      <c r="AAT207" s="46"/>
      <c r="AAU207" s="46"/>
      <c r="AAV207" s="46"/>
      <c r="AAW207" s="46"/>
      <c r="AAX207" s="46"/>
      <c r="AAY207" s="46"/>
      <c r="AAZ207" s="46"/>
      <c r="ABA207" s="46"/>
      <c r="ABB207" s="46"/>
      <c r="ABC207" s="46"/>
      <c r="ABD207" s="46"/>
      <c r="ABE207" s="46"/>
      <c r="ABF207" s="46"/>
      <c r="ABG207" s="46"/>
      <c r="ABH207" s="46"/>
      <c r="ABI207" s="46"/>
      <c r="ABJ207" s="46"/>
      <c r="ABK207" s="46"/>
      <c r="ABL207" s="46"/>
      <c r="ABM207" s="46"/>
      <c r="ABN207" s="46"/>
      <c r="ABO207" s="46"/>
      <c r="ABP207" s="46"/>
      <c r="ABQ207" s="46"/>
      <c r="ABR207" s="46"/>
      <c r="ABS207" s="46"/>
      <c r="ABT207" s="46"/>
      <c r="ABU207" s="46"/>
      <c r="ABV207" s="46"/>
      <c r="ABW207" s="46"/>
      <c r="ABX207" s="46"/>
      <c r="ABY207" s="46"/>
      <c r="ABZ207" s="46"/>
      <c r="ACA207" s="46"/>
      <c r="ACB207" s="46"/>
      <c r="ACC207" s="46"/>
      <c r="ACD207" s="46"/>
      <c r="ACE207" s="46"/>
      <c r="ACF207" s="46"/>
      <c r="ACG207" s="46"/>
      <c r="ACH207" s="46"/>
      <c r="ACI207" s="46"/>
      <c r="ACJ207" s="46"/>
      <c r="ACK207" s="46"/>
      <c r="ACL207" s="46"/>
      <c r="ACM207" s="46"/>
      <c r="ACN207" s="46"/>
      <c r="ACO207" s="46"/>
      <c r="ACP207" s="46"/>
      <c r="ACQ207" s="46"/>
      <c r="ACR207" s="46"/>
      <c r="ACS207" s="46"/>
      <c r="ACT207" s="46"/>
      <c r="ACU207" s="46"/>
      <c r="ACV207" s="46"/>
      <c r="ACW207" s="46"/>
      <c r="ACX207" s="46"/>
      <c r="ACY207" s="46"/>
      <c r="ACZ207" s="46"/>
      <c r="ADA207" s="46"/>
      <c r="ADB207" s="46"/>
      <c r="ADC207" s="46"/>
      <c r="ADD207" s="46"/>
      <c r="ADE207" s="46"/>
      <c r="ADF207" s="46"/>
      <c r="ADG207" s="46"/>
      <c r="ADH207" s="46"/>
      <c r="ADI207" s="46"/>
      <c r="ADJ207" s="46"/>
      <c r="ADK207" s="46"/>
      <c r="ADL207" s="46"/>
      <c r="ADM207" s="46"/>
      <c r="ADN207" s="46"/>
      <c r="ADO207" s="46"/>
      <c r="ADP207" s="46"/>
      <c r="ADQ207" s="46"/>
      <c r="ADR207" s="46"/>
      <c r="ADS207" s="46"/>
      <c r="ADT207" s="46"/>
      <c r="ADU207" s="46"/>
      <c r="ADV207" s="46"/>
      <c r="ADW207" s="46"/>
      <c r="ADX207" s="46"/>
      <c r="ADY207" s="46"/>
      <c r="ADZ207" s="46"/>
      <c r="AEA207" s="46"/>
      <c r="AEB207" s="46"/>
      <c r="AEC207" s="46"/>
      <c r="AED207" s="46"/>
      <c r="AEE207" s="46"/>
      <c r="AEF207" s="46"/>
      <c r="AEG207" s="46"/>
      <c r="AEH207" s="46"/>
      <c r="AEI207" s="46"/>
      <c r="AEJ207" s="46"/>
      <c r="AEK207" s="46"/>
      <c r="AEL207" s="46"/>
      <c r="AEM207" s="46"/>
      <c r="AEN207" s="46"/>
      <c r="AEO207" s="46"/>
      <c r="AEP207" s="46"/>
      <c r="AEQ207" s="46"/>
      <c r="AER207" s="46"/>
      <c r="AES207" s="46"/>
      <c r="AET207" s="46"/>
      <c r="AEU207" s="46"/>
      <c r="AEV207" s="46"/>
      <c r="AEW207" s="46"/>
      <c r="AEX207" s="46"/>
      <c r="AEY207" s="46"/>
      <c r="AEZ207" s="46"/>
      <c r="AFA207" s="46"/>
      <c r="AFB207" s="46"/>
      <c r="AFC207" s="46"/>
      <c r="AFD207" s="46"/>
      <c r="AFE207" s="46"/>
      <c r="AFF207" s="46"/>
      <c r="AFG207" s="46"/>
      <c r="AFH207" s="46"/>
      <c r="AFI207" s="46"/>
      <c r="AFJ207" s="46"/>
      <c r="AFK207" s="46"/>
      <c r="AFL207" s="46"/>
      <c r="AFM207" s="46"/>
      <c r="AFN207" s="46"/>
      <c r="AFO207" s="46"/>
      <c r="AFP207" s="46"/>
      <c r="AFQ207" s="46"/>
      <c r="AFR207" s="46"/>
      <c r="AFS207" s="46"/>
      <c r="AFT207" s="46"/>
      <c r="AFU207" s="46"/>
      <c r="AFV207" s="46"/>
      <c r="AFW207" s="46"/>
      <c r="AFX207" s="46"/>
      <c r="AFY207" s="46"/>
      <c r="AFZ207" s="46"/>
      <c r="AGA207" s="46"/>
      <c r="AGB207" s="46"/>
      <c r="AGC207" s="46"/>
      <c r="AGD207" s="46"/>
      <c r="AGE207" s="46"/>
      <c r="AGF207" s="46"/>
      <c r="AGG207" s="46"/>
      <c r="AGH207" s="46"/>
      <c r="AGI207" s="46"/>
      <c r="AGJ207" s="46"/>
      <c r="AGK207" s="46"/>
      <c r="AGL207" s="46"/>
      <c r="AGM207" s="46"/>
      <c r="AGN207" s="46"/>
      <c r="AGO207" s="46"/>
      <c r="AGP207" s="46"/>
      <c r="AGQ207" s="46"/>
      <c r="AGR207" s="46"/>
      <c r="AGS207" s="46"/>
      <c r="AGT207" s="46"/>
      <c r="AGU207" s="46"/>
      <c r="AGV207" s="46"/>
      <c r="AGW207" s="46"/>
      <c r="AGX207" s="46"/>
      <c r="AGY207" s="46"/>
      <c r="AGZ207" s="46"/>
      <c r="AHA207" s="46"/>
      <c r="AHB207" s="46"/>
      <c r="AHC207" s="46"/>
      <c r="AHD207" s="46"/>
      <c r="AHE207" s="46"/>
      <c r="AHF207" s="46"/>
      <c r="AHG207" s="46"/>
      <c r="AHH207" s="46"/>
      <c r="AHI207" s="46"/>
      <c r="AHJ207" s="46"/>
      <c r="AHK207" s="46"/>
      <c r="AHL207" s="46"/>
      <c r="AHM207" s="46"/>
      <c r="AHN207" s="46"/>
      <c r="AHO207" s="46"/>
      <c r="AHP207" s="46"/>
      <c r="AHQ207" s="46"/>
      <c r="AHR207" s="46"/>
      <c r="AHS207" s="46"/>
      <c r="AHT207" s="46"/>
      <c r="AHU207" s="46"/>
      <c r="AHV207" s="46"/>
      <c r="AHW207" s="46"/>
      <c r="AHX207" s="46"/>
      <c r="AHY207" s="46"/>
      <c r="AHZ207" s="46"/>
      <c r="AIA207" s="46"/>
      <c r="AIB207" s="46"/>
      <c r="AIC207" s="46"/>
      <c r="AID207" s="46"/>
      <c r="AIE207" s="46"/>
      <c r="AIF207" s="46"/>
      <c r="AIG207" s="46"/>
      <c r="AIH207" s="46"/>
      <c r="AII207" s="46"/>
      <c r="AIJ207" s="46"/>
      <c r="AIK207" s="46"/>
      <c r="AIL207" s="46"/>
      <c r="AIM207" s="46"/>
      <c r="AIN207" s="46"/>
      <c r="AIO207" s="46"/>
      <c r="AIP207" s="46"/>
      <c r="AIQ207" s="46"/>
      <c r="AIR207" s="46"/>
      <c r="AIS207" s="46"/>
      <c r="AIT207" s="46"/>
      <c r="AIU207" s="46"/>
      <c r="AIV207" s="46"/>
      <c r="AIW207" s="46"/>
      <c r="AIX207" s="46"/>
      <c r="AIY207" s="46"/>
      <c r="AIZ207" s="46"/>
      <c r="AJA207" s="46"/>
      <c r="AJB207" s="46"/>
      <c r="AJC207" s="46"/>
      <c r="AJD207" s="46"/>
      <c r="AJE207" s="46"/>
      <c r="AJF207" s="46"/>
      <c r="AJG207" s="46"/>
      <c r="AJH207" s="46"/>
      <c r="AJI207" s="46"/>
      <c r="AJJ207" s="46"/>
      <c r="AJK207" s="46"/>
      <c r="AJL207" s="46"/>
      <c r="AJM207" s="46"/>
      <c r="AJN207" s="46"/>
      <c r="AJO207" s="46"/>
      <c r="AJP207" s="46"/>
      <c r="AJQ207" s="46"/>
      <c r="AJR207" s="46"/>
      <c r="AJS207" s="46"/>
      <c r="AJT207" s="46"/>
      <c r="AJU207" s="46"/>
      <c r="AJV207" s="46"/>
      <c r="AJW207" s="46"/>
      <c r="AJX207" s="46"/>
      <c r="AJY207" s="46"/>
      <c r="AJZ207" s="46"/>
      <c r="AKA207" s="46"/>
      <c r="AKB207" s="46"/>
      <c r="AKC207" s="46"/>
      <c r="AKD207" s="46"/>
      <c r="AKE207" s="46"/>
      <c r="AKF207" s="46"/>
      <c r="AKG207" s="46"/>
      <c r="AKH207" s="46"/>
      <c r="AKI207" s="46"/>
      <c r="AKJ207" s="46"/>
      <c r="AKK207" s="46"/>
      <c r="AKL207" s="46"/>
      <c r="AKM207" s="46"/>
      <c r="AKN207" s="46"/>
      <c r="AKO207" s="46"/>
      <c r="AKP207" s="46"/>
      <c r="AKQ207" s="46"/>
      <c r="AKR207" s="46"/>
      <c r="AKS207" s="46"/>
      <c r="AKT207" s="46"/>
      <c r="AKU207" s="46"/>
      <c r="AKV207" s="46"/>
      <c r="AKW207" s="46"/>
      <c r="AKX207" s="46"/>
      <c r="AKY207" s="46"/>
      <c r="AKZ207" s="46"/>
      <c r="ALA207" s="46"/>
      <c r="ALB207" s="46"/>
      <c r="ALC207" s="46"/>
      <c r="ALD207" s="46"/>
      <c r="ALE207" s="46"/>
      <c r="ALF207" s="46"/>
      <c r="ALG207" s="46"/>
      <c r="ALH207" s="46"/>
      <c r="ALI207" s="46"/>
      <c r="ALJ207" s="46"/>
      <c r="ALK207" s="46"/>
      <c r="ALL207" s="46"/>
      <c r="ALM207" s="46"/>
      <c r="ALN207" s="46"/>
      <c r="ALO207" s="46"/>
      <c r="ALP207" s="46"/>
      <c r="ALQ207" s="46"/>
      <c r="ALR207" s="46"/>
      <c r="ALS207" s="46"/>
      <c r="ALT207" s="46"/>
      <c r="ALU207" s="46"/>
      <c r="ALV207" s="46"/>
      <c r="ALW207" s="46"/>
      <c r="ALX207" s="46"/>
      <c r="ALY207" s="46"/>
      <c r="ALZ207" s="46"/>
      <c r="AMA207" s="46"/>
      <c r="AMB207" s="46"/>
      <c r="AMC207" s="46"/>
      <c r="AMD207" s="46"/>
      <c r="AME207" s="46"/>
      <c r="AMF207" s="46"/>
      <c r="AMG207" s="46"/>
      <c r="AMH207" s="46"/>
      <c r="AMI207" s="46"/>
      <c r="AMJ207" s="46"/>
      <c r="AMK207" s="46"/>
    </row>
    <row r="208" spans="1:1025" x14ac:dyDescent="0.25">
      <c r="A208" s="46"/>
      <c r="B208" s="56"/>
      <c r="C208" s="57"/>
      <c r="D208" s="58"/>
      <c r="E208" s="59"/>
      <c r="F208" s="59"/>
      <c r="G208" s="59"/>
      <c r="H208" s="59"/>
      <c r="I208" s="59"/>
      <c r="J208" s="59"/>
      <c r="K208" s="59"/>
      <c r="L208" s="59"/>
      <c r="M208" s="46"/>
      <c r="N208" s="46"/>
      <c r="O208" s="46"/>
      <c r="P208" s="46"/>
      <c r="Q208" s="46"/>
      <c r="R208" s="46"/>
      <c r="S208" s="46"/>
      <c r="T208" s="46"/>
      <c r="U208" s="46"/>
      <c r="V208" s="46"/>
      <c r="W208" s="46"/>
      <c r="X208" s="46"/>
      <c r="Y208" s="46"/>
      <c r="Z208" s="46"/>
      <c r="AA208" s="46"/>
      <c r="AB208" s="46"/>
      <c r="AC208" s="46"/>
      <c r="AD208" s="46"/>
      <c r="AE208" s="46"/>
      <c r="AF208" s="46"/>
      <c r="AG208" s="46"/>
      <c r="AH208" s="46"/>
      <c r="AI208" s="46"/>
      <c r="AJ208" s="46"/>
      <c r="AK208" s="46"/>
      <c r="AL208" s="46"/>
      <c r="AM208" s="46"/>
      <c r="AN208" s="46"/>
      <c r="AO208" s="46"/>
      <c r="AP208" s="46"/>
      <c r="AQ208" s="46"/>
      <c r="AR208" s="46"/>
      <c r="AS208" s="46"/>
      <c r="AT208" s="46"/>
      <c r="AU208" s="46"/>
      <c r="AV208" s="46"/>
      <c r="AW208" s="46"/>
      <c r="AX208" s="46"/>
      <c r="AY208" s="46"/>
      <c r="AZ208" s="46"/>
      <c r="BA208" s="46"/>
      <c r="BB208" s="46"/>
      <c r="BC208" s="46"/>
      <c r="BD208" s="46"/>
      <c r="BE208" s="46"/>
      <c r="BF208" s="46"/>
      <c r="BG208" s="46"/>
      <c r="BH208" s="46"/>
      <c r="BI208" s="46"/>
      <c r="BJ208" s="46"/>
      <c r="BK208" s="46"/>
      <c r="BL208" s="46"/>
      <c r="BM208" s="46"/>
      <c r="BN208" s="46"/>
      <c r="BO208" s="46"/>
      <c r="BP208" s="46"/>
      <c r="BQ208" s="46"/>
      <c r="BR208" s="46"/>
      <c r="BS208" s="46"/>
      <c r="BT208" s="46"/>
      <c r="BU208" s="46"/>
      <c r="BV208" s="46"/>
      <c r="BW208" s="46"/>
      <c r="BX208" s="46"/>
      <c r="BY208" s="46"/>
      <c r="BZ208" s="46"/>
      <c r="CA208" s="46"/>
      <c r="CB208" s="46"/>
      <c r="CC208" s="46"/>
      <c r="CD208" s="46"/>
      <c r="CE208" s="46"/>
      <c r="CF208" s="46"/>
      <c r="CG208" s="46"/>
      <c r="CH208" s="46"/>
      <c r="CI208" s="46"/>
      <c r="CJ208" s="46"/>
      <c r="CK208" s="46"/>
      <c r="CL208" s="46"/>
      <c r="CM208" s="46"/>
      <c r="CN208" s="46"/>
      <c r="CO208" s="46"/>
      <c r="CP208" s="46"/>
      <c r="CQ208" s="46"/>
      <c r="CR208" s="46"/>
      <c r="CS208" s="46"/>
      <c r="CT208" s="46"/>
      <c r="CU208" s="46"/>
      <c r="CV208" s="46"/>
      <c r="CW208" s="46"/>
      <c r="CX208" s="46"/>
      <c r="CY208" s="46"/>
      <c r="CZ208" s="46"/>
      <c r="DA208" s="46"/>
      <c r="DB208" s="46"/>
      <c r="DC208" s="46"/>
      <c r="DD208" s="46"/>
      <c r="DE208" s="46"/>
      <c r="DF208" s="46"/>
      <c r="DG208" s="46"/>
      <c r="DH208" s="46"/>
      <c r="DI208" s="46"/>
      <c r="DJ208" s="46"/>
      <c r="DK208" s="46"/>
      <c r="DL208" s="46"/>
      <c r="DM208" s="46"/>
      <c r="DN208" s="46"/>
      <c r="DO208" s="46"/>
      <c r="DP208" s="46"/>
      <c r="DQ208" s="46"/>
      <c r="DR208" s="46"/>
      <c r="DS208" s="46"/>
      <c r="DT208" s="46"/>
      <c r="DU208" s="46"/>
      <c r="DV208" s="46"/>
      <c r="DW208" s="46"/>
      <c r="DX208" s="46"/>
      <c r="DY208" s="46"/>
      <c r="DZ208" s="46"/>
      <c r="EA208" s="46"/>
      <c r="EB208" s="46"/>
      <c r="EC208" s="46"/>
      <c r="ED208" s="46"/>
      <c r="EE208" s="46"/>
      <c r="EF208" s="46"/>
      <c r="EG208" s="46"/>
      <c r="EH208" s="46"/>
      <c r="EI208" s="46"/>
      <c r="EJ208" s="46"/>
      <c r="EK208" s="46"/>
      <c r="EL208" s="46"/>
      <c r="EM208" s="46"/>
      <c r="EN208" s="46"/>
      <c r="EO208" s="46"/>
      <c r="EP208" s="46"/>
      <c r="EQ208" s="46"/>
      <c r="ER208" s="46"/>
      <c r="ES208" s="46"/>
      <c r="ET208" s="46"/>
      <c r="EU208" s="46"/>
      <c r="EV208" s="46"/>
      <c r="EW208" s="46"/>
      <c r="EX208" s="46"/>
      <c r="EY208" s="46"/>
      <c r="EZ208" s="46"/>
      <c r="FA208" s="46"/>
      <c r="FB208" s="46"/>
      <c r="FC208" s="46"/>
      <c r="FD208" s="46"/>
      <c r="FE208" s="46"/>
      <c r="FF208" s="46"/>
      <c r="FG208" s="46"/>
      <c r="FH208" s="46"/>
      <c r="FI208" s="46"/>
      <c r="FJ208" s="46"/>
      <c r="FK208" s="46"/>
      <c r="FL208" s="46"/>
      <c r="FM208" s="46"/>
      <c r="FN208" s="46"/>
      <c r="FO208" s="46"/>
      <c r="FP208" s="46"/>
      <c r="FQ208" s="46"/>
      <c r="FR208" s="46"/>
      <c r="FS208" s="46"/>
      <c r="FT208" s="46"/>
      <c r="FU208" s="46"/>
      <c r="FV208" s="46"/>
      <c r="FW208" s="46"/>
      <c r="FX208" s="46"/>
      <c r="FY208" s="46"/>
      <c r="FZ208" s="46"/>
      <c r="GA208" s="46"/>
      <c r="GB208" s="46"/>
      <c r="GC208" s="46"/>
      <c r="GD208" s="46"/>
      <c r="GE208" s="46"/>
      <c r="GF208" s="46"/>
      <c r="GG208" s="46"/>
      <c r="GH208" s="46"/>
      <c r="GI208" s="46"/>
      <c r="GJ208" s="46"/>
      <c r="GK208" s="46"/>
      <c r="GL208" s="46"/>
      <c r="GM208" s="46"/>
      <c r="GN208" s="46"/>
      <c r="GO208" s="46"/>
      <c r="GP208" s="46"/>
      <c r="GQ208" s="46"/>
      <c r="GR208" s="46"/>
      <c r="GS208" s="46"/>
      <c r="GT208" s="46"/>
      <c r="GU208" s="46"/>
      <c r="GV208" s="46"/>
      <c r="GW208" s="46"/>
      <c r="GX208" s="46"/>
      <c r="GY208" s="46"/>
      <c r="GZ208" s="46"/>
      <c r="HA208" s="46"/>
      <c r="HB208" s="46"/>
      <c r="HC208" s="46"/>
      <c r="HD208" s="46"/>
      <c r="HE208" s="46"/>
      <c r="HF208" s="46"/>
      <c r="HG208" s="46"/>
      <c r="HH208" s="46"/>
      <c r="HI208" s="46"/>
      <c r="HJ208" s="46"/>
      <c r="HK208" s="46"/>
      <c r="HL208" s="46"/>
      <c r="HM208" s="46"/>
      <c r="HN208" s="46"/>
      <c r="HO208" s="46"/>
      <c r="HP208" s="46"/>
      <c r="HQ208" s="46"/>
      <c r="HR208" s="46"/>
      <c r="HS208" s="46"/>
      <c r="HT208" s="46"/>
      <c r="HU208" s="46"/>
      <c r="HV208" s="46"/>
      <c r="HW208" s="46"/>
      <c r="HX208" s="46"/>
      <c r="HY208" s="46"/>
      <c r="HZ208" s="46"/>
      <c r="IA208" s="46"/>
      <c r="IB208" s="46"/>
      <c r="IC208" s="46"/>
      <c r="ID208" s="46"/>
      <c r="IE208" s="46"/>
      <c r="IF208" s="46"/>
      <c r="IG208" s="46"/>
      <c r="IH208" s="46"/>
      <c r="II208" s="46"/>
      <c r="IJ208" s="46"/>
      <c r="IK208" s="46"/>
      <c r="IL208" s="46"/>
      <c r="IM208" s="46"/>
      <c r="IN208" s="46"/>
      <c r="IO208" s="46"/>
      <c r="IP208" s="46"/>
      <c r="IQ208" s="46"/>
      <c r="IR208" s="46"/>
      <c r="IS208" s="46"/>
      <c r="IT208" s="46"/>
      <c r="IU208" s="46"/>
      <c r="IV208" s="46"/>
      <c r="IW208" s="46"/>
      <c r="IX208" s="46"/>
      <c r="IY208" s="46"/>
      <c r="IZ208" s="46"/>
      <c r="JA208" s="46"/>
      <c r="JB208" s="46"/>
      <c r="JC208" s="46"/>
      <c r="JD208" s="46"/>
      <c r="JE208" s="46"/>
      <c r="JF208" s="46"/>
      <c r="JG208" s="46"/>
      <c r="JH208" s="46"/>
      <c r="JI208" s="46"/>
      <c r="JJ208" s="46"/>
      <c r="JK208" s="46"/>
      <c r="JL208" s="46"/>
      <c r="JM208" s="46"/>
      <c r="JN208" s="46"/>
      <c r="JO208" s="46"/>
      <c r="JP208" s="46"/>
      <c r="JQ208" s="46"/>
      <c r="JR208" s="46"/>
      <c r="JS208" s="46"/>
      <c r="JT208" s="46"/>
      <c r="JU208" s="46"/>
      <c r="JV208" s="46"/>
      <c r="JW208" s="46"/>
      <c r="JX208" s="46"/>
      <c r="JY208" s="46"/>
      <c r="JZ208" s="46"/>
      <c r="KA208" s="46"/>
      <c r="KB208" s="46"/>
      <c r="KC208" s="46"/>
      <c r="KD208" s="46"/>
      <c r="KE208" s="46"/>
      <c r="KF208" s="46"/>
      <c r="KG208" s="46"/>
      <c r="KH208" s="46"/>
      <c r="KI208" s="46"/>
      <c r="KJ208" s="46"/>
      <c r="KK208" s="46"/>
      <c r="KL208" s="46"/>
      <c r="KM208" s="46"/>
      <c r="KN208" s="46"/>
      <c r="KO208" s="46"/>
      <c r="KP208" s="46"/>
      <c r="KQ208" s="46"/>
      <c r="KR208" s="46"/>
      <c r="KS208" s="46"/>
      <c r="KT208" s="46"/>
      <c r="KU208" s="46"/>
      <c r="KV208" s="46"/>
      <c r="KW208" s="46"/>
      <c r="KX208" s="46"/>
      <c r="KY208" s="46"/>
      <c r="KZ208" s="46"/>
      <c r="LA208" s="46"/>
      <c r="LB208" s="46"/>
      <c r="LC208" s="46"/>
      <c r="LD208" s="46"/>
      <c r="LE208" s="46"/>
      <c r="LF208" s="46"/>
      <c r="LG208" s="46"/>
      <c r="LH208" s="46"/>
      <c r="LI208" s="46"/>
      <c r="LJ208" s="46"/>
      <c r="LK208" s="46"/>
      <c r="LL208" s="46"/>
      <c r="LM208" s="46"/>
      <c r="LN208" s="46"/>
      <c r="LO208" s="46"/>
      <c r="LP208" s="46"/>
      <c r="LQ208" s="46"/>
      <c r="LR208" s="46"/>
      <c r="LS208" s="46"/>
      <c r="LT208" s="46"/>
      <c r="LU208" s="46"/>
      <c r="LV208" s="46"/>
      <c r="LW208" s="46"/>
      <c r="LX208" s="46"/>
      <c r="LY208" s="46"/>
      <c r="LZ208" s="46"/>
      <c r="MA208" s="46"/>
      <c r="MB208" s="46"/>
      <c r="MC208" s="46"/>
      <c r="MD208" s="46"/>
      <c r="ME208" s="46"/>
      <c r="MF208" s="46"/>
      <c r="MG208" s="46"/>
      <c r="MH208" s="46"/>
      <c r="MI208" s="46"/>
      <c r="MJ208" s="46"/>
      <c r="MK208" s="46"/>
      <c r="ML208" s="46"/>
      <c r="MM208" s="46"/>
      <c r="MN208" s="46"/>
      <c r="MO208" s="46"/>
      <c r="MP208" s="46"/>
      <c r="MQ208" s="46"/>
      <c r="MR208" s="46"/>
      <c r="MS208" s="46"/>
      <c r="MT208" s="46"/>
      <c r="MU208" s="46"/>
      <c r="MV208" s="46"/>
      <c r="MW208" s="46"/>
      <c r="MX208" s="46"/>
      <c r="MY208" s="46"/>
      <c r="MZ208" s="46"/>
      <c r="NA208" s="46"/>
      <c r="NB208" s="46"/>
      <c r="NC208" s="46"/>
      <c r="ND208" s="46"/>
      <c r="NE208" s="46"/>
      <c r="NF208" s="46"/>
      <c r="NG208" s="46"/>
      <c r="NH208" s="46"/>
      <c r="NI208" s="46"/>
      <c r="NJ208" s="46"/>
      <c r="NK208" s="46"/>
      <c r="NL208" s="46"/>
      <c r="NM208" s="46"/>
      <c r="NN208" s="46"/>
      <c r="NO208" s="46"/>
      <c r="NP208" s="46"/>
      <c r="NQ208" s="46"/>
      <c r="NR208" s="46"/>
      <c r="NS208" s="46"/>
      <c r="NT208" s="46"/>
      <c r="NU208" s="46"/>
      <c r="NV208" s="46"/>
      <c r="NW208" s="46"/>
      <c r="NX208" s="46"/>
      <c r="NY208" s="46"/>
      <c r="NZ208" s="46"/>
      <c r="OA208" s="46"/>
      <c r="OB208" s="46"/>
      <c r="OC208" s="46"/>
      <c r="OD208" s="46"/>
      <c r="OE208" s="46"/>
      <c r="OF208" s="46"/>
      <c r="OG208" s="46"/>
      <c r="OH208" s="46"/>
      <c r="OI208" s="46"/>
      <c r="OJ208" s="46"/>
      <c r="OK208" s="46"/>
      <c r="OL208" s="46"/>
      <c r="OM208" s="46"/>
      <c r="ON208" s="46"/>
      <c r="OO208" s="46"/>
      <c r="OP208" s="46"/>
      <c r="OQ208" s="46"/>
      <c r="OR208" s="46"/>
      <c r="OS208" s="46"/>
      <c r="OT208" s="46"/>
      <c r="OU208" s="46"/>
      <c r="OV208" s="46"/>
      <c r="OW208" s="46"/>
      <c r="OX208" s="46"/>
      <c r="OY208" s="46"/>
      <c r="OZ208" s="46"/>
      <c r="PA208" s="46"/>
      <c r="PB208" s="46"/>
      <c r="PC208" s="46"/>
      <c r="PD208" s="46"/>
      <c r="PE208" s="46"/>
      <c r="PF208" s="46"/>
      <c r="PG208" s="46"/>
      <c r="PH208" s="46"/>
      <c r="PI208" s="46"/>
      <c r="PJ208" s="46"/>
      <c r="PK208" s="46"/>
      <c r="PL208" s="46"/>
      <c r="PM208" s="46"/>
      <c r="PN208" s="46"/>
      <c r="PO208" s="46"/>
      <c r="PP208" s="46"/>
      <c r="PQ208" s="46"/>
      <c r="PR208" s="46"/>
      <c r="PS208" s="46"/>
      <c r="PT208" s="46"/>
      <c r="PU208" s="46"/>
      <c r="PV208" s="46"/>
      <c r="PW208" s="46"/>
      <c r="PX208" s="46"/>
      <c r="PY208" s="46"/>
      <c r="PZ208" s="46"/>
      <c r="QA208" s="46"/>
      <c r="QB208" s="46"/>
      <c r="QC208" s="46"/>
      <c r="QD208" s="46"/>
      <c r="QE208" s="46"/>
      <c r="QF208" s="46"/>
      <c r="QG208" s="46"/>
      <c r="QH208" s="46"/>
      <c r="QI208" s="46"/>
      <c r="QJ208" s="46"/>
      <c r="QK208" s="46"/>
      <c r="QL208" s="46"/>
      <c r="QM208" s="46"/>
      <c r="QN208" s="46"/>
      <c r="QO208" s="46"/>
      <c r="QP208" s="46"/>
      <c r="QQ208" s="46"/>
      <c r="QR208" s="46"/>
      <c r="QS208" s="46"/>
      <c r="QT208" s="46"/>
      <c r="QU208" s="46"/>
      <c r="QV208" s="46"/>
      <c r="QW208" s="46"/>
      <c r="QX208" s="46"/>
      <c r="QY208" s="46"/>
      <c r="QZ208" s="46"/>
      <c r="RA208" s="46"/>
      <c r="RB208" s="46"/>
      <c r="RC208" s="46"/>
      <c r="RD208" s="46"/>
      <c r="RE208" s="46"/>
      <c r="RF208" s="46"/>
      <c r="RG208" s="46"/>
      <c r="RH208" s="46"/>
      <c r="RI208" s="46"/>
      <c r="RJ208" s="46"/>
      <c r="RK208" s="46"/>
      <c r="RL208" s="46"/>
      <c r="RM208" s="46"/>
      <c r="RN208" s="46"/>
      <c r="RO208" s="46"/>
      <c r="RP208" s="46"/>
      <c r="RQ208" s="46"/>
      <c r="RR208" s="46"/>
      <c r="RS208" s="46"/>
      <c r="RT208" s="46"/>
      <c r="RU208" s="46"/>
      <c r="RV208" s="46"/>
      <c r="RW208" s="46"/>
      <c r="RX208" s="46"/>
      <c r="RY208" s="46"/>
      <c r="RZ208" s="46"/>
      <c r="SA208" s="46"/>
      <c r="SB208" s="46"/>
      <c r="SC208" s="46"/>
      <c r="SD208" s="46"/>
      <c r="SE208" s="46"/>
      <c r="SF208" s="46"/>
      <c r="SG208" s="46"/>
      <c r="SH208" s="46"/>
      <c r="SI208" s="46"/>
      <c r="SJ208" s="46"/>
      <c r="SK208" s="46"/>
      <c r="SL208" s="46"/>
      <c r="SM208" s="46"/>
      <c r="SN208" s="46"/>
      <c r="SO208" s="46"/>
      <c r="SP208" s="46"/>
      <c r="SQ208" s="46"/>
      <c r="SR208" s="46"/>
      <c r="SS208" s="46"/>
      <c r="ST208" s="46"/>
      <c r="SU208" s="46"/>
      <c r="SV208" s="46"/>
      <c r="SW208" s="46"/>
      <c r="SX208" s="46"/>
      <c r="SY208" s="46"/>
      <c r="SZ208" s="46"/>
      <c r="TA208" s="46"/>
      <c r="TB208" s="46"/>
      <c r="TC208" s="46"/>
      <c r="TD208" s="46"/>
      <c r="TE208" s="46"/>
      <c r="TF208" s="46"/>
      <c r="TG208" s="46"/>
      <c r="TH208" s="46"/>
      <c r="TI208" s="46"/>
      <c r="TJ208" s="46"/>
      <c r="TK208" s="46"/>
      <c r="TL208" s="46"/>
      <c r="TM208" s="46"/>
      <c r="TN208" s="46"/>
      <c r="TO208" s="46"/>
      <c r="TP208" s="46"/>
      <c r="TQ208" s="46"/>
      <c r="TR208" s="46"/>
      <c r="TS208" s="46"/>
      <c r="TT208" s="46"/>
      <c r="TU208" s="46"/>
      <c r="TV208" s="46"/>
      <c r="TW208" s="46"/>
      <c r="TX208" s="46"/>
      <c r="TY208" s="46"/>
      <c r="TZ208" s="46"/>
      <c r="UA208" s="46"/>
      <c r="UB208" s="46"/>
      <c r="UC208" s="46"/>
      <c r="UD208" s="46"/>
      <c r="UE208" s="46"/>
      <c r="UF208" s="46"/>
      <c r="UG208" s="46"/>
      <c r="UH208" s="46"/>
      <c r="UI208" s="46"/>
      <c r="UJ208" s="46"/>
      <c r="UK208" s="46"/>
      <c r="UL208" s="46"/>
      <c r="UM208" s="46"/>
      <c r="UN208" s="46"/>
      <c r="UO208" s="46"/>
      <c r="UP208" s="46"/>
      <c r="UQ208" s="46"/>
      <c r="UR208" s="46"/>
      <c r="US208" s="46"/>
      <c r="UT208" s="46"/>
      <c r="UU208" s="46"/>
      <c r="UV208" s="46"/>
      <c r="UW208" s="46"/>
      <c r="UX208" s="46"/>
      <c r="UY208" s="46"/>
      <c r="UZ208" s="46"/>
      <c r="VA208" s="46"/>
      <c r="VB208" s="46"/>
      <c r="VC208" s="46"/>
      <c r="VD208" s="46"/>
      <c r="VE208" s="46"/>
      <c r="VF208" s="46"/>
      <c r="VG208" s="46"/>
      <c r="VH208" s="46"/>
      <c r="VI208" s="46"/>
      <c r="VJ208" s="46"/>
      <c r="VK208" s="46"/>
      <c r="VL208" s="46"/>
      <c r="VM208" s="46"/>
      <c r="VN208" s="46"/>
      <c r="VO208" s="46"/>
      <c r="VP208" s="46"/>
      <c r="VQ208" s="46"/>
      <c r="VR208" s="46"/>
      <c r="VS208" s="46"/>
      <c r="VT208" s="46"/>
      <c r="VU208" s="46"/>
      <c r="VV208" s="46"/>
      <c r="VW208" s="46"/>
      <c r="VX208" s="46"/>
      <c r="VY208" s="46"/>
      <c r="VZ208" s="46"/>
      <c r="WA208" s="46"/>
      <c r="WB208" s="46"/>
      <c r="WC208" s="46"/>
      <c r="WD208" s="46"/>
      <c r="WE208" s="46"/>
      <c r="WF208" s="46"/>
      <c r="WG208" s="46"/>
      <c r="WH208" s="46"/>
      <c r="WI208" s="46"/>
      <c r="WJ208" s="46"/>
      <c r="WK208" s="46"/>
      <c r="WL208" s="46"/>
      <c r="WM208" s="46"/>
      <c r="WN208" s="46"/>
      <c r="WO208" s="46"/>
      <c r="WP208" s="46"/>
      <c r="WQ208" s="46"/>
      <c r="WR208" s="46"/>
      <c r="WS208" s="46"/>
      <c r="WT208" s="46"/>
      <c r="WU208" s="46"/>
      <c r="WV208" s="46"/>
      <c r="WW208" s="46"/>
      <c r="WX208" s="46"/>
      <c r="WY208" s="46"/>
      <c r="WZ208" s="46"/>
      <c r="XA208" s="46"/>
      <c r="XB208" s="46"/>
      <c r="XC208" s="46"/>
      <c r="XD208" s="46"/>
      <c r="XE208" s="46"/>
      <c r="XF208" s="46"/>
      <c r="XG208" s="46"/>
      <c r="XH208" s="46"/>
      <c r="XI208" s="46"/>
      <c r="XJ208" s="46"/>
      <c r="XK208" s="46"/>
      <c r="XL208" s="46"/>
      <c r="XM208" s="46"/>
      <c r="XN208" s="46"/>
      <c r="XO208" s="46"/>
      <c r="XP208" s="46"/>
      <c r="XQ208" s="46"/>
      <c r="XR208" s="46"/>
      <c r="XS208" s="46"/>
      <c r="XT208" s="46"/>
      <c r="XU208" s="46"/>
      <c r="XV208" s="46"/>
      <c r="XW208" s="46"/>
      <c r="XX208" s="46"/>
      <c r="XY208" s="46"/>
      <c r="XZ208" s="46"/>
      <c r="YA208" s="46"/>
      <c r="YB208" s="46"/>
      <c r="YC208" s="46"/>
      <c r="YD208" s="46"/>
      <c r="YE208" s="46"/>
      <c r="YF208" s="46"/>
      <c r="YG208" s="46"/>
      <c r="YH208" s="46"/>
      <c r="YI208" s="46"/>
      <c r="YJ208" s="46"/>
      <c r="YK208" s="46"/>
      <c r="YL208" s="46"/>
      <c r="YM208" s="46"/>
      <c r="YN208" s="46"/>
      <c r="YO208" s="46"/>
      <c r="YP208" s="46"/>
      <c r="YQ208" s="46"/>
      <c r="YR208" s="46"/>
      <c r="YS208" s="46"/>
      <c r="YT208" s="46"/>
      <c r="YU208" s="46"/>
      <c r="YV208" s="46"/>
      <c r="YW208" s="46"/>
      <c r="YX208" s="46"/>
      <c r="YY208" s="46"/>
      <c r="YZ208" s="46"/>
      <c r="ZA208" s="46"/>
      <c r="ZB208" s="46"/>
      <c r="ZC208" s="46"/>
      <c r="ZD208" s="46"/>
      <c r="ZE208" s="46"/>
      <c r="ZF208" s="46"/>
      <c r="ZG208" s="46"/>
      <c r="ZH208" s="46"/>
      <c r="ZI208" s="46"/>
      <c r="ZJ208" s="46"/>
      <c r="ZK208" s="46"/>
      <c r="ZL208" s="46"/>
      <c r="ZM208" s="46"/>
      <c r="ZN208" s="46"/>
      <c r="ZO208" s="46"/>
      <c r="ZP208" s="46"/>
      <c r="ZQ208" s="46"/>
      <c r="ZR208" s="46"/>
      <c r="ZS208" s="46"/>
      <c r="ZT208" s="46"/>
      <c r="ZU208" s="46"/>
      <c r="ZV208" s="46"/>
      <c r="ZW208" s="46"/>
      <c r="ZX208" s="46"/>
      <c r="ZY208" s="46"/>
      <c r="ZZ208" s="46"/>
      <c r="AAA208" s="46"/>
      <c r="AAB208" s="46"/>
      <c r="AAC208" s="46"/>
      <c r="AAD208" s="46"/>
      <c r="AAE208" s="46"/>
      <c r="AAF208" s="46"/>
      <c r="AAG208" s="46"/>
      <c r="AAH208" s="46"/>
      <c r="AAI208" s="46"/>
      <c r="AAJ208" s="46"/>
      <c r="AAK208" s="46"/>
      <c r="AAL208" s="46"/>
      <c r="AAM208" s="46"/>
      <c r="AAN208" s="46"/>
      <c r="AAO208" s="46"/>
      <c r="AAP208" s="46"/>
      <c r="AAQ208" s="46"/>
      <c r="AAR208" s="46"/>
      <c r="AAS208" s="46"/>
      <c r="AAT208" s="46"/>
      <c r="AAU208" s="46"/>
      <c r="AAV208" s="46"/>
      <c r="AAW208" s="46"/>
      <c r="AAX208" s="46"/>
      <c r="AAY208" s="46"/>
      <c r="AAZ208" s="46"/>
      <c r="ABA208" s="46"/>
      <c r="ABB208" s="46"/>
      <c r="ABC208" s="46"/>
      <c r="ABD208" s="46"/>
      <c r="ABE208" s="46"/>
      <c r="ABF208" s="46"/>
      <c r="ABG208" s="46"/>
      <c r="ABH208" s="46"/>
      <c r="ABI208" s="46"/>
      <c r="ABJ208" s="46"/>
      <c r="ABK208" s="46"/>
      <c r="ABL208" s="46"/>
      <c r="ABM208" s="46"/>
      <c r="ABN208" s="46"/>
      <c r="ABO208" s="46"/>
      <c r="ABP208" s="46"/>
      <c r="ABQ208" s="46"/>
      <c r="ABR208" s="46"/>
      <c r="ABS208" s="46"/>
      <c r="ABT208" s="46"/>
      <c r="ABU208" s="46"/>
      <c r="ABV208" s="46"/>
      <c r="ABW208" s="46"/>
      <c r="ABX208" s="46"/>
      <c r="ABY208" s="46"/>
      <c r="ABZ208" s="46"/>
      <c r="ACA208" s="46"/>
      <c r="ACB208" s="46"/>
      <c r="ACC208" s="46"/>
      <c r="ACD208" s="46"/>
      <c r="ACE208" s="46"/>
      <c r="ACF208" s="46"/>
      <c r="ACG208" s="46"/>
      <c r="ACH208" s="46"/>
      <c r="ACI208" s="46"/>
      <c r="ACJ208" s="46"/>
      <c r="ACK208" s="46"/>
      <c r="ACL208" s="46"/>
      <c r="ACM208" s="46"/>
      <c r="ACN208" s="46"/>
      <c r="ACO208" s="46"/>
      <c r="ACP208" s="46"/>
      <c r="ACQ208" s="46"/>
      <c r="ACR208" s="46"/>
      <c r="ACS208" s="46"/>
      <c r="ACT208" s="46"/>
      <c r="ACU208" s="46"/>
      <c r="ACV208" s="46"/>
      <c r="ACW208" s="46"/>
      <c r="ACX208" s="46"/>
      <c r="ACY208" s="46"/>
      <c r="ACZ208" s="46"/>
      <c r="ADA208" s="46"/>
      <c r="ADB208" s="46"/>
      <c r="ADC208" s="46"/>
      <c r="ADD208" s="46"/>
      <c r="ADE208" s="46"/>
      <c r="ADF208" s="46"/>
      <c r="ADG208" s="46"/>
      <c r="ADH208" s="46"/>
      <c r="ADI208" s="46"/>
      <c r="ADJ208" s="46"/>
      <c r="ADK208" s="46"/>
      <c r="ADL208" s="46"/>
      <c r="ADM208" s="46"/>
      <c r="ADN208" s="46"/>
      <c r="ADO208" s="46"/>
      <c r="ADP208" s="46"/>
      <c r="ADQ208" s="46"/>
      <c r="ADR208" s="46"/>
      <c r="ADS208" s="46"/>
      <c r="ADT208" s="46"/>
      <c r="ADU208" s="46"/>
      <c r="ADV208" s="46"/>
      <c r="ADW208" s="46"/>
      <c r="ADX208" s="46"/>
      <c r="ADY208" s="46"/>
      <c r="ADZ208" s="46"/>
      <c r="AEA208" s="46"/>
      <c r="AEB208" s="46"/>
      <c r="AEC208" s="46"/>
      <c r="AED208" s="46"/>
      <c r="AEE208" s="46"/>
      <c r="AEF208" s="46"/>
      <c r="AEG208" s="46"/>
      <c r="AEH208" s="46"/>
      <c r="AEI208" s="46"/>
      <c r="AEJ208" s="46"/>
      <c r="AEK208" s="46"/>
      <c r="AEL208" s="46"/>
      <c r="AEM208" s="46"/>
      <c r="AEN208" s="46"/>
      <c r="AEO208" s="46"/>
      <c r="AEP208" s="46"/>
      <c r="AEQ208" s="46"/>
      <c r="AER208" s="46"/>
      <c r="AES208" s="46"/>
      <c r="AET208" s="46"/>
      <c r="AEU208" s="46"/>
      <c r="AEV208" s="46"/>
      <c r="AEW208" s="46"/>
      <c r="AEX208" s="46"/>
      <c r="AEY208" s="46"/>
      <c r="AEZ208" s="46"/>
      <c r="AFA208" s="46"/>
      <c r="AFB208" s="46"/>
      <c r="AFC208" s="46"/>
      <c r="AFD208" s="46"/>
      <c r="AFE208" s="46"/>
      <c r="AFF208" s="46"/>
      <c r="AFG208" s="46"/>
      <c r="AFH208" s="46"/>
      <c r="AFI208" s="46"/>
      <c r="AFJ208" s="46"/>
      <c r="AFK208" s="46"/>
      <c r="AFL208" s="46"/>
      <c r="AFM208" s="46"/>
      <c r="AFN208" s="46"/>
      <c r="AFO208" s="46"/>
      <c r="AFP208" s="46"/>
      <c r="AFQ208" s="46"/>
      <c r="AFR208" s="46"/>
      <c r="AFS208" s="46"/>
      <c r="AFT208" s="46"/>
      <c r="AFU208" s="46"/>
      <c r="AFV208" s="46"/>
      <c r="AFW208" s="46"/>
      <c r="AFX208" s="46"/>
      <c r="AFY208" s="46"/>
      <c r="AFZ208" s="46"/>
      <c r="AGA208" s="46"/>
      <c r="AGB208" s="46"/>
      <c r="AGC208" s="46"/>
      <c r="AGD208" s="46"/>
      <c r="AGE208" s="46"/>
      <c r="AGF208" s="46"/>
      <c r="AGG208" s="46"/>
      <c r="AGH208" s="46"/>
      <c r="AGI208" s="46"/>
      <c r="AGJ208" s="46"/>
      <c r="AGK208" s="46"/>
      <c r="AGL208" s="46"/>
      <c r="AGM208" s="46"/>
      <c r="AGN208" s="46"/>
      <c r="AGO208" s="46"/>
      <c r="AGP208" s="46"/>
      <c r="AGQ208" s="46"/>
      <c r="AGR208" s="46"/>
      <c r="AGS208" s="46"/>
      <c r="AGT208" s="46"/>
      <c r="AGU208" s="46"/>
      <c r="AGV208" s="46"/>
      <c r="AGW208" s="46"/>
      <c r="AGX208" s="46"/>
      <c r="AGY208" s="46"/>
      <c r="AGZ208" s="46"/>
      <c r="AHA208" s="46"/>
      <c r="AHB208" s="46"/>
      <c r="AHC208" s="46"/>
      <c r="AHD208" s="46"/>
      <c r="AHE208" s="46"/>
      <c r="AHF208" s="46"/>
      <c r="AHG208" s="46"/>
      <c r="AHH208" s="46"/>
      <c r="AHI208" s="46"/>
      <c r="AHJ208" s="46"/>
      <c r="AHK208" s="46"/>
      <c r="AHL208" s="46"/>
      <c r="AHM208" s="46"/>
      <c r="AHN208" s="46"/>
      <c r="AHO208" s="46"/>
      <c r="AHP208" s="46"/>
      <c r="AHQ208" s="46"/>
      <c r="AHR208" s="46"/>
      <c r="AHS208" s="46"/>
      <c r="AHT208" s="46"/>
      <c r="AHU208" s="46"/>
      <c r="AHV208" s="46"/>
      <c r="AHW208" s="46"/>
      <c r="AHX208" s="46"/>
      <c r="AHY208" s="46"/>
      <c r="AHZ208" s="46"/>
      <c r="AIA208" s="46"/>
      <c r="AIB208" s="46"/>
      <c r="AIC208" s="46"/>
      <c r="AID208" s="46"/>
      <c r="AIE208" s="46"/>
      <c r="AIF208" s="46"/>
      <c r="AIG208" s="46"/>
      <c r="AIH208" s="46"/>
      <c r="AII208" s="46"/>
      <c r="AIJ208" s="46"/>
      <c r="AIK208" s="46"/>
      <c r="AIL208" s="46"/>
      <c r="AIM208" s="46"/>
      <c r="AIN208" s="46"/>
      <c r="AIO208" s="46"/>
      <c r="AIP208" s="46"/>
      <c r="AIQ208" s="46"/>
      <c r="AIR208" s="46"/>
      <c r="AIS208" s="46"/>
      <c r="AIT208" s="46"/>
      <c r="AIU208" s="46"/>
      <c r="AIV208" s="46"/>
      <c r="AIW208" s="46"/>
      <c r="AIX208" s="46"/>
      <c r="AIY208" s="46"/>
      <c r="AIZ208" s="46"/>
      <c r="AJA208" s="46"/>
      <c r="AJB208" s="46"/>
      <c r="AJC208" s="46"/>
      <c r="AJD208" s="46"/>
      <c r="AJE208" s="46"/>
      <c r="AJF208" s="46"/>
      <c r="AJG208" s="46"/>
      <c r="AJH208" s="46"/>
      <c r="AJI208" s="46"/>
      <c r="AJJ208" s="46"/>
      <c r="AJK208" s="46"/>
      <c r="AJL208" s="46"/>
      <c r="AJM208" s="46"/>
      <c r="AJN208" s="46"/>
      <c r="AJO208" s="46"/>
      <c r="AJP208" s="46"/>
      <c r="AJQ208" s="46"/>
      <c r="AJR208" s="46"/>
      <c r="AJS208" s="46"/>
      <c r="AJT208" s="46"/>
      <c r="AJU208" s="46"/>
      <c r="AJV208" s="46"/>
      <c r="AJW208" s="46"/>
      <c r="AJX208" s="46"/>
      <c r="AJY208" s="46"/>
      <c r="AJZ208" s="46"/>
      <c r="AKA208" s="46"/>
      <c r="AKB208" s="46"/>
      <c r="AKC208" s="46"/>
      <c r="AKD208" s="46"/>
      <c r="AKE208" s="46"/>
      <c r="AKF208" s="46"/>
      <c r="AKG208" s="46"/>
      <c r="AKH208" s="46"/>
      <c r="AKI208" s="46"/>
      <c r="AKJ208" s="46"/>
      <c r="AKK208" s="46"/>
      <c r="AKL208" s="46"/>
      <c r="AKM208" s="46"/>
      <c r="AKN208" s="46"/>
      <c r="AKO208" s="46"/>
      <c r="AKP208" s="46"/>
      <c r="AKQ208" s="46"/>
      <c r="AKR208" s="46"/>
      <c r="AKS208" s="46"/>
      <c r="AKT208" s="46"/>
      <c r="AKU208" s="46"/>
      <c r="AKV208" s="46"/>
      <c r="AKW208" s="46"/>
      <c r="AKX208" s="46"/>
      <c r="AKY208" s="46"/>
      <c r="AKZ208" s="46"/>
      <c r="ALA208" s="46"/>
      <c r="ALB208" s="46"/>
      <c r="ALC208" s="46"/>
      <c r="ALD208" s="46"/>
      <c r="ALE208" s="46"/>
      <c r="ALF208" s="46"/>
      <c r="ALG208" s="46"/>
      <c r="ALH208" s="46"/>
      <c r="ALI208" s="46"/>
      <c r="ALJ208" s="46"/>
      <c r="ALK208" s="46"/>
      <c r="ALL208" s="46"/>
      <c r="ALM208" s="46"/>
      <c r="ALN208" s="46"/>
      <c r="ALO208" s="46"/>
      <c r="ALP208" s="46"/>
      <c r="ALQ208" s="46"/>
      <c r="ALR208" s="46"/>
      <c r="ALS208" s="46"/>
      <c r="ALT208" s="46"/>
      <c r="ALU208" s="46"/>
      <c r="ALV208" s="46"/>
      <c r="ALW208" s="46"/>
      <c r="ALX208" s="46"/>
      <c r="ALY208" s="46"/>
      <c r="ALZ208" s="46"/>
      <c r="AMA208" s="46"/>
      <c r="AMB208" s="46"/>
      <c r="AMC208" s="46"/>
      <c r="AMD208" s="46"/>
      <c r="AME208" s="46"/>
      <c r="AMF208" s="46"/>
      <c r="AMG208" s="46"/>
      <c r="AMH208" s="46"/>
      <c r="AMI208" s="46"/>
      <c r="AMJ208" s="46"/>
      <c r="AMK208" s="46"/>
    </row>
    <row r="209" spans="1:1025" x14ac:dyDescent="0.25">
      <c r="A209" s="46"/>
      <c r="B209" s="56"/>
      <c r="C209" s="57"/>
      <c r="D209" s="58"/>
      <c r="E209" s="59"/>
      <c r="F209" s="59"/>
      <c r="G209" s="59"/>
      <c r="H209" s="59"/>
      <c r="I209" s="59"/>
      <c r="J209" s="59"/>
      <c r="K209" s="59"/>
      <c r="L209" s="59"/>
      <c r="M209" s="46"/>
      <c r="N209" s="46"/>
      <c r="O209" s="46"/>
      <c r="P209" s="46"/>
      <c r="Q209" s="46"/>
      <c r="R209" s="46"/>
      <c r="S209" s="46"/>
      <c r="T209" s="46"/>
      <c r="U209" s="46"/>
      <c r="V209" s="46"/>
      <c r="W209" s="46"/>
      <c r="X209" s="46"/>
      <c r="Y209" s="46"/>
      <c r="Z209" s="46"/>
      <c r="AA209" s="46"/>
      <c r="AB209" s="46"/>
      <c r="AC209" s="46"/>
      <c r="AD209" s="46"/>
      <c r="AE209" s="46"/>
      <c r="AF209" s="46"/>
      <c r="AG209" s="46"/>
      <c r="AH209" s="46"/>
      <c r="AI209" s="46"/>
      <c r="AJ209" s="46"/>
      <c r="AK209" s="46"/>
      <c r="AL209" s="46"/>
      <c r="AM209" s="46"/>
      <c r="AN209" s="46"/>
      <c r="AO209" s="46"/>
      <c r="AP209" s="46"/>
      <c r="AQ209" s="46"/>
      <c r="AR209" s="46"/>
      <c r="AS209" s="46"/>
      <c r="AT209" s="46"/>
      <c r="AU209" s="46"/>
      <c r="AV209" s="46"/>
      <c r="AW209" s="46"/>
      <c r="AX209" s="46"/>
      <c r="AY209" s="46"/>
      <c r="AZ209" s="46"/>
      <c r="BA209" s="46"/>
      <c r="BB209" s="46"/>
      <c r="BC209" s="46"/>
      <c r="BD209" s="46"/>
      <c r="BE209" s="46"/>
      <c r="BF209" s="46"/>
      <c r="BG209" s="46"/>
      <c r="BH209" s="46"/>
      <c r="BI209" s="46"/>
      <c r="BJ209" s="46"/>
      <c r="BK209" s="46"/>
      <c r="BL209" s="46"/>
      <c r="BM209" s="46"/>
      <c r="BN209" s="46"/>
      <c r="BO209" s="46"/>
      <c r="BP209" s="46"/>
      <c r="BQ209" s="46"/>
      <c r="BR209" s="46"/>
      <c r="BS209" s="46"/>
      <c r="BT209" s="46"/>
      <c r="BU209" s="46"/>
      <c r="BV209" s="46"/>
      <c r="BW209" s="46"/>
      <c r="BX209" s="46"/>
      <c r="BY209" s="46"/>
      <c r="BZ209" s="46"/>
      <c r="CA209" s="46"/>
      <c r="CB209" s="46"/>
      <c r="CC209" s="46"/>
      <c r="CD209" s="46"/>
      <c r="CE209" s="46"/>
      <c r="CF209" s="46"/>
      <c r="CG209" s="46"/>
      <c r="CH209" s="46"/>
      <c r="CI209" s="46"/>
      <c r="CJ209" s="46"/>
      <c r="CK209" s="46"/>
      <c r="CL209" s="46"/>
      <c r="CM209" s="46"/>
      <c r="CN209" s="46"/>
      <c r="CO209" s="46"/>
      <c r="CP209" s="46"/>
      <c r="CQ209" s="46"/>
      <c r="CR209" s="46"/>
      <c r="CS209" s="46"/>
      <c r="CT209" s="46"/>
      <c r="CU209" s="46"/>
      <c r="CV209" s="46"/>
      <c r="CW209" s="46"/>
      <c r="CX209" s="46"/>
      <c r="CY209" s="46"/>
      <c r="CZ209" s="46"/>
      <c r="DA209" s="46"/>
      <c r="DB209" s="46"/>
      <c r="DC209" s="46"/>
      <c r="DD209" s="46"/>
      <c r="DE209" s="46"/>
      <c r="DF209" s="46"/>
      <c r="DG209" s="46"/>
      <c r="DH209" s="46"/>
      <c r="DI209" s="46"/>
      <c r="DJ209" s="46"/>
      <c r="DK209" s="46"/>
      <c r="DL209" s="46"/>
      <c r="DM209" s="46"/>
      <c r="DN209" s="46"/>
      <c r="DO209" s="46"/>
      <c r="DP209" s="46"/>
      <c r="DQ209" s="46"/>
      <c r="DR209" s="46"/>
      <c r="DS209" s="46"/>
      <c r="DT209" s="46"/>
      <c r="DU209" s="46"/>
      <c r="DV209" s="46"/>
      <c r="DW209" s="46"/>
      <c r="DX209" s="46"/>
      <c r="DY209" s="46"/>
      <c r="DZ209" s="46"/>
      <c r="EA209" s="46"/>
      <c r="EB209" s="46"/>
      <c r="EC209" s="46"/>
      <c r="ED209" s="46"/>
      <c r="EE209" s="46"/>
      <c r="EF209" s="46"/>
      <c r="EG209" s="46"/>
      <c r="EH209" s="46"/>
      <c r="EI209" s="46"/>
      <c r="EJ209" s="46"/>
      <c r="EK209" s="46"/>
      <c r="EL209" s="46"/>
      <c r="EM209" s="46"/>
      <c r="EN209" s="46"/>
      <c r="EO209" s="46"/>
      <c r="EP209" s="46"/>
      <c r="EQ209" s="46"/>
      <c r="ER209" s="46"/>
      <c r="ES209" s="46"/>
      <c r="ET209" s="46"/>
      <c r="EU209" s="46"/>
      <c r="EV209" s="46"/>
      <c r="EW209" s="46"/>
      <c r="EX209" s="46"/>
      <c r="EY209" s="46"/>
      <c r="EZ209" s="46"/>
      <c r="FA209" s="46"/>
      <c r="FB209" s="46"/>
      <c r="FC209" s="46"/>
      <c r="FD209" s="46"/>
      <c r="FE209" s="46"/>
      <c r="FF209" s="46"/>
      <c r="FG209" s="46"/>
      <c r="FH209" s="46"/>
      <c r="FI209" s="46"/>
      <c r="FJ209" s="46"/>
      <c r="FK209" s="46"/>
      <c r="FL209" s="46"/>
      <c r="FM209" s="46"/>
      <c r="FN209" s="46"/>
      <c r="FO209" s="46"/>
      <c r="FP209" s="46"/>
      <c r="FQ209" s="46"/>
      <c r="FR209" s="46"/>
      <c r="FS209" s="46"/>
      <c r="FT209" s="46"/>
      <c r="FU209" s="46"/>
      <c r="FV209" s="46"/>
      <c r="FW209" s="46"/>
      <c r="FX209" s="46"/>
      <c r="FY209" s="46"/>
      <c r="FZ209" s="46"/>
      <c r="GA209" s="46"/>
      <c r="GB209" s="46"/>
      <c r="GC209" s="46"/>
      <c r="GD209" s="46"/>
      <c r="GE209" s="46"/>
      <c r="GF209" s="46"/>
      <c r="GG209" s="46"/>
      <c r="GH209" s="46"/>
      <c r="GI209" s="46"/>
      <c r="GJ209" s="46"/>
      <c r="GK209" s="46"/>
      <c r="GL209" s="46"/>
      <c r="GM209" s="46"/>
      <c r="GN209" s="46"/>
      <c r="GO209" s="46"/>
      <c r="GP209" s="46"/>
      <c r="GQ209" s="46"/>
      <c r="GR209" s="46"/>
      <c r="GS209" s="46"/>
      <c r="GT209" s="46"/>
      <c r="GU209" s="46"/>
      <c r="GV209" s="46"/>
      <c r="GW209" s="46"/>
      <c r="GX209" s="46"/>
      <c r="GY209" s="46"/>
      <c r="GZ209" s="46"/>
      <c r="HA209" s="46"/>
      <c r="HB209" s="46"/>
      <c r="HC209" s="46"/>
      <c r="HD209" s="46"/>
      <c r="HE209" s="46"/>
      <c r="HF209" s="46"/>
      <c r="HG209" s="46"/>
      <c r="HH209" s="46"/>
      <c r="HI209" s="46"/>
      <c r="HJ209" s="46"/>
      <c r="HK209" s="46"/>
      <c r="HL209" s="46"/>
      <c r="HM209" s="46"/>
      <c r="HN209" s="46"/>
      <c r="HO209" s="46"/>
      <c r="HP209" s="46"/>
      <c r="HQ209" s="46"/>
      <c r="HR209" s="46"/>
      <c r="HS209" s="46"/>
      <c r="HT209" s="46"/>
      <c r="HU209" s="46"/>
      <c r="HV209" s="46"/>
      <c r="HW209" s="46"/>
      <c r="HX209" s="46"/>
      <c r="HY209" s="46"/>
      <c r="HZ209" s="46"/>
      <c r="IA209" s="46"/>
      <c r="IB209" s="46"/>
      <c r="IC209" s="46"/>
      <c r="ID209" s="46"/>
      <c r="IE209" s="46"/>
      <c r="IF209" s="46"/>
      <c r="IG209" s="46"/>
      <c r="IH209" s="46"/>
      <c r="II209" s="46"/>
      <c r="IJ209" s="46"/>
      <c r="IK209" s="46"/>
      <c r="IL209" s="46"/>
      <c r="IM209" s="46"/>
      <c r="IN209" s="46"/>
      <c r="IO209" s="46"/>
      <c r="IP209" s="46"/>
      <c r="IQ209" s="46"/>
      <c r="IR209" s="46"/>
      <c r="IS209" s="46"/>
      <c r="IT209" s="46"/>
      <c r="IU209" s="46"/>
      <c r="IV209" s="46"/>
      <c r="IW209" s="46"/>
      <c r="IX209" s="46"/>
      <c r="IY209" s="46"/>
      <c r="IZ209" s="46"/>
      <c r="JA209" s="46"/>
      <c r="JB209" s="46"/>
      <c r="JC209" s="46"/>
      <c r="JD209" s="46"/>
      <c r="JE209" s="46"/>
      <c r="JF209" s="46"/>
      <c r="JG209" s="46"/>
      <c r="JH209" s="46"/>
      <c r="JI209" s="46"/>
      <c r="JJ209" s="46"/>
      <c r="JK209" s="46"/>
      <c r="JL209" s="46"/>
      <c r="JM209" s="46"/>
      <c r="JN209" s="46"/>
      <c r="JO209" s="46"/>
      <c r="JP209" s="46"/>
      <c r="JQ209" s="46"/>
      <c r="JR209" s="46"/>
      <c r="JS209" s="46"/>
      <c r="JT209" s="46"/>
      <c r="JU209" s="46"/>
      <c r="JV209" s="46"/>
      <c r="JW209" s="46"/>
      <c r="JX209" s="46"/>
      <c r="JY209" s="46"/>
      <c r="JZ209" s="46"/>
      <c r="KA209" s="46"/>
      <c r="KB209" s="46"/>
      <c r="KC209" s="46"/>
      <c r="KD209" s="46"/>
      <c r="KE209" s="46"/>
      <c r="KF209" s="46"/>
      <c r="KG209" s="46"/>
      <c r="KH209" s="46"/>
      <c r="KI209" s="46"/>
      <c r="KJ209" s="46"/>
      <c r="KK209" s="46"/>
      <c r="KL209" s="46"/>
      <c r="KM209" s="46"/>
      <c r="KN209" s="46"/>
      <c r="KO209" s="46"/>
      <c r="KP209" s="46"/>
      <c r="KQ209" s="46"/>
      <c r="KR209" s="46"/>
      <c r="KS209" s="46"/>
      <c r="KT209" s="46"/>
      <c r="KU209" s="46"/>
      <c r="KV209" s="46"/>
      <c r="KW209" s="46"/>
      <c r="KX209" s="46"/>
      <c r="KY209" s="46"/>
      <c r="KZ209" s="46"/>
      <c r="LA209" s="46"/>
      <c r="LB209" s="46"/>
      <c r="LC209" s="46"/>
      <c r="LD209" s="46"/>
      <c r="LE209" s="46"/>
      <c r="LF209" s="46"/>
      <c r="LG209" s="46"/>
      <c r="LH209" s="46"/>
      <c r="LI209" s="46"/>
      <c r="LJ209" s="46"/>
      <c r="LK209" s="46"/>
      <c r="LL209" s="46"/>
      <c r="LM209" s="46"/>
      <c r="LN209" s="46"/>
      <c r="LO209" s="46"/>
      <c r="LP209" s="46"/>
      <c r="LQ209" s="46"/>
      <c r="LR209" s="46"/>
      <c r="LS209" s="46"/>
      <c r="LT209" s="46"/>
      <c r="LU209" s="46"/>
      <c r="LV209" s="46"/>
      <c r="LW209" s="46"/>
      <c r="LX209" s="46"/>
      <c r="LY209" s="46"/>
      <c r="LZ209" s="46"/>
      <c r="MA209" s="46"/>
      <c r="MB209" s="46"/>
      <c r="MC209" s="46"/>
      <c r="MD209" s="46"/>
      <c r="ME209" s="46"/>
      <c r="MF209" s="46"/>
      <c r="MG209" s="46"/>
      <c r="MH209" s="46"/>
      <c r="MI209" s="46"/>
      <c r="MJ209" s="46"/>
      <c r="MK209" s="46"/>
      <c r="ML209" s="46"/>
      <c r="MM209" s="46"/>
      <c r="MN209" s="46"/>
      <c r="MO209" s="46"/>
      <c r="MP209" s="46"/>
      <c r="MQ209" s="46"/>
      <c r="MR209" s="46"/>
      <c r="MS209" s="46"/>
      <c r="MT209" s="46"/>
      <c r="MU209" s="46"/>
      <c r="MV209" s="46"/>
      <c r="MW209" s="46"/>
      <c r="MX209" s="46"/>
      <c r="MY209" s="46"/>
      <c r="MZ209" s="46"/>
      <c r="NA209" s="46"/>
      <c r="NB209" s="46"/>
      <c r="NC209" s="46"/>
      <c r="ND209" s="46"/>
      <c r="NE209" s="46"/>
      <c r="NF209" s="46"/>
      <c r="NG209" s="46"/>
      <c r="NH209" s="46"/>
      <c r="NI209" s="46"/>
      <c r="NJ209" s="46"/>
      <c r="NK209" s="46"/>
      <c r="NL209" s="46"/>
      <c r="NM209" s="46"/>
      <c r="NN209" s="46"/>
      <c r="NO209" s="46"/>
      <c r="NP209" s="46"/>
      <c r="NQ209" s="46"/>
      <c r="NR209" s="46"/>
      <c r="NS209" s="46"/>
      <c r="NT209" s="46"/>
      <c r="NU209" s="46"/>
      <c r="NV209" s="46"/>
      <c r="NW209" s="46"/>
      <c r="NX209" s="46"/>
      <c r="NY209" s="46"/>
      <c r="NZ209" s="46"/>
      <c r="OA209" s="46"/>
      <c r="OB209" s="46"/>
      <c r="OC209" s="46"/>
      <c r="OD209" s="46"/>
      <c r="OE209" s="46"/>
      <c r="OF209" s="46"/>
      <c r="OG209" s="46"/>
      <c r="OH209" s="46"/>
      <c r="OI209" s="46"/>
      <c r="OJ209" s="46"/>
      <c r="OK209" s="46"/>
      <c r="OL209" s="46"/>
      <c r="OM209" s="46"/>
      <c r="ON209" s="46"/>
      <c r="OO209" s="46"/>
      <c r="OP209" s="46"/>
      <c r="OQ209" s="46"/>
      <c r="OR209" s="46"/>
      <c r="OS209" s="46"/>
      <c r="OT209" s="46"/>
      <c r="OU209" s="46"/>
      <c r="OV209" s="46"/>
      <c r="OW209" s="46"/>
      <c r="OX209" s="46"/>
      <c r="OY209" s="46"/>
      <c r="OZ209" s="46"/>
      <c r="PA209" s="46"/>
      <c r="PB209" s="46"/>
      <c r="PC209" s="46"/>
      <c r="PD209" s="46"/>
      <c r="PE209" s="46"/>
      <c r="PF209" s="46"/>
      <c r="PG209" s="46"/>
      <c r="PH209" s="46"/>
      <c r="PI209" s="46"/>
      <c r="PJ209" s="46"/>
      <c r="PK209" s="46"/>
      <c r="PL209" s="46"/>
      <c r="PM209" s="46"/>
      <c r="PN209" s="46"/>
      <c r="PO209" s="46"/>
      <c r="PP209" s="46"/>
      <c r="PQ209" s="46"/>
      <c r="PR209" s="46"/>
      <c r="PS209" s="46"/>
      <c r="PT209" s="46"/>
      <c r="PU209" s="46"/>
      <c r="PV209" s="46"/>
      <c r="PW209" s="46"/>
      <c r="PX209" s="46"/>
      <c r="PY209" s="46"/>
      <c r="PZ209" s="46"/>
      <c r="QA209" s="46"/>
      <c r="QB209" s="46"/>
      <c r="QC209" s="46"/>
      <c r="QD209" s="46"/>
      <c r="QE209" s="46"/>
      <c r="QF209" s="46"/>
      <c r="QG209" s="46"/>
      <c r="QH209" s="46"/>
      <c r="QI209" s="46"/>
      <c r="QJ209" s="46"/>
      <c r="QK209" s="46"/>
      <c r="QL209" s="46"/>
      <c r="QM209" s="46"/>
      <c r="QN209" s="46"/>
      <c r="QO209" s="46"/>
      <c r="QP209" s="46"/>
      <c r="QQ209" s="46"/>
      <c r="QR209" s="46"/>
      <c r="QS209" s="46"/>
      <c r="QT209" s="46"/>
      <c r="QU209" s="46"/>
      <c r="QV209" s="46"/>
      <c r="QW209" s="46"/>
      <c r="QX209" s="46"/>
      <c r="QY209" s="46"/>
      <c r="QZ209" s="46"/>
      <c r="RA209" s="46"/>
      <c r="RB209" s="46"/>
      <c r="RC209" s="46"/>
      <c r="RD209" s="46"/>
      <c r="RE209" s="46"/>
      <c r="RF209" s="46"/>
      <c r="RG209" s="46"/>
      <c r="RH209" s="46"/>
      <c r="RI209" s="46"/>
      <c r="RJ209" s="46"/>
      <c r="RK209" s="46"/>
      <c r="RL209" s="46"/>
      <c r="RM209" s="46"/>
      <c r="RN209" s="46"/>
      <c r="RO209" s="46"/>
      <c r="RP209" s="46"/>
      <c r="RQ209" s="46"/>
      <c r="RR209" s="46"/>
      <c r="RS209" s="46"/>
      <c r="RT209" s="46"/>
      <c r="RU209" s="46"/>
      <c r="RV209" s="46"/>
      <c r="RW209" s="46"/>
      <c r="RX209" s="46"/>
      <c r="RY209" s="46"/>
      <c r="RZ209" s="46"/>
      <c r="SA209" s="46"/>
      <c r="SB209" s="46"/>
      <c r="SC209" s="46"/>
      <c r="SD209" s="46"/>
      <c r="SE209" s="46"/>
      <c r="SF209" s="46"/>
      <c r="SG209" s="46"/>
      <c r="SH209" s="46"/>
      <c r="SI209" s="46"/>
      <c r="SJ209" s="46"/>
      <c r="SK209" s="46"/>
      <c r="SL209" s="46"/>
      <c r="SM209" s="46"/>
      <c r="SN209" s="46"/>
      <c r="SO209" s="46"/>
      <c r="SP209" s="46"/>
      <c r="SQ209" s="46"/>
      <c r="SR209" s="46"/>
      <c r="SS209" s="46"/>
      <c r="ST209" s="46"/>
      <c r="SU209" s="46"/>
      <c r="SV209" s="46"/>
      <c r="SW209" s="46"/>
      <c r="SX209" s="46"/>
      <c r="SY209" s="46"/>
      <c r="SZ209" s="46"/>
      <c r="TA209" s="46"/>
      <c r="TB209" s="46"/>
      <c r="TC209" s="46"/>
      <c r="TD209" s="46"/>
      <c r="TE209" s="46"/>
      <c r="TF209" s="46"/>
      <c r="TG209" s="46"/>
      <c r="TH209" s="46"/>
      <c r="TI209" s="46"/>
      <c r="TJ209" s="46"/>
      <c r="TK209" s="46"/>
      <c r="TL209" s="46"/>
      <c r="TM209" s="46"/>
      <c r="TN209" s="46"/>
      <c r="TO209" s="46"/>
      <c r="TP209" s="46"/>
      <c r="TQ209" s="46"/>
      <c r="TR209" s="46"/>
      <c r="TS209" s="46"/>
      <c r="TT209" s="46"/>
      <c r="TU209" s="46"/>
      <c r="TV209" s="46"/>
      <c r="TW209" s="46"/>
      <c r="TX209" s="46"/>
      <c r="TY209" s="46"/>
      <c r="TZ209" s="46"/>
      <c r="UA209" s="46"/>
      <c r="UB209" s="46"/>
      <c r="UC209" s="46"/>
      <c r="UD209" s="46"/>
      <c r="UE209" s="46"/>
      <c r="UF209" s="46"/>
      <c r="UG209" s="46"/>
      <c r="UH209" s="46"/>
      <c r="UI209" s="46"/>
      <c r="UJ209" s="46"/>
      <c r="UK209" s="46"/>
      <c r="UL209" s="46"/>
      <c r="UM209" s="46"/>
      <c r="UN209" s="46"/>
      <c r="UO209" s="46"/>
      <c r="UP209" s="46"/>
      <c r="UQ209" s="46"/>
      <c r="UR209" s="46"/>
      <c r="US209" s="46"/>
      <c r="UT209" s="46"/>
      <c r="UU209" s="46"/>
      <c r="UV209" s="46"/>
      <c r="UW209" s="46"/>
      <c r="UX209" s="46"/>
      <c r="UY209" s="46"/>
      <c r="UZ209" s="46"/>
      <c r="VA209" s="46"/>
      <c r="VB209" s="46"/>
      <c r="VC209" s="46"/>
      <c r="VD209" s="46"/>
      <c r="VE209" s="46"/>
      <c r="VF209" s="46"/>
      <c r="VG209" s="46"/>
      <c r="VH209" s="46"/>
      <c r="VI209" s="46"/>
      <c r="VJ209" s="46"/>
      <c r="VK209" s="46"/>
      <c r="VL209" s="46"/>
      <c r="VM209" s="46"/>
      <c r="VN209" s="46"/>
      <c r="VO209" s="46"/>
      <c r="VP209" s="46"/>
      <c r="VQ209" s="46"/>
      <c r="VR209" s="46"/>
      <c r="VS209" s="46"/>
      <c r="VT209" s="46"/>
      <c r="VU209" s="46"/>
      <c r="VV209" s="46"/>
      <c r="VW209" s="46"/>
      <c r="VX209" s="46"/>
      <c r="VY209" s="46"/>
      <c r="VZ209" s="46"/>
      <c r="WA209" s="46"/>
      <c r="WB209" s="46"/>
      <c r="WC209" s="46"/>
      <c r="WD209" s="46"/>
      <c r="WE209" s="46"/>
      <c r="WF209" s="46"/>
      <c r="WG209" s="46"/>
      <c r="WH209" s="46"/>
      <c r="WI209" s="46"/>
      <c r="WJ209" s="46"/>
      <c r="WK209" s="46"/>
      <c r="WL209" s="46"/>
      <c r="WM209" s="46"/>
      <c r="WN209" s="46"/>
      <c r="WO209" s="46"/>
      <c r="WP209" s="46"/>
      <c r="WQ209" s="46"/>
      <c r="WR209" s="46"/>
      <c r="WS209" s="46"/>
      <c r="WT209" s="46"/>
      <c r="WU209" s="46"/>
      <c r="WV209" s="46"/>
      <c r="WW209" s="46"/>
      <c r="WX209" s="46"/>
      <c r="WY209" s="46"/>
      <c r="WZ209" s="46"/>
      <c r="XA209" s="46"/>
      <c r="XB209" s="46"/>
      <c r="XC209" s="46"/>
      <c r="XD209" s="46"/>
      <c r="XE209" s="46"/>
      <c r="XF209" s="46"/>
      <c r="XG209" s="46"/>
      <c r="XH209" s="46"/>
      <c r="XI209" s="46"/>
      <c r="XJ209" s="46"/>
      <c r="XK209" s="46"/>
      <c r="XL209" s="46"/>
      <c r="XM209" s="46"/>
      <c r="XN209" s="46"/>
      <c r="XO209" s="46"/>
      <c r="XP209" s="46"/>
      <c r="XQ209" s="46"/>
      <c r="XR209" s="46"/>
      <c r="XS209" s="46"/>
      <c r="XT209" s="46"/>
      <c r="XU209" s="46"/>
      <c r="XV209" s="46"/>
      <c r="XW209" s="46"/>
      <c r="XX209" s="46"/>
      <c r="XY209" s="46"/>
      <c r="XZ209" s="46"/>
      <c r="YA209" s="46"/>
      <c r="YB209" s="46"/>
      <c r="YC209" s="46"/>
      <c r="YD209" s="46"/>
      <c r="YE209" s="46"/>
      <c r="YF209" s="46"/>
      <c r="YG209" s="46"/>
      <c r="YH209" s="46"/>
      <c r="YI209" s="46"/>
      <c r="YJ209" s="46"/>
      <c r="YK209" s="46"/>
      <c r="YL209" s="46"/>
      <c r="YM209" s="46"/>
      <c r="YN209" s="46"/>
      <c r="YO209" s="46"/>
      <c r="YP209" s="46"/>
      <c r="YQ209" s="46"/>
      <c r="YR209" s="46"/>
      <c r="YS209" s="46"/>
      <c r="YT209" s="46"/>
      <c r="YU209" s="46"/>
      <c r="YV209" s="46"/>
      <c r="YW209" s="46"/>
      <c r="YX209" s="46"/>
      <c r="YY209" s="46"/>
      <c r="YZ209" s="46"/>
      <c r="ZA209" s="46"/>
      <c r="ZB209" s="46"/>
      <c r="ZC209" s="46"/>
      <c r="ZD209" s="46"/>
      <c r="ZE209" s="46"/>
      <c r="ZF209" s="46"/>
      <c r="ZG209" s="46"/>
      <c r="ZH209" s="46"/>
      <c r="ZI209" s="46"/>
      <c r="ZJ209" s="46"/>
      <c r="ZK209" s="46"/>
      <c r="ZL209" s="46"/>
      <c r="ZM209" s="46"/>
      <c r="ZN209" s="46"/>
      <c r="ZO209" s="46"/>
      <c r="ZP209" s="46"/>
      <c r="ZQ209" s="46"/>
      <c r="ZR209" s="46"/>
      <c r="ZS209" s="46"/>
      <c r="ZT209" s="46"/>
      <c r="ZU209" s="46"/>
      <c r="ZV209" s="46"/>
      <c r="ZW209" s="46"/>
      <c r="ZX209" s="46"/>
      <c r="ZY209" s="46"/>
      <c r="ZZ209" s="46"/>
      <c r="AAA209" s="46"/>
      <c r="AAB209" s="46"/>
      <c r="AAC209" s="46"/>
      <c r="AAD209" s="46"/>
      <c r="AAE209" s="46"/>
      <c r="AAF209" s="46"/>
      <c r="AAG209" s="46"/>
      <c r="AAH209" s="46"/>
      <c r="AAI209" s="46"/>
      <c r="AAJ209" s="46"/>
      <c r="AAK209" s="46"/>
      <c r="AAL209" s="46"/>
      <c r="AAM209" s="46"/>
      <c r="AAN209" s="46"/>
      <c r="AAO209" s="46"/>
      <c r="AAP209" s="46"/>
      <c r="AAQ209" s="46"/>
      <c r="AAR209" s="46"/>
      <c r="AAS209" s="46"/>
      <c r="AAT209" s="46"/>
      <c r="AAU209" s="46"/>
      <c r="AAV209" s="46"/>
      <c r="AAW209" s="46"/>
      <c r="AAX209" s="46"/>
      <c r="AAY209" s="46"/>
      <c r="AAZ209" s="46"/>
      <c r="ABA209" s="46"/>
      <c r="ABB209" s="46"/>
      <c r="ABC209" s="46"/>
      <c r="ABD209" s="46"/>
      <c r="ABE209" s="46"/>
      <c r="ABF209" s="46"/>
      <c r="ABG209" s="46"/>
      <c r="ABH209" s="46"/>
      <c r="ABI209" s="46"/>
      <c r="ABJ209" s="46"/>
      <c r="ABK209" s="46"/>
      <c r="ABL209" s="46"/>
      <c r="ABM209" s="46"/>
      <c r="ABN209" s="46"/>
      <c r="ABO209" s="46"/>
      <c r="ABP209" s="46"/>
      <c r="ABQ209" s="46"/>
      <c r="ABR209" s="46"/>
      <c r="ABS209" s="46"/>
      <c r="ABT209" s="46"/>
      <c r="ABU209" s="46"/>
      <c r="ABV209" s="46"/>
      <c r="ABW209" s="46"/>
      <c r="ABX209" s="46"/>
      <c r="ABY209" s="46"/>
      <c r="ABZ209" s="46"/>
      <c r="ACA209" s="46"/>
      <c r="ACB209" s="46"/>
      <c r="ACC209" s="46"/>
      <c r="ACD209" s="46"/>
      <c r="ACE209" s="46"/>
      <c r="ACF209" s="46"/>
      <c r="ACG209" s="46"/>
      <c r="ACH209" s="46"/>
      <c r="ACI209" s="46"/>
      <c r="ACJ209" s="46"/>
      <c r="ACK209" s="46"/>
      <c r="ACL209" s="46"/>
      <c r="ACM209" s="46"/>
      <c r="ACN209" s="46"/>
      <c r="ACO209" s="46"/>
      <c r="ACP209" s="46"/>
      <c r="ACQ209" s="46"/>
      <c r="ACR209" s="46"/>
      <c r="ACS209" s="46"/>
      <c r="ACT209" s="46"/>
      <c r="ACU209" s="46"/>
      <c r="ACV209" s="46"/>
      <c r="ACW209" s="46"/>
      <c r="ACX209" s="46"/>
      <c r="ACY209" s="46"/>
      <c r="ACZ209" s="46"/>
      <c r="ADA209" s="46"/>
      <c r="ADB209" s="46"/>
      <c r="ADC209" s="46"/>
      <c r="ADD209" s="46"/>
      <c r="ADE209" s="46"/>
      <c r="ADF209" s="46"/>
      <c r="ADG209" s="46"/>
      <c r="ADH209" s="46"/>
      <c r="ADI209" s="46"/>
      <c r="ADJ209" s="46"/>
      <c r="ADK209" s="46"/>
      <c r="ADL209" s="46"/>
      <c r="ADM209" s="46"/>
      <c r="ADN209" s="46"/>
      <c r="ADO209" s="46"/>
      <c r="ADP209" s="46"/>
      <c r="ADQ209" s="46"/>
      <c r="ADR209" s="46"/>
      <c r="ADS209" s="46"/>
      <c r="ADT209" s="46"/>
      <c r="ADU209" s="46"/>
      <c r="ADV209" s="46"/>
      <c r="ADW209" s="46"/>
      <c r="ADX209" s="46"/>
      <c r="ADY209" s="46"/>
      <c r="ADZ209" s="46"/>
      <c r="AEA209" s="46"/>
      <c r="AEB209" s="46"/>
      <c r="AEC209" s="46"/>
      <c r="AED209" s="46"/>
      <c r="AEE209" s="46"/>
      <c r="AEF209" s="46"/>
      <c r="AEG209" s="46"/>
      <c r="AEH209" s="46"/>
      <c r="AEI209" s="46"/>
      <c r="AEJ209" s="46"/>
      <c r="AEK209" s="46"/>
      <c r="AEL209" s="46"/>
      <c r="AEM209" s="46"/>
      <c r="AEN209" s="46"/>
      <c r="AEO209" s="46"/>
      <c r="AEP209" s="46"/>
      <c r="AEQ209" s="46"/>
      <c r="AER209" s="46"/>
      <c r="AES209" s="46"/>
      <c r="AET209" s="46"/>
      <c r="AEU209" s="46"/>
      <c r="AEV209" s="46"/>
      <c r="AEW209" s="46"/>
      <c r="AEX209" s="46"/>
      <c r="AEY209" s="46"/>
      <c r="AEZ209" s="46"/>
      <c r="AFA209" s="46"/>
      <c r="AFB209" s="46"/>
      <c r="AFC209" s="46"/>
      <c r="AFD209" s="46"/>
      <c r="AFE209" s="46"/>
      <c r="AFF209" s="46"/>
      <c r="AFG209" s="46"/>
      <c r="AFH209" s="46"/>
      <c r="AFI209" s="46"/>
      <c r="AFJ209" s="46"/>
      <c r="AFK209" s="46"/>
      <c r="AFL209" s="46"/>
      <c r="AFM209" s="46"/>
      <c r="AFN209" s="46"/>
      <c r="AFO209" s="46"/>
      <c r="AFP209" s="46"/>
      <c r="AFQ209" s="46"/>
      <c r="AFR209" s="46"/>
      <c r="AFS209" s="46"/>
      <c r="AFT209" s="46"/>
      <c r="AFU209" s="46"/>
      <c r="AFV209" s="46"/>
      <c r="AFW209" s="46"/>
      <c r="AFX209" s="46"/>
      <c r="AFY209" s="46"/>
      <c r="AFZ209" s="46"/>
      <c r="AGA209" s="46"/>
      <c r="AGB209" s="46"/>
      <c r="AGC209" s="46"/>
      <c r="AGD209" s="46"/>
      <c r="AGE209" s="46"/>
      <c r="AGF209" s="46"/>
      <c r="AGG209" s="46"/>
      <c r="AGH209" s="46"/>
      <c r="AGI209" s="46"/>
      <c r="AGJ209" s="46"/>
      <c r="AGK209" s="46"/>
      <c r="AGL209" s="46"/>
      <c r="AGM209" s="46"/>
      <c r="AGN209" s="46"/>
      <c r="AGO209" s="46"/>
      <c r="AGP209" s="46"/>
      <c r="AGQ209" s="46"/>
      <c r="AGR209" s="46"/>
      <c r="AGS209" s="46"/>
      <c r="AGT209" s="46"/>
      <c r="AGU209" s="46"/>
      <c r="AGV209" s="46"/>
      <c r="AGW209" s="46"/>
      <c r="AGX209" s="46"/>
      <c r="AGY209" s="46"/>
      <c r="AGZ209" s="46"/>
      <c r="AHA209" s="46"/>
      <c r="AHB209" s="46"/>
      <c r="AHC209" s="46"/>
      <c r="AHD209" s="46"/>
      <c r="AHE209" s="46"/>
      <c r="AHF209" s="46"/>
      <c r="AHG209" s="46"/>
      <c r="AHH209" s="46"/>
      <c r="AHI209" s="46"/>
      <c r="AHJ209" s="46"/>
      <c r="AHK209" s="46"/>
      <c r="AHL209" s="46"/>
      <c r="AHM209" s="46"/>
      <c r="AHN209" s="46"/>
      <c r="AHO209" s="46"/>
      <c r="AHP209" s="46"/>
      <c r="AHQ209" s="46"/>
      <c r="AHR209" s="46"/>
      <c r="AHS209" s="46"/>
      <c r="AHT209" s="46"/>
      <c r="AHU209" s="46"/>
      <c r="AHV209" s="46"/>
      <c r="AHW209" s="46"/>
      <c r="AHX209" s="46"/>
      <c r="AHY209" s="46"/>
      <c r="AHZ209" s="46"/>
      <c r="AIA209" s="46"/>
      <c r="AIB209" s="46"/>
      <c r="AIC209" s="46"/>
      <c r="AID209" s="46"/>
      <c r="AIE209" s="46"/>
      <c r="AIF209" s="46"/>
      <c r="AIG209" s="46"/>
      <c r="AIH209" s="46"/>
      <c r="AII209" s="46"/>
      <c r="AIJ209" s="46"/>
      <c r="AIK209" s="46"/>
      <c r="AIL209" s="46"/>
      <c r="AIM209" s="46"/>
      <c r="AIN209" s="46"/>
      <c r="AIO209" s="46"/>
      <c r="AIP209" s="46"/>
      <c r="AIQ209" s="46"/>
      <c r="AIR209" s="46"/>
      <c r="AIS209" s="46"/>
      <c r="AIT209" s="46"/>
      <c r="AIU209" s="46"/>
      <c r="AIV209" s="46"/>
      <c r="AIW209" s="46"/>
      <c r="AIX209" s="46"/>
      <c r="AIY209" s="46"/>
      <c r="AIZ209" s="46"/>
      <c r="AJA209" s="46"/>
      <c r="AJB209" s="46"/>
      <c r="AJC209" s="46"/>
      <c r="AJD209" s="46"/>
      <c r="AJE209" s="46"/>
      <c r="AJF209" s="46"/>
      <c r="AJG209" s="46"/>
      <c r="AJH209" s="46"/>
      <c r="AJI209" s="46"/>
      <c r="AJJ209" s="46"/>
      <c r="AJK209" s="46"/>
      <c r="AJL209" s="46"/>
      <c r="AJM209" s="46"/>
      <c r="AJN209" s="46"/>
      <c r="AJO209" s="46"/>
      <c r="AJP209" s="46"/>
      <c r="AJQ209" s="46"/>
      <c r="AJR209" s="46"/>
      <c r="AJS209" s="46"/>
      <c r="AJT209" s="46"/>
      <c r="AJU209" s="46"/>
      <c r="AJV209" s="46"/>
      <c r="AJW209" s="46"/>
      <c r="AJX209" s="46"/>
      <c r="AJY209" s="46"/>
      <c r="AJZ209" s="46"/>
      <c r="AKA209" s="46"/>
      <c r="AKB209" s="46"/>
      <c r="AKC209" s="46"/>
      <c r="AKD209" s="46"/>
      <c r="AKE209" s="46"/>
      <c r="AKF209" s="46"/>
      <c r="AKG209" s="46"/>
      <c r="AKH209" s="46"/>
      <c r="AKI209" s="46"/>
      <c r="AKJ209" s="46"/>
      <c r="AKK209" s="46"/>
      <c r="AKL209" s="46"/>
      <c r="AKM209" s="46"/>
      <c r="AKN209" s="46"/>
      <c r="AKO209" s="46"/>
      <c r="AKP209" s="46"/>
      <c r="AKQ209" s="46"/>
      <c r="AKR209" s="46"/>
      <c r="AKS209" s="46"/>
      <c r="AKT209" s="46"/>
      <c r="AKU209" s="46"/>
      <c r="AKV209" s="46"/>
      <c r="AKW209" s="46"/>
      <c r="AKX209" s="46"/>
      <c r="AKY209" s="46"/>
      <c r="AKZ209" s="46"/>
      <c r="ALA209" s="46"/>
      <c r="ALB209" s="46"/>
      <c r="ALC209" s="46"/>
      <c r="ALD209" s="46"/>
      <c r="ALE209" s="46"/>
      <c r="ALF209" s="46"/>
      <c r="ALG209" s="46"/>
      <c r="ALH209" s="46"/>
      <c r="ALI209" s="46"/>
      <c r="ALJ209" s="46"/>
      <c r="ALK209" s="46"/>
      <c r="ALL209" s="46"/>
      <c r="ALM209" s="46"/>
      <c r="ALN209" s="46"/>
      <c r="ALO209" s="46"/>
      <c r="ALP209" s="46"/>
      <c r="ALQ209" s="46"/>
      <c r="ALR209" s="46"/>
      <c r="ALS209" s="46"/>
      <c r="ALT209" s="46"/>
      <c r="ALU209" s="46"/>
      <c r="ALV209" s="46"/>
      <c r="ALW209" s="46"/>
      <c r="ALX209" s="46"/>
      <c r="ALY209" s="46"/>
      <c r="ALZ209" s="46"/>
      <c r="AMA209" s="46"/>
      <c r="AMB209" s="46"/>
      <c r="AMC209" s="46"/>
      <c r="AMD209" s="46"/>
      <c r="AME209" s="46"/>
      <c r="AMF209" s="46"/>
      <c r="AMG209" s="46"/>
      <c r="AMH209" s="46"/>
      <c r="AMI209" s="46"/>
      <c r="AMJ209" s="46"/>
      <c r="AMK209" s="46"/>
    </row>
    <row r="210" spans="1:1025" x14ac:dyDescent="0.25">
      <c r="A210" s="46"/>
      <c r="B210" s="56"/>
      <c r="C210" s="57"/>
      <c r="D210" s="58"/>
      <c r="E210" s="59"/>
      <c r="F210" s="59"/>
      <c r="G210" s="59"/>
      <c r="H210" s="59"/>
      <c r="I210" s="59"/>
      <c r="J210" s="59"/>
      <c r="K210" s="59"/>
      <c r="L210" s="59"/>
      <c r="M210" s="46"/>
      <c r="N210" s="46"/>
      <c r="O210" s="46"/>
      <c r="P210" s="46"/>
      <c r="Q210" s="46"/>
      <c r="R210" s="46"/>
      <c r="S210" s="46"/>
      <c r="T210" s="46"/>
      <c r="U210" s="46"/>
      <c r="V210" s="46"/>
      <c r="W210" s="46"/>
      <c r="X210" s="46"/>
      <c r="Y210" s="46"/>
      <c r="Z210" s="46"/>
      <c r="AA210" s="46"/>
      <c r="AB210" s="46"/>
      <c r="AC210" s="46"/>
      <c r="AD210" s="46"/>
      <c r="AE210" s="46"/>
      <c r="AF210" s="46"/>
      <c r="AG210" s="46"/>
      <c r="AH210" s="46"/>
      <c r="AI210" s="46"/>
      <c r="AJ210" s="46"/>
      <c r="AK210" s="46"/>
      <c r="AL210" s="46"/>
      <c r="AM210" s="46"/>
      <c r="AN210" s="46"/>
      <c r="AO210" s="46"/>
      <c r="AP210" s="46"/>
      <c r="AQ210" s="46"/>
      <c r="AR210" s="46"/>
      <c r="AS210" s="46"/>
      <c r="AT210" s="46"/>
      <c r="AU210" s="46"/>
      <c r="AV210" s="46"/>
      <c r="AW210" s="46"/>
      <c r="AX210" s="46"/>
      <c r="AY210" s="46"/>
      <c r="AZ210" s="46"/>
      <c r="BA210" s="46"/>
      <c r="BB210" s="46"/>
      <c r="BC210" s="46"/>
      <c r="BD210" s="46"/>
      <c r="BE210" s="46"/>
      <c r="BF210" s="46"/>
      <c r="BG210" s="46"/>
      <c r="BH210" s="46"/>
      <c r="BI210" s="46"/>
      <c r="BJ210" s="46"/>
      <c r="BK210" s="46"/>
      <c r="BL210" s="46"/>
      <c r="BM210" s="46"/>
      <c r="BN210" s="46"/>
      <c r="BO210" s="46"/>
      <c r="BP210" s="46"/>
      <c r="BQ210" s="46"/>
      <c r="BR210" s="46"/>
      <c r="BS210" s="46"/>
      <c r="BT210" s="46"/>
      <c r="BU210" s="46"/>
      <c r="BV210" s="46"/>
      <c r="BW210" s="46"/>
      <c r="BX210" s="46"/>
      <c r="BY210" s="46"/>
      <c r="BZ210" s="46"/>
      <c r="CA210" s="46"/>
      <c r="CB210" s="46"/>
      <c r="CC210" s="46"/>
      <c r="CD210" s="46"/>
      <c r="CE210" s="46"/>
      <c r="CF210" s="46"/>
      <c r="CG210" s="46"/>
      <c r="CH210" s="46"/>
      <c r="CI210" s="46"/>
      <c r="CJ210" s="46"/>
      <c r="CK210" s="46"/>
      <c r="CL210" s="46"/>
      <c r="CM210" s="46"/>
      <c r="CN210" s="46"/>
      <c r="CO210" s="46"/>
      <c r="CP210" s="46"/>
      <c r="CQ210" s="46"/>
      <c r="CR210" s="46"/>
      <c r="CS210" s="46"/>
      <c r="CT210" s="46"/>
      <c r="CU210" s="46"/>
      <c r="CV210" s="46"/>
      <c r="CW210" s="46"/>
      <c r="CX210" s="46"/>
      <c r="CY210" s="46"/>
      <c r="CZ210" s="46"/>
      <c r="DA210" s="46"/>
      <c r="DB210" s="46"/>
      <c r="DC210" s="46"/>
      <c r="DD210" s="46"/>
      <c r="DE210" s="46"/>
      <c r="DF210" s="46"/>
      <c r="DG210" s="46"/>
      <c r="DH210" s="46"/>
      <c r="DI210" s="46"/>
      <c r="DJ210" s="46"/>
      <c r="DK210" s="46"/>
      <c r="DL210" s="46"/>
      <c r="DM210" s="46"/>
      <c r="DN210" s="46"/>
      <c r="DO210" s="46"/>
      <c r="DP210" s="46"/>
      <c r="DQ210" s="46"/>
      <c r="DR210" s="46"/>
      <c r="DS210" s="46"/>
      <c r="DT210" s="46"/>
      <c r="DU210" s="46"/>
      <c r="DV210" s="46"/>
      <c r="DW210" s="46"/>
      <c r="DX210" s="46"/>
      <c r="DY210" s="46"/>
      <c r="DZ210" s="46"/>
      <c r="EA210" s="46"/>
      <c r="EB210" s="46"/>
      <c r="EC210" s="46"/>
      <c r="ED210" s="46"/>
      <c r="EE210" s="46"/>
      <c r="EF210" s="46"/>
      <c r="EG210" s="46"/>
      <c r="EH210" s="46"/>
      <c r="EI210" s="46"/>
      <c r="EJ210" s="46"/>
      <c r="EK210" s="46"/>
      <c r="EL210" s="46"/>
      <c r="EM210" s="46"/>
      <c r="EN210" s="46"/>
      <c r="EO210" s="46"/>
      <c r="EP210" s="46"/>
      <c r="EQ210" s="46"/>
      <c r="ER210" s="46"/>
      <c r="ES210" s="46"/>
      <c r="ET210" s="46"/>
      <c r="EU210" s="46"/>
      <c r="EV210" s="46"/>
      <c r="EW210" s="46"/>
      <c r="EX210" s="46"/>
      <c r="EY210" s="46"/>
      <c r="EZ210" s="46"/>
      <c r="FA210" s="46"/>
      <c r="FB210" s="46"/>
      <c r="FC210" s="46"/>
      <c r="FD210" s="46"/>
      <c r="FE210" s="46"/>
      <c r="FF210" s="46"/>
      <c r="FG210" s="46"/>
      <c r="FH210" s="46"/>
      <c r="FI210" s="46"/>
      <c r="FJ210" s="46"/>
      <c r="FK210" s="46"/>
      <c r="FL210" s="46"/>
      <c r="FM210" s="46"/>
      <c r="FN210" s="46"/>
      <c r="FO210" s="46"/>
      <c r="FP210" s="46"/>
      <c r="FQ210" s="46"/>
      <c r="FR210" s="46"/>
      <c r="FS210" s="46"/>
      <c r="FT210" s="46"/>
      <c r="FU210" s="46"/>
      <c r="FV210" s="46"/>
      <c r="FW210" s="46"/>
      <c r="FX210" s="46"/>
      <c r="FY210" s="46"/>
      <c r="FZ210" s="46"/>
      <c r="GA210" s="46"/>
      <c r="GB210" s="46"/>
      <c r="GC210" s="46"/>
      <c r="GD210" s="46"/>
      <c r="GE210" s="46"/>
      <c r="GF210" s="46"/>
      <c r="GG210" s="46"/>
      <c r="GH210" s="46"/>
      <c r="GI210" s="46"/>
      <c r="GJ210" s="46"/>
      <c r="GK210" s="46"/>
      <c r="GL210" s="46"/>
      <c r="GM210" s="46"/>
      <c r="GN210" s="46"/>
      <c r="GO210" s="46"/>
      <c r="GP210" s="46"/>
      <c r="GQ210" s="46"/>
      <c r="GR210" s="46"/>
      <c r="GS210" s="46"/>
      <c r="GT210" s="46"/>
      <c r="GU210" s="46"/>
      <c r="GV210" s="46"/>
      <c r="GW210" s="46"/>
      <c r="GX210" s="46"/>
      <c r="GY210" s="46"/>
      <c r="GZ210" s="46"/>
      <c r="HA210" s="46"/>
      <c r="HB210" s="46"/>
      <c r="HC210" s="46"/>
      <c r="HD210" s="46"/>
      <c r="HE210" s="46"/>
      <c r="HF210" s="46"/>
      <c r="HG210" s="46"/>
      <c r="HH210" s="46"/>
      <c r="HI210" s="46"/>
      <c r="HJ210" s="46"/>
      <c r="HK210" s="46"/>
      <c r="HL210" s="46"/>
      <c r="HM210" s="46"/>
      <c r="HN210" s="46"/>
      <c r="HO210" s="46"/>
      <c r="HP210" s="46"/>
      <c r="HQ210" s="46"/>
      <c r="HR210" s="46"/>
      <c r="HS210" s="46"/>
      <c r="HT210" s="46"/>
      <c r="HU210" s="46"/>
      <c r="HV210" s="46"/>
      <c r="HW210" s="46"/>
      <c r="HX210" s="46"/>
      <c r="HY210" s="46"/>
      <c r="HZ210" s="46"/>
      <c r="IA210" s="46"/>
      <c r="IB210" s="46"/>
      <c r="IC210" s="46"/>
      <c r="ID210" s="46"/>
      <c r="IE210" s="46"/>
      <c r="IF210" s="46"/>
      <c r="IG210" s="46"/>
      <c r="IH210" s="46"/>
      <c r="II210" s="46"/>
      <c r="IJ210" s="46"/>
      <c r="IK210" s="46"/>
      <c r="IL210" s="46"/>
      <c r="IM210" s="46"/>
      <c r="IN210" s="46"/>
      <c r="IO210" s="46"/>
      <c r="IP210" s="46"/>
      <c r="IQ210" s="46"/>
      <c r="IR210" s="46"/>
      <c r="IS210" s="46"/>
      <c r="IT210" s="46"/>
      <c r="IU210" s="46"/>
      <c r="IV210" s="46"/>
      <c r="IW210" s="46"/>
      <c r="IX210" s="46"/>
      <c r="IY210" s="46"/>
      <c r="IZ210" s="46"/>
      <c r="JA210" s="46"/>
      <c r="JB210" s="46"/>
      <c r="JC210" s="46"/>
      <c r="JD210" s="46"/>
      <c r="JE210" s="46"/>
      <c r="JF210" s="46"/>
      <c r="JG210" s="46"/>
      <c r="JH210" s="46"/>
      <c r="JI210" s="46"/>
      <c r="JJ210" s="46"/>
      <c r="JK210" s="46"/>
      <c r="JL210" s="46"/>
      <c r="JM210" s="46"/>
      <c r="JN210" s="46"/>
      <c r="JO210" s="46"/>
      <c r="JP210" s="46"/>
      <c r="JQ210" s="46"/>
      <c r="JR210" s="46"/>
      <c r="JS210" s="46"/>
      <c r="JT210" s="46"/>
      <c r="JU210" s="46"/>
      <c r="JV210" s="46"/>
      <c r="JW210" s="46"/>
      <c r="JX210" s="46"/>
      <c r="JY210" s="46"/>
      <c r="JZ210" s="46"/>
      <c r="KA210" s="46"/>
      <c r="KB210" s="46"/>
      <c r="KC210" s="46"/>
      <c r="KD210" s="46"/>
      <c r="KE210" s="46"/>
      <c r="KF210" s="46"/>
      <c r="KG210" s="46"/>
      <c r="KH210" s="46"/>
      <c r="KI210" s="46"/>
      <c r="KJ210" s="46"/>
      <c r="KK210" s="46"/>
      <c r="KL210" s="46"/>
      <c r="KM210" s="46"/>
      <c r="KN210" s="46"/>
      <c r="KO210" s="46"/>
      <c r="KP210" s="46"/>
      <c r="KQ210" s="46"/>
      <c r="KR210" s="46"/>
      <c r="KS210" s="46"/>
      <c r="KT210" s="46"/>
      <c r="KU210" s="46"/>
      <c r="KV210" s="46"/>
      <c r="KW210" s="46"/>
      <c r="KX210" s="46"/>
      <c r="KY210" s="46"/>
      <c r="KZ210" s="46"/>
      <c r="LA210" s="46"/>
      <c r="LB210" s="46"/>
      <c r="LC210" s="46"/>
      <c r="LD210" s="46"/>
      <c r="LE210" s="46"/>
      <c r="LF210" s="46"/>
      <c r="LG210" s="46"/>
      <c r="LH210" s="46"/>
      <c r="LI210" s="46"/>
      <c r="LJ210" s="46"/>
      <c r="LK210" s="46"/>
      <c r="LL210" s="46"/>
      <c r="LM210" s="46"/>
      <c r="LN210" s="46"/>
      <c r="LO210" s="46"/>
      <c r="LP210" s="46"/>
      <c r="LQ210" s="46"/>
      <c r="LR210" s="46"/>
      <c r="LS210" s="46"/>
      <c r="LT210" s="46"/>
      <c r="LU210" s="46"/>
      <c r="LV210" s="46"/>
      <c r="LW210" s="46"/>
      <c r="LX210" s="46"/>
      <c r="LY210" s="46"/>
      <c r="LZ210" s="46"/>
      <c r="MA210" s="46"/>
      <c r="MB210" s="46"/>
      <c r="MC210" s="46"/>
      <c r="MD210" s="46"/>
      <c r="ME210" s="46"/>
      <c r="MF210" s="46"/>
      <c r="MG210" s="46"/>
      <c r="MH210" s="46"/>
      <c r="MI210" s="46"/>
      <c r="MJ210" s="46"/>
      <c r="MK210" s="46"/>
      <c r="ML210" s="46"/>
      <c r="MM210" s="46"/>
      <c r="MN210" s="46"/>
      <c r="MO210" s="46"/>
      <c r="MP210" s="46"/>
      <c r="MQ210" s="46"/>
      <c r="MR210" s="46"/>
      <c r="MS210" s="46"/>
      <c r="MT210" s="46"/>
      <c r="MU210" s="46"/>
      <c r="MV210" s="46"/>
      <c r="MW210" s="46"/>
      <c r="MX210" s="46"/>
      <c r="MY210" s="46"/>
      <c r="MZ210" s="46"/>
      <c r="NA210" s="46"/>
      <c r="NB210" s="46"/>
      <c r="NC210" s="46"/>
      <c r="ND210" s="46"/>
      <c r="NE210" s="46"/>
      <c r="NF210" s="46"/>
      <c r="NG210" s="46"/>
      <c r="NH210" s="46"/>
      <c r="NI210" s="46"/>
      <c r="NJ210" s="46"/>
      <c r="NK210" s="46"/>
      <c r="NL210" s="46"/>
      <c r="NM210" s="46"/>
      <c r="NN210" s="46"/>
      <c r="NO210" s="46"/>
      <c r="NP210" s="46"/>
      <c r="NQ210" s="46"/>
      <c r="NR210" s="46"/>
      <c r="NS210" s="46"/>
      <c r="NT210" s="46"/>
      <c r="NU210" s="46"/>
      <c r="NV210" s="46"/>
      <c r="NW210" s="46"/>
      <c r="NX210" s="46"/>
      <c r="NY210" s="46"/>
      <c r="NZ210" s="46"/>
      <c r="OA210" s="46"/>
      <c r="OB210" s="46"/>
      <c r="OC210" s="46"/>
      <c r="OD210" s="46"/>
      <c r="OE210" s="46"/>
      <c r="OF210" s="46"/>
      <c r="OG210" s="46"/>
      <c r="OH210" s="46"/>
      <c r="OI210" s="46"/>
      <c r="OJ210" s="46"/>
      <c r="OK210" s="46"/>
      <c r="OL210" s="46"/>
      <c r="OM210" s="46"/>
      <c r="ON210" s="46"/>
      <c r="OO210" s="46"/>
      <c r="OP210" s="46"/>
      <c r="OQ210" s="46"/>
      <c r="OR210" s="46"/>
      <c r="OS210" s="46"/>
      <c r="OT210" s="46"/>
      <c r="OU210" s="46"/>
      <c r="OV210" s="46"/>
      <c r="OW210" s="46"/>
      <c r="OX210" s="46"/>
      <c r="OY210" s="46"/>
      <c r="OZ210" s="46"/>
      <c r="PA210" s="46"/>
      <c r="PB210" s="46"/>
      <c r="PC210" s="46"/>
      <c r="PD210" s="46"/>
      <c r="PE210" s="46"/>
      <c r="PF210" s="46"/>
      <c r="PG210" s="46"/>
      <c r="PH210" s="46"/>
      <c r="PI210" s="46"/>
      <c r="PJ210" s="46"/>
      <c r="PK210" s="46"/>
      <c r="PL210" s="46"/>
      <c r="PM210" s="46"/>
      <c r="PN210" s="46"/>
      <c r="PO210" s="46"/>
      <c r="PP210" s="46"/>
      <c r="PQ210" s="46"/>
      <c r="PR210" s="46"/>
      <c r="PS210" s="46"/>
      <c r="PT210" s="46"/>
      <c r="PU210" s="46"/>
      <c r="PV210" s="46"/>
      <c r="PW210" s="46"/>
      <c r="PX210" s="46"/>
      <c r="PY210" s="46"/>
      <c r="PZ210" s="46"/>
      <c r="QA210" s="46"/>
      <c r="QB210" s="46"/>
      <c r="QC210" s="46"/>
      <c r="QD210" s="46"/>
      <c r="QE210" s="46"/>
      <c r="QF210" s="46"/>
      <c r="QG210" s="46"/>
      <c r="QH210" s="46"/>
      <c r="QI210" s="46"/>
      <c r="QJ210" s="46"/>
      <c r="QK210" s="46"/>
      <c r="QL210" s="46"/>
      <c r="QM210" s="46"/>
      <c r="QN210" s="46"/>
      <c r="QO210" s="46"/>
      <c r="QP210" s="46"/>
      <c r="QQ210" s="46"/>
      <c r="QR210" s="46"/>
      <c r="QS210" s="46"/>
      <c r="QT210" s="46"/>
      <c r="QU210" s="46"/>
      <c r="QV210" s="46"/>
      <c r="QW210" s="46"/>
      <c r="QX210" s="46"/>
      <c r="QY210" s="46"/>
      <c r="QZ210" s="46"/>
      <c r="RA210" s="46"/>
      <c r="RB210" s="46"/>
      <c r="RC210" s="46"/>
      <c r="RD210" s="46"/>
      <c r="RE210" s="46"/>
      <c r="RF210" s="46"/>
      <c r="RG210" s="46"/>
      <c r="RH210" s="46"/>
      <c r="RI210" s="46"/>
      <c r="RJ210" s="46"/>
      <c r="RK210" s="46"/>
      <c r="RL210" s="46"/>
      <c r="RM210" s="46"/>
      <c r="RN210" s="46"/>
      <c r="RO210" s="46"/>
      <c r="RP210" s="46"/>
      <c r="RQ210" s="46"/>
      <c r="RR210" s="46"/>
      <c r="RS210" s="46"/>
      <c r="RT210" s="46"/>
      <c r="RU210" s="46"/>
      <c r="RV210" s="46"/>
      <c r="RW210" s="46"/>
      <c r="RX210" s="46"/>
      <c r="RY210" s="46"/>
      <c r="RZ210" s="46"/>
      <c r="SA210" s="46"/>
      <c r="SB210" s="46"/>
      <c r="SC210" s="46"/>
      <c r="SD210" s="46"/>
      <c r="SE210" s="46"/>
      <c r="SF210" s="46"/>
      <c r="SG210" s="46"/>
      <c r="SH210" s="46"/>
      <c r="SI210" s="46"/>
      <c r="SJ210" s="46"/>
      <c r="SK210" s="46"/>
      <c r="SL210" s="46"/>
      <c r="SM210" s="46"/>
      <c r="SN210" s="46"/>
      <c r="SO210" s="46"/>
      <c r="SP210" s="46"/>
      <c r="SQ210" s="46"/>
      <c r="SR210" s="46"/>
      <c r="SS210" s="46"/>
      <c r="ST210" s="46"/>
      <c r="SU210" s="46"/>
      <c r="SV210" s="46"/>
      <c r="SW210" s="46"/>
      <c r="SX210" s="46"/>
      <c r="SY210" s="46"/>
      <c r="SZ210" s="46"/>
      <c r="TA210" s="46"/>
      <c r="TB210" s="46"/>
      <c r="TC210" s="46"/>
      <c r="TD210" s="46"/>
      <c r="TE210" s="46"/>
      <c r="TF210" s="46"/>
      <c r="TG210" s="46"/>
      <c r="TH210" s="46"/>
      <c r="TI210" s="46"/>
      <c r="TJ210" s="46"/>
      <c r="TK210" s="46"/>
      <c r="TL210" s="46"/>
      <c r="TM210" s="46"/>
      <c r="TN210" s="46"/>
      <c r="TO210" s="46"/>
      <c r="TP210" s="46"/>
      <c r="TQ210" s="46"/>
      <c r="TR210" s="46"/>
      <c r="TS210" s="46"/>
      <c r="TT210" s="46"/>
      <c r="TU210" s="46"/>
      <c r="TV210" s="46"/>
      <c r="TW210" s="46"/>
      <c r="TX210" s="46"/>
      <c r="TY210" s="46"/>
      <c r="TZ210" s="46"/>
      <c r="UA210" s="46"/>
      <c r="UB210" s="46"/>
      <c r="UC210" s="46"/>
      <c r="UD210" s="46"/>
      <c r="UE210" s="46"/>
      <c r="UF210" s="46"/>
      <c r="UG210" s="46"/>
      <c r="UH210" s="46"/>
      <c r="UI210" s="46"/>
      <c r="UJ210" s="46"/>
      <c r="UK210" s="46"/>
      <c r="UL210" s="46"/>
      <c r="UM210" s="46"/>
      <c r="UN210" s="46"/>
      <c r="UO210" s="46"/>
      <c r="UP210" s="46"/>
      <c r="UQ210" s="46"/>
      <c r="UR210" s="46"/>
      <c r="US210" s="46"/>
      <c r="UT210" s="46"/>
      <c r="UU210" s="46"/>
      <c r="UV210" s="46"/>
      <c r="UW210" s="46"/>
      <c r="UX210" s="46"/>
      <c r="UY210" s="46"/>
      <c r="UZ210" s="46"/>
      <c r="VA210" s="46"/>
      <c r="VB210" s="46"/>
      <c r="VC210" s="46"/>
      <c r="VD210" s="46"/>
      <c r="VE210" s="46"/>
      <c r="VF210" s="46"/>
      <c r="VG210" s="46"/>
      <c r="VH210" s="46"/>
      <c r="VI210" s="46"/>
      <c r="VJ210" s="46"/>
      <c r="VK210" s="46"/>
      <c r="VL210" s="46"/>
      <c r="VM210" s="46"/>
      <c r="VN210" s="46"/>
      <c r="VO210" s="46"/>
      <c r="VP210" s="46"/>
      <c r="VQ210" s="46"/>
      <c r="VR210" s="46"/>
      <c r="VS210" s="46"/>
      <c r="VT210" s="46"/>
      <c r="VU210" s="46"/>
      <c r="VV210" s="46"/>
      <c r="VW210" s="46"/>
      <c r="VX210" s="46"/>
      <c r="VY210" s="46"/>
      <c r="VZ210" s="46"/>
      <c r="WA210" s="46"/>
      <c r="WB210" s="46"/>
      <c r="WC210" s="46"/>
      <c r="WD210" s="46"/>
      <c r="WE210" s="46"/>
      <c r="WF210" s="46"/>
      <c r="WG210" s="46"/>
      <c r="WH210" s="46"/>
      <c r="WI210" s="46"/>
      <c r="WJ210" s="46"/>
      <c r="WK210" s="46"/>
      <c r="WL210" s="46"/>
      <c r="WM210" s="46"/>
      <c r="WN210" s="46"/>
      <c r="WO210" s="46"/>
      <c r="WP210" s="46"/>
      <c r="WQ210" s="46"/>
      <c r="WR210" s="46"/>
      <c r="WS210" s="46"/>
      <c r="WT210" s="46"/>
      <c r="WU210" s="46"/>
      <c r="WV210" s="46"/>
      <c r="WW210" s="46"/>
      <c r="WX210" s="46"/>
      <c r="WY210" s="46"/>
      <c r="WZ210" s="46"/>
      <c r="XA210" s="46"/>
      <c r="XB210" s="46"/>
      <c r="XC210" s="46"/>
      <c r="XD210" s="46"/>
      <c r="XE210" s="46"/>
      <c r="XF210" s="46"/>
      <c r="XG210" s="46"/>
      <c r="XH210" s="46"/>
      <c r="XI210" s="46"/>
      <c r="XJ210" s="46"/>
      <c r="XK210" s="46"/>
      <c r="XL210" s="46"/>
      <c r="XM210" s="46"/>
      <c r="XN210" s="46"/>
      <c r="XO210" s="46"/>
      <c r="XP210" s="46"/>
      <c r="XQ210" s="46"/>
      <c r="XR210" s="46"/>
      <c r="XS210" s="46"/>
      <c r="XT210" s="46"/>
      <c r="XU210" s="46"/>
      <c r="XV210" s="46"/>
      <c r="XW210" s="46"/>
      <c r="XX210" s="46"/>
      <c r="XY210" s="46"/>
      <c r="XZ210" s="46"/>
      <c r="YA210" s="46"/>
      <c r="YB210" s="46"/>
      <c r="YC210" s="46"/>
      <c r="YD210" s="46"/>
      <c r="YE210" s="46"/>
      <c r="YF210" s="46"/>
      <c r="YG210" s="46"/>
      <c r="YH210" s="46"/>
      <c r="YI210" s="46"/>
      <c r="YJ210" s="46"/>
      <c r="YK210" s="46"/>
      <c r="YL210" s="46"/>
      <c r="YM210" s="46"/>
      <c r="YN210" s="46"/>
      <c r="YO210" s="46"/>
      <c r="YP210" s="46"/>
      <c r="YQ210" s="46"/>
      <c r="YR210" s="46"/>
      <c r="YS210" s="46"/>
      <c r="YT210" s="46"/>
      <c r="YU210" s="46"/>
      <c r="YV210" s="46"/>
      <c r="YW210" s="46"/>
      <c r="YX210" s="46"/>
      <c r="YY210" s="46"/>
      <c r="YZ210" s="46"/>
      <c r="ZA210" s="46"/>
      <c r="ZB210" s="46"/>
      <c r="ZC210" s="46"/>
      <c r="ZD210" s="46"/>
      <c r="ZE210" s="46"/>
      <c r="ZF210" s="46"/>
      <c r="ZG210" s="46"/>
      <c r="ZH210" s="46"/>
      <c r="ZI210" s="46"/>
      <c r="ZJ210" s="46"/>
      <c r="ZK210" s="46"/>
      <c r="ZL210" s="46"/>
      <c r="ZM210" s="46"/>
      <c r="ZN210" s="46"/>
      <c r="ZO210" s="46"/>
      <c r="ZP210" s="46"/>
      <c r="ZQ210" s="46"/>
      <c r="ZR210" s="46"/>
      <c r="ZS210" s="46"/>
      <c r="ZT210" s="46"/>
      <c r="ZU210" s="46"/>
      <c r="ZV210" s="46"/>
      <c r="ZW210" s="46"/>
      <c r="ZX210" s="46"/>
      <c r="ZY210" s="46"/>
      <c r="ZZ210" s="46"/>
      <c r="AAA210" s="46"/>
      <c r="AAB210" s="46"/>
      <c r="AAC210" s="46"/>
      <c r="AAD210" s="46"/>
      <c r="AAE210" s="46"/>
      <c r="AAF210" s="46"/>
      <c r="AAG210" s="46"/>
      <c r="AAH210" s="46"/>
      <c r="AAI210" s="46"/>
      <c r="AAJ210" s="46"/>
      <c r="AAK210" s="46"/>
      <c r="AAL210" s="46"/>
      <c r="AAM210" s="46"/>
      <c r="AAN210" s="46"/>
      <c r="AAO210" s="46"/>
      <c r="AAP210" s="46"/>
      <c r="AAQ210" s="46"/>
      <c r="AAR210" s="46"/>
      <c r="AAS210" s="46"/>
      <c r="AAT210" s="46"/>
      <c r="AAU210" s="46"/>
      <c r="AAV210" s="46"/>
      <c r="AAW210" s="46"/>
      <c r="AAX210" s="46"/>
      <c r="AAY210" s="46"/>
      <c r="AAZ210" s="46"/>
      <c r="ABA210" s="46"/>
      <c r="ABB210" s="46"/>
      <c r="ABC210" s="46"/>
      <c r="ABD210" s="46"/>
      <c r="ABE210" s="46"/>
      <c r="ABF210" s="46"/>
      <c r="ABG210" s="46"/>
      <c r="ABH210" s="46"/>
      <c r="ABI210" s="46"/>
      <c r="ABJ210" s="46"/>
      <c r="ABK210" s="46"/>
      <c r="ABL210" s="46"/>
      <c r="ABM210" s="46"/>
      <c r="ABN210" s="46"/>
      <c r="ABO210" s="46"/>
      <c r="ABP210" s="46"/>
      <c r="ABQ210" s="46"/>
      <c r="ABR210" s="46"/>
      <c r="ABS210" s="46"/>
      <c r="ABT210" s="46"/>
      <c r="ABU210" s="46"/>
      <c r="ABV210" s="46"/>
      <c r="ABW210" s="46"/>
      <c r="ABX210" s="46"/>
      <c r="ABY210" s="46"/>
      <c r="ABZ210" s="46"/>
      <c r="ACA210" s="46"/>
      <c r="ACB210" s="46"/>
      <c r="ACC210" s="46"/>
      <c r="ACD210" s="46"/>
      <c r="ACE210" s="46"/>
      <c r="ACF210" s="46"/>
      <c r="ACG210" s="46"/>
      <c r="ACH210" s="46"/>
      <c r="ACI210" s="46"/>
      <c r="ACJ210" s="46"/>
      <c r="ACK210" s="46"/>
      <c r="ACL210" s="46"/>
      <c r="ACM210" s="46"/>
      <c r="ACN210" s="46"/>
      <c r="ACO210" s="46"/>
      <c r="ACP210" s="46"/>
      <c r="ACQ210" s="46"/>
      <c r="ACR210" s="46"/>
      <c r="ACS210" s="46"/>
      <c r="ACT210" s="46"/>
      <c r="ACU210" s="46"/>
      <c r="ACV210" s="46"/>
      <c r="ACW210" s="46"/>
      <c r="ACX210" s="46"/>
      <c r="ACY210" s="46"/>
      <c r="ACZ210" s="46"/>
      <c r="ADA210" s="46"/>
      <c r="ADB210" s="46"/>
      <c r="ADC210" s="46"/>
      <c r="ADD210" s="46"/>
      <c r="ADE210" s="46"/>
      <c r="ADF210" s="46"/>
      <c r="ADG210" s="46"/>
      <c r="ADH210" s="46"/>
      <c r="ADI210" s="46"/>
      <c r="ADJ210" s="46"/>
      <c r="ADK210" s="46"/>
      <c r="ADL210" s="46"/>
      <c r="ADM210" s="46"/>
      <c r="ADN210" s="46"/>
      <c r="ADO210" s="46"/>
      <c r="ADP210" s="46"/>
      <c r="ADQ210" s="46"/>
      <c r="ADR210" s="46"/>
      <c r="ADS210" s="46"/>
      <c r="ADT210" s="46"/>
      <c r="ADU210" s="46"/>
      <c r="ADV210" s="46"/>
      <c r="ADW210" s="46"/>
      <c r="ADX210" s="46"/>
      <c r="ADY210" s="46"/>
      <c r="ADZ210" s="46"/>
      <c r="AEA210" s="46"/>
      <c r="AEB210" s="46"/>
      <c r="AEC210" s="46"/>
      <c r="AED210" s="46"/>
      <c r="AEE210" s="46"/>
      <c r="AEF210" s="46"/>
      <c r="AEG210" s="46"/>
      <c r="AEH210" s="46"/>
      <c r="AEI210" s="46"/>
      <c r="AEJ210" s="46"/>
      <c r="AEK210" s="46"/>
      <c r="AEL210" s="46"/>
      <c r="AEM210" s="46"/>
      <c r="AEN210" s="46"/>
      <c r="AEO210" s="46"/>
      <c r="AEP210" s="46"/>
      <c r="AEQ210" s="46"/>
      <c r="AER210" s="46"/>
      <c r="AES210" s="46"/>
      <c r="AET210" s="46"/>
      <c r="AEU210" s="46"/>
      <c r="AEV210" s="46"/>
      <c r="AEW210" s="46"/>
      <c r="AEX210" s="46"/>
      <c r="AEY210" s="46"/>
      <c r="AEZ210" s="46"/>
      <c r="AFA210" s="46"/>
      <c r="AFB210" s="46"/>
      <c r="AFC210" s="46"/>
      <c r="AFD210" s="46"/>
      <c r="AFE210" s="46"/>
      <c r="AFF210" s="46"/>
      <c r="AFG210" s="46"/>
      <c r="AFH210" s="46"/>
      <c r="AFI210" s="46"/>
      <c r="AFJ210" s="46"/>
      <c r="AFK210" s="46"/>
      <c r="AFL210" s="46"/>
      <c r="AFM210" s="46"/>
      <c r="AFN210" s="46"/>
      <c r="AFO210" s="46"/>
      <c r="AFP210" s="46"/>
      <c r="AFQ210" s="46"/>
      <c r="AFR210" s="46"/>
      <c r="AFS210" s="46"/>
      <c r="AFT210" s="46"/>
      <c r="AFU210" s="46"/>
      <c r="AFV210" s="46"/>
      <c r="AFW210" s="46"/>
      <c r="AFX210" s="46"/>
      <c r="AFY210" s="46"/>
      <c r="AFZ210" s="46"/>
      <c r="AGA210" s="46"/>
      <c r="AGB210" s="46"/>
      <c r="AGC210" s="46"/>
      <c r="AGD210" s="46"/>
      <c r="AGE210" s="46"/>
      <c r="AGF210" s="46"/>
      <c r="AGG210" s="46"/>
      <c r="AGH210" s="46"/>
      <c r="AGI210" s="46"/>
      <c r="AGJ210" s="46"/>
      <c r="AGK210" s="46"/>
      <c r="AGL210" s="46"/>
      <c r="AGM210" s="46"/>
      <c r="AGN210" s="46"/>
      <c r="AGO210" s="46"/>
      <c r="AGP210" s="46"/>
      <c r="AGQ210" s="46"/>
      <c r="AGR210" s="46"/>
      <c r="AGS210" s="46"/>
      <c r="AGT210" s="46"/>
      <c r="AGU210" s="46"/>
      <c r="AGV210" s="46"/>
      <c r="AGW210" s="46"/>
      <c r="AGX210" s="46"/>
      <c r="AGY210" s="46"/>
      <c r="AGZ210" s="46"/>
      <c r="AHA210" s="46"/>
      <c r="AHB210" s="46"/>
      <c r="AHC210" s="46"/>
      <c r="AHD210" s="46"/>
      <c r="AHE210" s="46"/>
      <c r="AHF210" s="46"/>
      <c r="AHG210" s="46"/>
      <c r="AHH210" s="46"/>
      <c r="AHI210" s="46"/>
      <c r="AHJ210" s="46"/>
      <c r="AHK210" s="46"/>
      <c r="AHL210" s="46"/>
      <c r="AHM210" s="46"/>
      <c r="AHN210" s="46"/>
      <c r="AHO210" s="46"/>
      <c r="AHP210" s="46"/>
      <c r="AHQ210" s="46"/>
      <c r="AHR210" s="46"/>
      <c r="AHS210" s="46"/>
      <c r="AHT210" s="46"/>
      <c r="AHU210" s="46"/>
      <c r="AHV210" s="46"/>
      <c r="AHW210" s="46"/>
      <c r="AHX210" s="46"/>
      <c r="AHY210" s="46"/>
      <c r="AHZ210" s="46"/>
      <c r="AIA210" s="46"/>
      <c r="AIB210" s="46"/>
      <c r="AIC210" s="46"/>
      <c r="AID210" s="46"/>
      <c r="AIE210" s="46"/>
      <c r="AIF210" s="46"/>
      <c r="AIG210" s="46"/>
      <c r="AIH210" s="46"/>
      <c r="AII210" s="46"/>
      <c r="AIJ210" s="46"/>
      <c r="AIK210" s="46"/>
      <c r="AIL210" s="46"/>
      <c r="AIM210" s="46"/>
      <c r="AIN210" s="46"/>
      <c r="AIO210" s="46"/>
      <c r="AIP210" s="46"/>
      <c r="AIQ210" s="46"/>
      <c r="AIR210" s="46"/>
      <c r="AIS210" s="46"/>
      <c r="AIT210" s="46"/>
      <c r="AIU210" s="46"/>
      <c r="AIV210" s="46"/>
      <c r="AIW210" s="46"/>
      <c r="AIX210" s="46"/>
      <c r="AIY210" s="46"/>
      <c r="AIZ210" s="46"/>
      <c r="AJA210" s="46"/>
      <c r="AJB210" s="46"/>
      <c r="AJC210" s="46"/>
      <c r="AJD210" s="46"/>
      <c r="AJE210" s="46"/>
      <c r="AJF210" s="46"/>
      <c r="AJG210" s="46"/>
      <c r="AJH210" s="46"/>
      <c r="AJI210" s="46"/>
      <c r="AJJ210" s="46"/>
      <c r="AJK210" s="46"/>
      <c r="AJL210" s="46"/>
      <c r="AJM210" s="46"/>
      <c r="AJN210" s="46"/>
      <c r="AJO210" s="46"/>
      <c r="AJP210" s="46"/>
      <c r="AJQ210" s="46"/>
      <c r="AJR210" s="46"/>
      <c r="AJS210" s="46"/>
      <c r="AJT210" s="46"/>
      <c r="AJU210" s="46"/>
      <c r="AJV210" s="46"/>
      <c r="AJW210" s="46"/>
      <c r="AJX210" s="46"/>
      <c r="AJY210" s="46"/>
      <c r="AJZ210" s="46"/>
      <c r="AKA210" s="46"/>
      <c r="AKB210" s="46"/>
      <c r="AKC210" s="46"/>
      <c r="AKD210" s="46"/>
      <c r="AKE210" s="46"/>
      <c r="AKF210" s="46"/>
      <c r="AKG210" s="46"/>
      <c r="AKH210" s="46"/>
      <c r="AKI210" s="46"/>
      <c r="AKJ210" s="46"/>
      <c r="AKK210" s="46"/>
      <c r="AKL210" s="46"/>
      <c r="AKM210" s="46"/>
      <c r="AKN210" s="46"/>
      <c r="AKO210" s="46"/>
      <c r="AKP210" s="46"/>
      <c r="AKQ210" s="46"/>
      <c r="AKR210" s="46"/>
      <c r="AKS210" s="46"/>
      <c r="AKT210" s="46"/>
      <c r="AKU210" s="46"/>
      <c r="AKV210" s="46"/>
      <c r="AKW210" s="46"/>
      <c r="AKX210" s="46"/>
      <c r="AKY210" s="46"/>
      <c r="AKZ210" s="46"/>
      <c r="ALA210" s="46"/>
      <c r="ALB210" s="46"/>
      <c r="ALC210" s="46"/>
      <c r="ALD210" s="46"/>
      <c r="ALE210" s="46"/>
      <c r="ALF210" s="46"/>
      <c r="ALG210" s="46"/>
      <c r="ALH210" s="46"/>
      <c r="ALI210" s="46"/>
      <c r="ALJ210" s="46"/>
      <c r="ALK210" s="46"/>
      <c r="ALL210" s="46"/>
      <c r="ALM210" s="46"/>
      <c r="ALN210" s="46"/>
      <c r="ALO210" s="46"/>
      <c r="ALP210" s="46"/>
      <c r="ALQ210" s="46"/>
      <c r="ALR210" s="46"/>
      <c r="ALS210" s="46"/>
      <c r="ALT210" s="46"/>
      <c r="ALU210" s="46"/>
      <c r="ALV210" s="46"/>
      <c r="ALW210" s="46"/>
      <c r="ALX210" s="46"/>
      <c r="ALY210" s="46"/>
      <c r="ALZ210" s="46"/>
      <c r="AMA210" s="46"/>
      <c r="AMB210" s="46"/>
      <c r="AMC210" s="46"/>
      <c r="AMD210" s="46"/>
      <c r="AME210" s="46"/>
      <c r="AMF210" s="46"/>
      <c r="AMG210" s="46"/>
      <c r="AMH210" s="46"/>
      <c r="AMI210" s="46"/>
      <c r="AMJ210" s="46"/>
      <c r="AMK210" s="46"/>
    </row>
    <row r="211" spans="1:1025" x14ac:dyDescent="0.25">
      <c r="A211" s="46"/>
      <c r="B211" s="56"/>
      <c r="C211" s="57"/>
      <c r="D211" s="58"/>
      <c r="E211" s="59"/>
      <c r="F211" s="59"/>
      <c r="G211" s="59"/>
      <c r="H211" s="59"/>
      <c r="I211" s="59"/>
      <c r="J211" s="59"/>
      <c r="K211" s="59"/>
      <c r="L211" s="59"/>
      <c r="M211" s="46"/>
      <c r="N211" s="46"/>
      <c r="O211" s="46"/>
      <c r="P211" s="46"/>
      <c r="Q211" s="46"/>
      <c r="R211" s="46"/>
      <c r="S211" s="46"/>
      <c r="T211" s="46"/>
      <c r="U211" s="46"/>
      <c r="V211" s="46"/>
      <c r="W211" s="46"/>
      <c r="X211" s="46"/>
      <c r="Y211" s="46"/>
      <c r="Z211" s="46"/>
      <c r="AA211" s="46"/>
      <c r="AB211" s="46"/>
      <c r="AC211" s="46"/>
      <c r="AD211" s="46"/>
      <c r="AE211" s="46"/>
      <c r="AF211" s="46"/>
      <c r="AG211" s="46"/>
      <c r="AH211" s="46"/>
      <c r="AI211" s="46"/>
      <c r="AJ211" s="46"/>
      <c r="AK211" s="46"/>
      <c r="AL211" s="46"/>
      <c r="AM211" s="46"/>
      <c r="AN211" s="46"/>
      <c r="AO211" s="46"/>
      <c r="AP211" s="46"/>
      <c r="AQ211" s="46"/>
      <c r="AR211" s="46"/>
      <c r="AS211" s="46"/>
      <c r="AT211" s="46"/>
      <c r="AU211" s="46"/>
      <c r="AV211" s="46"/>
      <c r="AW211" s="46"/>
      <c r="AX211" s="46"/>
      <c r="AY211" s="46"/>
      <c r="AZ211" s="46"/>
      <c r="BA211" s="46"/>
      <c r="BB211" s="46"/>
      <c r="BC211" s="46"/>
      <c r="BD211" s="46"/>
      <c r="BE211" s="46"/>
      <c r="BF211" s="46"/>
      <c r="BG211" s="46"/>
      <c r="BH211" s="46"/>
      <c r="BI211" s="46"/>
      <c r="BJ211" s="46"/>
      <c r="BK211" s="46"/>
      <c r="BL211" s="46"/>
      <c r="BM211" s="46"/>
      <c r="BN211" s="46"/>
      <c r="BO211" s="46"/>
      <c r="BP211" s="46"/>
      <c r="BQ211" s="46"/>
      <c r="BR211" s="46"/>
      <c r="BS211" s="46"/>
      <c r="BT211" s="46"/>
      <c r="BU211" s="46"/>
      <c r="BV211" s="46"/>
      <c r="BW211" s="46"/>
      <c r="BX211" s="46"/>
      <c r="BY211" s="46"/>
      <c r="BZ211" s="46"/>
      <c r="CA211" s="46"/>
      <c r="CB211" s="46"/>
      <c r="CC211" s="46"/>
      <c r="CD211" s="46"/>
      <c r="CE211" s="46"/>
      <c r="CF211" s="46"/>
      <c r="CG211" s="46"/>
      <c r="CH211" s="46"/>
      <c r="CI211" s="46"/>
      <c r="CJ211" s="46"/>
      <c r="CK211" s="46"/>
      <c r="CL211" s="46"/>
      <c r="CM211" s="46"/>
      <c r="CN211" s="46"/>
      <c r="CO211" s="46"/>
      <c r="CP211" s="46"/>
      <c r="CQ211" s="46"/>
      <c r="CR211" s="46"/>
      <c r="CS211" s="46"/>
      <c r="CT211" s="46"/>
      <c r="CU211" s="46"/>
      <c r="CV211" s="46"/>
      <c r="CW211" s="46"/>
      <c r="CX211" s="46"/>
      <c r="CY211" s="46"/>
      <c r="CZ211" s="46"/>
      <c r="DA211" s="46"/>
      <c r="DB211" s="46"/>
      <c r="DC211" s="46"/>
      <c r="DD211" s="46"/>
      <c r="DE211" s="46"/>
      <c r="DF211" s="46"/>
      <c r="DG211" s="46"/>
      <c r="DH211" s="46"/>
      <c r="DI211" s="46"/>
      <c r="DJ211" s="46"/>
      <c r="DK211" s="46"/>
      <c r="DL211" s="46"/>
      <c r="DM211" s="46"/>
      <c r="DN211" s="46"/>
      <c r="DO211" s="46"/>
      <c r="DP211" s="46"/>
      <c r="DQ211" s="46"/>
      <c r="DR211" s="46"/>
      <c r="DS211" s="46"/>
      <c r="DT211" s="46"/>
      <c r="DU211" s="46"/>
      <c r="DV211" s="46"/>
      <c r="DW211" s="46"/>
      <c r="DX211" s="46"/>
      <c r="DY211" s="46"/>
      <c r="DZ211" s="46"/>
      <c r="EA211" s="46"/>
      <c r="EB211" s="46"/>
      <c r="EC211" s="46"/>
      <c r="ED211" s="46"/>
      <c r="EE211" s="46"/>
      <c r="EF211" s="46"/>
      <c r="EG211" s="46"/>
      <c r="EH211" s="46"/>
      <c r="EI211" s="46"/>
      <c r="EJ211" s="46"/>
      <c r="EK211" s="46"/>
      <c r="EL211" s="46"/>
      <c r="EM211" s="46"/>
      <c r="EN211" s="46"/>
      <c r="EO211" s="46"/>
      <c r="EP211" s="46"/>
      <c r="EQ211" s="46"/>
      <c r="ER211" s="46"/>
      <c r="ES211" s="46"/>
      <c r="ET211" s="46"/>
      <c r="EU211" s="46"/>
      <c r="EV211" s="46"/>
      <c r="EW211" s="46"/>
      <c r="EX211" s="46"/>
      <c r="EY211" s="46"/>
      <c r="EZ211" s="46"/>
      <c r="FA211" s="46"/>
      <c r="FB211" s="46"/>
      <c r="FC211" s="46"/>
      <c r="FD211" s="46"/>
      <c r="FE211" s="46"/>
      <c r="FF211" s="46"/>
      <c r="FG211" s="46"/>
      <c r="FH211" s="46"/>
      <c r="FI211" s="46"/>
      <c r="FJ211" s="46"/>
      <c r="FK211" s="46"/>
      <c r="FL211" s="46"/>
      <c r="FM211" s="46"/>
      <c r="FN211" s="46"/>
      <c r="FO211" s="46"/>
      <c r="FP211" s="46"/>
      <c r="FQ211" s="46"/>
      <c r="FR211" s="46"/>
      <c r="FS211" s="46"/>
      <c r="FT211" s="46"/>
      <c r="FU211" s="46"/>
      <c r="FV211" s="46"/>
      <c r="FW211" s="46"/>
      <c r="FX211" s="46"/>
      <c r="FY211" s="46"/>
      <c r="FZ211" s="46"/>
      <c r="GA211" s="46"/>
      <c r="GB211" s="46"/>
      <c r="GC211" s="46"/>
      <c r="GD211" s="46"/>
      <c r="GE211" s="46"/>
      <c r="GF211" s="46"/>
      <c r="GG211" s="46"/>
      <c r="GH211" s="46"/>
      <c r="GI211" s="46"/>
      <c r="GJ211" s="46"/>
      <c r="GK211" s="46"/>
      <c r="GL211" s="46"/>
      <c r="GM211" s="46"/>
      <c r="GN211" s="46"/>
      <c r="GO211" s="46"/>
      <c r="GP211" s="46"/>
      <c r="GQ211" s="46"/>
      <c r="GR211" s="46"/>
      <c r="GS211" s="46"/>
      <c r="GT211" s="46"/>
      <c r="GU211" s="46"/>
      <c r="GV211" s="46"/>
      <c r="GW211" s="46"/>
      <c r="GX211" s="46"/>
      <c r="GY211" s="46"/>
      <c r="GZ211" s="46"/>
      <c r="HA211" s="46"/>
      <c r="HB211" s="46"/>
      <c r="HC211" s="46"/>
      <c r="HD211" s="46"/>
      <c r="HE211" s="46"/>
      <c r="HF211" s="46"/>
      <c r="HG211" s="46"/>
      <c r="HH211" s="46"/>
      <c r="HI211" s="46"/>
      <c r="HJ211" s="46"/>
      <c r="HK211" s="46"/>
      <c r="HL211" s="46"/>
      <c r="HM211" s="46"/>
      <c r="HN211" s="46"/>
      <c r="HO211" s="46"/>
      <c r="HP211" s="46"/>
      <c r="HQ211" s="46"/>
      <c r="HR211" s="46"/>
      <c r="HS211" s="46"/>
      <c r="HT211" s="46"/>
      <c r="HU211" s="46"/>
      <c r="HV211" s="46"/>
      <c r="HW211" s="46"/>
      <c r="HX211" s="46"/>
      <c r="HY211" s="46"/>
      <c r="HZ211" s="46"/>
      <c r="IA211" s="46"/>
      <c r="IB211" s="46"/>
      <c r="IC211" s="46"/>
      <c r="ID211" s="46"/>
      <c r="IE211" s="46"/>
      <c r="IF211" s="46"/>
      <c r="IG211" s="46"/>
      <c r="IH211" s="46"/>
      <c r="II211" s="46"/>
      <c r="IJ211" s="46"/>
      <c r="IK211" s="46"/>
      <c r="IL211" s="46"/>
      <c r="IM211" s="46"/>
      <c r="IN211" s="46"/>
      <c r="IO211" s="46"/>
      <c r="IP211" s="46"/>
      <c r="IQ211" s="46"/>
      <c r="IR211" s="46"/>
      <c r="IS211" s="46"/>
      <c r="IT211" s="46"/>
      <c r="IU211" s="46"/>
      <c r="IV211" s="46"/>
      <c r="IW211" s="46"/>
      <c r="IX211" s="46"/>
      <c r="IY211" s="46"/>
      <c r="IZ211" s="46"/>
      <c r="JA211" s="46"/>
      <c r="JB211" s="46"/>
      <c r="JC211" s="46"/>
      <c r="JD211" s="46"/>
      <c r="JE211" s="46"/>
      <c r="JF211" s="46"/>
      <c r="JG211" s="46"/>
      <c r="JH211" s="46"/>
      <c r="JI211" s="46"/>
      <c r="JJ211" s="46"/>
      <c r="JK211" s="46"/>
      <c r="JL211" s="46"/>
      <c r="JM211" s="46"/>
      <c r="JN211" s="46"/>
      <c r="JO211" s="46"/>
      <c r="JP211" s="46"/>
      <c r="JQ211" s="46"/>
      <c r="JR211" s="46"/>
      <c r="JS211" s="46"/>
      <c r="JT211" s="46"/>
      <c r="JU211" s="46"/>
      <c r="JV211" s="46"/>
      <c r="JW211" s="46"/>
      <c r="JX211" s="46"/>
      <c r="JY211" s="46"/>
      <c r="JZ211" s="46"/>
      <c r="KA211" s="46"/>
      <c r="KB211" s="46"/>
      <c r="KC211" s="46"/>
      <c r="KD211" s="46"/>
      <c r="KE211" s="46"/>
      <c r="KF211" s="46"/>
      <c r="KG211" s="46"/>
      <c r="KH211" s="46"/>
      <c r="KI211" s="46"/>
      <c r="KJ211" s="46"/>
      <c r="KK211" s="46"/>
      <c r="KL211" s="46"/>
      <c r="KM211" s="46"/>
      <c r="KN211" s="46"/>
      <c r="KO211" s="46"/>
      <c r="KP211" s="46"/>
      <c r="KQ211" s="46"/>
      <c r="KR211" s="46"/>
      <c r="KS211" s="46"/>
      <c r="KT211" s="46"/>
      <c r="KU211" s="46"/>
      <c r="KV211" s="46"/>
      <c r="KW211" s="46"/>
      <c r="KX211" s="46"/>
      <c r="KY211" s="46"/>
      <c r="KZ211" s="46"/>
      <c r="LA211" s="46"/>
      <c r="LB211" s="46"/>
      <c r="LC211" s="46"/>
      <c r="LD211" s="46"/>
      <c r="LE211" s="46"/>
      <c r="LF211" s="46"/>
      <c r="LG211" s="46"/>
      <c r="LH211" s="46"/>
      <c r="LI211" s="46"/>
      <c r="LJ211" s="46"/>
      <c r="LK211" s="46"/>
      <c r="LL211" s="46"/>
      <c r="LM211" s="46"/>
      <c r="LN211" s="46"/>
      <c r="LO211" s="46"/>
      <c r="LP211" s="46"/>
      <c r="LQ211" s="46"/>
      <c r="LR211" s="46"/>
      <c r="LS211" s="46"/>
      <c r="LT211" s="46"/>
      <c r="LU211" s="46"/>
      <c r="LV211" s="46"/>
      <c r="LW211" s="46"/>
      <c r="LX211" s="46"/>
      <c r="LY211" s="46"/>
      <c r="LZ211" s="46"/>
      <c r="MA211" s="46"/>
      <c r="MB211" s="46"/>
      <c r="MC211" s="46"/>
      <c r="MD211" s="46"/>
      <c r="ME211" s="46"/>
      <c r="MF211" s="46"/>
      <c r="MG211" s="46"/>
      <c r="MH211" s="46"/>
      <c r="MI211" s="46"/>
      <c r="MJ211" s="46"/>
      <c r="MK211" s="46"/>
      <c r="ML211" s="46"/>
      <c r="MM211" s="46"/>
      <c r="MN211" s="46"/>
      <c r="MO211" s="46"/>
      <c r="MP211" s="46"/>
      <c r="MQ211" s="46"/>
      <c r="MR211" s="46"/>
      <c r="MS211" s="46"/>
      <c r="MT211" s="46"/>
      <c r="MU211" s="46"/>
      <c r="MV211" s="46"/>
      <c r="MW211" s="46"/>
      <c r="MX211" s="46"/>
      <c r="MY211" s="46"/>
      <c r="MZ211" s="46"/>
      <c r="NA211" s="46"/>
      <c r="NB211" s="46"/>
      <c r="NC211" s="46"/>
      <c r="ND211" s="46"/>
      <c r="NE211" s="46"/>
      <c r="NF211" s="46"/>
      <c r="NG211" s="46"/>
      <c r="NH211" s="46"/>
      <c r="NI211" s="46"/>
      <c r="NJ211" s="46"/>
      <c r="NK211" s="46"/>
      <c r="NL211" s="46"/>
      <c r="NM211" s="46"/>
      <c r="NN211" s="46"/>
      <c r="NO211" s="46"/>
      <c r="NP211" s="46"/>
      <c r="NQ211" s="46"/>
      <c r="NR211" s="46"/>
      <c r="NS211" s="46"/>
      <c r="NT211" s="46"/>
      <c r="NU211" s="46"/>
      <c r="NV211" s="46"/>
      <c r="NW211" s="46"/>
      <c r="NX211" s="46"/>
      <c r="NY211" s="46"/>
      <c r="NZ211" s="46"/>
      <c r="OA211" s="46"/>
      <c r="OB211" s="46"/>
      <c r="OC211" s="46"/>
      <c r="OD211" s="46"/>
      <c r="OE211" s="46"/>
      <c r="OF211" s="46"/>
      <c r="OG211" s="46"/>
      <c r="OH211" s="46"/>
      <c r="OI211" s="46"/>
      <c r="OJ211" s="46"/>
      <c r="OK211" s="46"/>
      <c r="OL211" s="46"/>
      <c r="OM211" s="46"/>
      <c r="ON211" s="46"/>
      <c r="OO211" s="46"/>
      <c r="OP211" s="46"/>
      <c r="OQ211" s="46"/>
      <c r="OR211" s="46"/>
      <c r="OS211" s="46"/>
      <c r="OT211" s="46"/>
      <c r="OU211" s="46"/>
      <c r="OV211" s="46"/>
      <c r="OW211" s="46"/>
      <c r="OX211" s="46"/>
      <c r="OY211" s="46"/>
      <c r="OZ211" s="46"/>
      <c r="PA211" s="46"/>
      <c r="PB211" s="46"/>
      <c r="PC211" s="46"/>
      <c r="PD211" s="46"/>
      <c r="PE211" s="46"/>
      <c r="PF211" s="46"/>
      <c r="PG211" s="46"/>
      <c r="PH211" s="46"/>
      <c r="PI211" s="46"/>
      <c r="PJ211" s="46"/>
      <c r="PK211" s="46"/>
      <c r="PL211" s="46"/>
      <c r="PM211" s="46"/>
      <c r="PN211" s="46"/>
      <c r="PO211" s="46"/>
      <c r="PP211" s="46"/>
      <c r="PQ211" s="46"/>
      <c r="PR211" s="46"/>
      <c r="PS211" s="46"/>
      <c r="PT211" s="46"/>
      <c r="PU211" s="46"/>
      <c r="PV211" s="46"/>
      <c r="PW211" s="46"/>
      <c r="PX211" s="46"/>
      <c r="PY211" s="46"/>
      <c r="PZ211" s="46"/>
      <c r="QA211" s="46"/>
      <c r="QB211" s="46"/>
      <c r="QC211" s="46"/>
      <c r="QD211" s="46"/>
      <c r="QE211" s="46"/>
      <c r="QF211" s="46"/>
      <c r="QG211" s="46"/>
      <c r="QH211" s="46"/>
      <c r="QI211" s="46"/>
      <c r="QJ211" s="46"/>
      <c r="QK211" s="46"/>
      <c r="QL211" s="46"/>
      <c r="QM211" s="46"/>
      <c r="QN211" s="46"/>
      <c r="QO211" s="46"/>
      <c r="QP211" s="46"/>
      <c r="QQ211" s="46"/>
      <c r="QR211" s="46"/>
      <c r="QS211" s="46"/>
      <c r="QT211" s="46"/>
      <c r="QU211" s="46"/>
      <c r="QV211" s="46"/>
      <c r="QW211" s="46"/>
      <c r="QX211" s="46"/>
      <c r="QY211" s="46"/>
      <c r="QZ211" s="46"/>
      <c r="RA211" s="46"/>
      <c r="RB211" s="46"/>
      <c r="RC211" s="46"/>
      <c r="RD211" s="46"/>
      <c r="RE211" s="46"/>
      <c r="RF211" s="46"/>
      <c r="RG211" s="46"/>
      <c r="RH211" s="46"/>
      <c r="RI211" s="46"/>
      <c r="RJ211" s="46"/>
      <c r="RK211" s="46"/>
      <c r="RL211" s="46"/>
      <c r="RM211" s="46"/>
      <c r="RN211" s="46"/>
      <c r="RO211" s="46"/>
      <c r="RP211" s="46"/>
      <c r="RQ211" s="46"/>
      <c r="RR211" s="46"/>
      <c r="RS211" s="46"/>
      <c r="RT211" s="46"/>
      <c r="RU211" s="46"/>
      <c r="RV211" s="46"/>
      <c r="RW211" s="46"/>
      <c r="RX211" s="46"/>
      <c r="RY211" s="46"/>
      <c r="RZ211" s="46"/>
      <c r="SA211" s="46"/>
      <c r="SB211" s="46"/>
      <c r="SC211" s="46"/>
      <c r="SD211" s="46"/>
      <c r="SE211" s="46"/>
      <c r="SF211" s="46"/>
      <c r="SG211" s="46"/>
      <c r="SH211" s="46"/>
      <c r="SI211" s="46"/>
      <c r="SJ211" s="46"/>
      <c r="SK211" s="46"/>
      <c r="SL211" s="46"/>
      <c r="SM211" s="46"/>
      <c r="SN211" s="46"/>
      <c r="SO211" s="46"/>
      <c r="SP211" s="46"/>
      <c r="SQ211" s="46"/>
      <c r="SR211" s="46"/>
      <c r="SS211" s="46"/>
      <c r="ST211" s="46"/>
      <c r="SU211" s="46"/>
      <c r="SV211" s="46"/>
      <c r="SW211" s="46"/>
      <c r="SX211" s="46"/>
      <c r="SY211" s="46"/>
      <c r="SZ211" s="46"/>
      <c r="TA211" s="46"/>
      <c r="TB211" s="46"/>
      <c r="TC211" s="46"/>
      <c r="TD211" s="46"/>
      <c r="TE211" s="46"/>
      <c r="TF211" s="46"/>
      <c r="TG211" s="46"/>
      <c r="TH211" s="46"/>
      <c r="TI211" s="46"/>
      <c r="TJ211" s="46"/>
      <c r="TK211" s="46"/>
      <c r="TL211" s="46"/>
      <c r="TM211" s="46"/>
      <c r="TN211" s="46"/>
      <c r="TO211" s="46"/>
      <c r="TP211" s="46"/>
      <c r="TQ211" s="46"/>
      <c r="TR211" s="46"/>
      <c r="TS211" s="46"/>
      <c r="TT211" s="46"/>
      <c r="TU211" s="46"/>
      <c r="TV211" s="46"/>
      <c r="TW211" s="46"/>
      <c r="TX211" s="46"/>
      <c r="TY211" s="46"/>
      <c r="TZ211" s="46"/>
      <c r="UA211" s="46"/>
      <c r="UB211" s="46"/>
      <c r="UC211" s="46"/>
      <c r="UD211" s="46"/>
      <c r="UE211" s="46"/>
      <c r="UF211" s="46"/>
      <c r="UG211" s="46"/>
      <c r="UH211" s="46"/>
      <c r="UI211" s="46"/>
      <c r="UJ211" s="46"/>
      <c r="UK211" s="46"/>
      <c r="UL211" s="46"/>
      <c r="UM211" s="46"/>
      <c r="UN211" s="46"/>
      <c r="UO211" s="46"/>
      <c r="UP211" s="46"/>
      <c r="UQ211" s="46"/>
      <c r="UR211" s="46"/>
      <c r="US211" s="46"/>
      <c r="UT211" s="46"/>
      <c r="UU211" s="46"/>
      <c r="UV211" s="46"/>
      <c r="UW211" s="46"/>
      <c r="UX211" s="46"/>
      <c r="UY211" s="46"/>
      <c r="UZ211" s="46"/>
      <c r="VA211" s="46"/>
      <c r="VB211" s="46"/>
      <c r="VC211" s="46"/>
      <c r="VD211" s="46"/>
      <c r="VE211" s="46"/>
      <c r="VF211" s="46"/>
      <c r="VG211" s="46"/>
      <c r="VH211" s="46"/>
      <c r="VI211" s="46"/>
      <c r="VJ211" s="46"/>
      <c r="VK211" s="46"/>
      <c r="VL211" s="46"/>
      <c r="VM211" s="46"/>
      <c r="VN211" s="46"/>
      <c r="VO211" s="46"/>
      <c r="VP211" s="46"/>
      <c r="VQ211" s="46"/>
      <c r="VR211" s="46"/>
      <c r="VS211" s="46"/>
      <c r="VT211" s="46"/>
      <c r="VU211" s="46"/>
      <c r="VV211" s="46"/>
      <c r="VW211" s="46"/>
      <c r="VX211" s="46"/>
      <c r="VY211" s="46"/>
      <c r="VZ211" s="46"/>
      <c r="WA211" s="46"/>
      <c r="WB211" s="46"/>
      <c r="WC211" s="46"/>
      <c r="WD211" s="46"/>
      <c r="WE211" s="46"/>
      <c r="WF211" s="46"/>
      <c r="WG211" s="46"/>
      <c r="WH211" s="46"/>
      <c r="WI211" s="46"/>
      <c r="WJ211" s="46"/>
      <c r="WK211" s="46"/>
      <c r="WL211" s="46"/>
      <c r="WM211" s="46"/>
      <c r="WN211" s="46"/>
      <c r="WO211" s="46"/>
      <c r="WP211" s="46"/>
      <c r="WQ211" s="46"/>
      <c r="WR211" s="46"/>
      <c r="WS211" s="46"/>
      <c r="WT211" s="46"/>
      <c r="WU211" s="46"/>
      <c r="WV211" s="46"/>
      <c r="WW211" s="46"/>
      <c r="WX211" s="46"/>
      <c r="WY211" s="46"/>
      <c r="WZ211" s="46"/>
      <c r="XA211" s="46"/>
      <c r="XB211" s="46"/>
      <c r="XC211" s="46"/>
      <c r="XD211" s="46"/>
      <c r="XE211" s="46"/>
      <c r="XF211" s="46"/>
      <c r="XG211" s="46"/>
      <c r="XH211" s="46"/>
      <c r="XI211" s="46"/>
      <c r="XJ211" s="46"/>
      <c r="XK211" s="46"/>
      <c r="XL211" s="46"/>
      <c r="XM211" s="46"/>
      <c r="XN211" s="46"/>
      <c r="XO211" s="46"/>
      <c r="XP211" s="46"/>
      <c r="XQ211" s="46"/>
      <c r="XR211" s="46"/>
      <c r="XS211" s="46"/>
      <c r="XT211" s="46"/>
      <c r="XU211" s="46"/>
      <c r="XV211" s="46"/>
      <c r="XW211" s="46"/>
      <c r="XX211" s="46"/>
      <c r="XY211" s="46"/>
      <c r="XZ211" s="46"/>
      <c r="YA211" s="46"/>
      <c r="YB211" s="46"/>
      <c r="YC211" s="46"/>
      <c r="YD211" s="46"/>
      <c r="YE211" s="46"/>
      <c r="YF211" s="46"/>
      <c r="YG211" s="46"/>
      <c r="YH211" s="46"/>
      <c r="YI211" s="46"/>
      <c r="YJ211" s="46"/>
      <c r="YK211" s="46"/>
      <c r="YL211" s="46"/>
      <c r="YM211" s="46"/>
      <c r="YN211" s="46"/>
      <c r="YO211" s="46"/>
      <c r="YP211" s="46"/>
      <c r="YQ211" s="46"/>
      <c r="YR211" s="46"/>
      <c r="YS211" s="46"/>
      <c r="YT211" s="46"/>
      <c r="YU211" s="46"/>
      <c r="YV211" s="46"/>
      <c r="YW211" s="46"/>
      <c r="YX211" s="46"/>
      <c r="YY211" s="46"/>
      <c r="YZ211" s="46"/>
      <c r="ZA211" s="46"/>
      <c r="ZB211" s="46"/>
      <c r="ZC211" s="46"/>
      <c r="ZD211" s="46"/>
      <c r="ZE211" s="46"/>
      <c r="ZF211" s="46"/>
      <c r="ZG211" s="46"/>
      <c r="ZH211" s="46"/>
      <c r="ZI211" s="46"/>
      <c r="ZJ211" s="46"/>
      <c r="ZK211" s="46"/>
      <c r="ZL211" s="46"/>
      <c r="ZM211" s="46"/>
      <c r="ZN211" s="46"/>
      <c r="ZO211" s="46"/>
      <c r="ZP211" s="46"/>
      <c r="ZQ211" s="46"/>
      <c r="ZR211" s="46"/>
      <c r="ZS211" s="46"/>
      <c r="ZT211" s="46"/>
      <c r="ZU211" s="46"/>
      <c r="ZV211" s="46"/>
      <c r="ZW211" s="46"/>
      <c r="ZX211" s="46"/>
      <c r="ZY211" s="46"/>
      <c r="ZZ211" s="46"/>
      <c r="AAA211" s="46"/>
      <c r="AAB211" s="46"/>
      <c r="AAC211" s="46"/>
      <c r="AAD211" s="46"/>
      <c r="AAE211" s="46"/>
      <c r="AAF211" s="46"/>
      <c r="AAG211" s="46"/>
      <c r="AAH211" s="46"/>
      <c r="AAI211" s="46"/>
      <c r="AAJ211" s="46"/>
      <c r="AAK211" s="46"/>
      <c r="AAL211" s="46"/>
      <c r="AAM211" s="46"/>
      <c r="AAN211" s="46"/>
      <c r="AAO211" s="46"/>
      <c r="AAP211" s="46"/>
      <c r="AAQ211" s="46"/>
      <c r="AAR211" s="46"/>
      <c r="AAS211" s="46"/>
      <c r="AAT211" s="46"/>
      <c r="AAU211" s="46"/>
      <c r="AAV211" s="46"/>
      <c r="AAW211" s="46"/>
      <c r="AAX211" s="46"/>
      <c r="AAY211" s="46"/>
      <c r="AAZ211" s="46"/>
      <c r="ABA211" s="46"/>
      <c r="ABB211" s="46"/>
      <c r="ABC211" s="46"/>
      <c r="ABD211" s="46"/>
      <c r="ABE211" s="46"/>
      <c r="ABF211" s="46"/>
      <c r="ABG211" s="46"/>
      <c r="ABH211" s="46"/>
      <c r="ABI211" s="46"/>
      <c r="ABJ211" s="46"/>
      <c r="ABK211" s="46"/>
      <c r="ABL211" s="46"/>
      <c r="ABM211" s="46"/>
      <c r="ABN211" s="46"/>
      <c r="ABO211" s="46"/>
      <c r="ABP211" s="46"/>
      <c r="ABQ211" s="46"/>
      <c r="ABR211" s="46"/>
      <c r="ABS211" s="46"/>
      <c r="ABT211" s="46"/>
      <c r="ABU211" s="46"/>
      <c r="ABV211" s="46"/>
      <c r="ABW211" s="46"/>
      <c r="ABX211" s="46"/>
      <c r="ABY211" s="46"/>
      <c r="ABZ211" s="46"/>
      <c r="ACA211" s="46"/>
      <c r="ACB211" s="46"/>
      <c r="ACC211" s="46"/>
      <c r="ACD211" s="46"/>
      <c r="ACE211" s="46"/>
      <c r="ACF211" s="46"/>
      <c r="ACG211" s="46"/>
      <c r="ACH211" s="46"/>
      <c r="ACI211" s="46"/>
      <c r="ACJ211" s="46"/>
      <c r="ACK211" s="46"/>
      <c r="ACL211" s="46"/>
      <c r="ACM211" s="46"/>
      <c r="ACN211" s="46"/>
      <c r="ACO211" s="46"/>
      <c r="ACP211" s="46"/>
      <c r="ACQ211" s="46"/>
      <c r="ACR211" s="46"/>
      <c r="ACS211" s="46"/>
      <c r="ACT211" s="46"/>
      <c r="ACU211" s="46"/>
      <c r="ACV211" s="46"/>
      <c r="ACW211" s="46"/>
      <c r="ACX211" s="46"/>
      <c r="ACY211" s="46"/>
      <c r="ACZ211" s="46"/>
      <c r="ADA211" s="46"/>
      <c r="ADB211" s="46"/>
      <c r="ADC211" s="46"/>
      <c r="ADD211" s="46"/>
      <c r="ADE211" s="46"/>
      <c r="ADF211" s="46"/>
      <c r="ADG211" s="46"/>
      <c r="ADH211" s="46"/>
      <c r="ADI211" s="46"/>
      <c r="ADJ211" s="46"/>
      <c r="ADK211" s="46"/>
      <c r="ADL211" s="46"/>
      <c r="ADM211" s="46"/>
      <c r="ADN211" s="46"/>
      <c r="ADO211" s="46"/>
      <c r="ADP211" s="46"/>
      <c r="ADQ211" s="46"/>
      <c r="ADR211" s="46"/>
      <c r="ADS211" s="46"/>
      <c r="ADT211" s="46"/>
      <c r="ADU211" s="46"/>
      <c r="ADV211" s="46"/>
      <c r="ADW211" s="46"/>
      <c r="ADX211" s="46"/>
      <c r="ADY211" s="46"/>
      <c r="ADZ211" s="46"/>
      <c r="AEA211" s="46"/>
      <c r="AEB211" s="46"/>
      <c r="AEC211" s="46"/>
      <c r="AED211" s="46"/>
      <c r="AEE211" s="46"/>
      <c r="AEF211" s="46"/>
      <c r="AEG211" s="46"/>
      <c r="AEH211" s="46"/>
      <c r="AEI211" s="46"/>
      <c r="AEJ211" s="46"/>
      <c r="AEK211" s="46"/>
      <c r="AEL211" s="46"/>
      <c r="AEM211" s="46"/>
      <c r="AEN211" s="46"/>
      <c r="AEO211" s="46"/>
      <c r="AEP211" s="46"/>
      <c r="AEQ211" s="46"/>
      <c r="AER211" s="46"/>
      <c r="AES211" s="46"/>
      <c r="AET211" s="46"/>
      <c r="AEU211" s="46"/>
      <c r="AEV211" s="46"/>
      <c r="AEW211" s="46"/>
      <c r="AEX211" s="46"/>
      <c r="AEY211" s="46"/>
      <c r="AEZ211" s="46"/>
      <c r="AFA211" s="46"/>
      <c r="AFB211" s="46"/>
      <c r="AFC211" s="46"/>
      <c r="AFD211" s="46"/>
      <c r="AFE211" s="46"/>
      <c r="AFF211" s="46"/>
      <c r="AFG211" s="46"/>
      <c r="AFH211" s="46"/>
      <c r="AFI211" s="46"/>
      <c r="AFJ211" s="46"/>
      <c r="AFK211" s="46"/>
      <c r="AFL211" s="46"/>
      <c r="AFM211" s="46"/>
      <c r="AFN211" s="46"/>
      <c r="AFO211" s="46"/>
      <c r="AFP211" s="46"/>
      <c r="AFQ211" s="46"/>
      <c r="AFR211" s="46"/>
      <c r="AFS211" s="46"/>
      <c r="AFT211" s="46"/>
      <c r="AFU211" s="46"/>
      <c r="AFV211" s="46"/>
      <c r="AFW211" s="46"/>
      <c r="AFX211" s="46"/>
      <c r="AFY211" s="46"/>
      <c r="AFZ211" s="46"/>
      <c r="AGA211" s="46"/>
      <c r="AGB211" s="46"/>
      <c r="AGC211" s="46"/>
      <c r="AGD211" s="46"/>
      <c r="AGE211" s="46"/>
      <c r="AGF211" s="46"/>
      <c r="AGG211" s="46"/>
      <c r="AGH211" s="46"/>
      <c r="AGI211" s="46"/>
      <c r="AGJ211" s="46"/>
      <c r="AGK211" s="46"/>
      <c r="AGL211" s="46"/>
      <c r="AGM211" s="46"/>
      <c r="AGN211" s="46"/>
      <c r="AGO211" s="46"/>
      <c r="AGP211" s="46"/>
      <c r="AGQ211" s="46"/>
      <c r="AGR211" s="46"/>
      <c r="AGS211" s="46"/>
      <c r="AGT211" s="46"/>
      <c r="AGU211" s="46"/>
      <c r="AGV211" s="46"/>
      <c r="AGW211" s="46"/>
      <c r="AGX211" s="46"/>
      <c r="AGY211" s="46"/>
      <c r="AGZ211" s="46"/>
      <c r="AHA211" s="46"/>
      <c r="AHB211" s="46"/>
      <c r="AHC211" s="46"/>
      <c r="AHD211" s="46"/>
      <c r="AHE211" s="46"/>
      <c r="AHF211" s="46"/>
      <c r="AHG211" s="46"/>
      <c r="AHH211" s="46"/>
      <c r="AHI211" s="46"/>
      <c r="AHJ211" s="46"/>
      <c r="AHK211" s="46"/>
      <c r="AHL211" s="46"/>
      <c r="AHM211" s="46"/>
      <c r="AHN211" s="46"/>
      <c r="AHO211" s="46"/>
      <c r="AHP211" s="46"/>
      <c r="AHQ211" s="46"/>
      <c r="AHR211" s="46"/>
      <c r="AHS211" s="46"/>
      <c r="AHT211" s="46"/>
      <c r="AHU211" s="46"/>
      <c r="AHV211" s="46"/>
      <c r="AHW211" s="46"/>
      <c r="AHX211" s="46"/>
      <c r="AHY211" s="46"/>
      <c r="AHZ211" s="46"/>
      <c r="AIA211" s="46"/>
      <c r="AIB211" s="46"/>
      <c r="AIC211" s="46"/>
      <c r="AID211" s="46"/>
      <c r="AIE211" s="46"/>
      <c r="AIF211" s="46"/>
      <c r="AIG211" s="46"/>
      <c r="AIH211" s="46"/>
      <c r="AII211" s="46"/>
      <c r="AIJ211" s="46"/>
      <c r="AIK211" s="46"/>
      <c r="AIL211" s="46"/>
      <c r="AIM211" s="46"/>
      <c r="AIN211" s="46"/>
      <c r="AIO211" s="46"/>
      <c r="AIP211" s="46"/>
      <c r="AIQ211" s="46"/>
      <c r="AIR211" s="46"/>
      <c r="AIS211" s="46"/>
      <c r="AIT211" s="46"/>
      <c r="AIU211" s="46"/>
      <c r="AIV211" s="46"/>
      <c r="AIW211" s="46"/>
      <c r="AIX211" s="46"/>
      <c r="AIY211" s="46"/>
      <c r="AIZ211" s="46"/>
      <c r="AJA211" s="46"/>
      <c r="AJB211" s="46"/>
      <c r="AJC211" s="46"/>
      <c r="AJD211" s="46"/>
      <c r="AJE211" s="46"/>
      <c r="AJF211" s="46"/>
      <c r="AJG211" s="46"/>
      <c r="AJH211" s="46"/>
      <c r="AJI211" s="46"/>
      <c r="AJJ211" s="46"/>
      <c r="AJK211" s="46"/>
      <c r="AJL211" s="46"/>
      <c r="AJM211" s="46"/>
      <c r="AJN211" s="46"/>
      <c r="AJO211" s="46"/>
      <c r="AJP211" s="46"/>
      <c r="AJQ211" s="46"/>
      <c r="AJR211" s="46"/>
      <c r="AJS211" s="46"/>
      <c r="AJT211" s="46"/>
      <c r="AJU211" s="46"/>
      <c r="AJV211" s="46"/>
      <c r="AJW211" s="46"/>
      <c r="AJX211" s="46"/>
      <c r="AJY211" s="46"/>
      <c r="AJZ211" s="46"/>
      <c r="AKA211" s="46"/>
      <c r="AKB211" s="46"/>
      <c r="AKC211" s="46"/>
      <c r="AKD211" s="46"/>
      <c r="AKE211" s="46"/>
      <c r="AKF211" s="46"/>
      <c r="AKG211" s="46"/>
      <c r="AKH211" s="46"/>
      <c r="AKI211" s="46"/>
      <c r="AKJ211" s="46"/>
      <c r="AKK211" s="46"/>
      <c r="AKL211" s="46"/>
      <c r="AKM211" s="46"/>
      <c r="AKN211" s="46"/>
      <c r="AKO211" s="46"/>
      <c r="AKP211" s="46"/>
      <c r="AKQ211" s="46"/>
      <c r="AKR211" s="46"/>
      <c r="AKS211" s="46"/>
      <c r="AKT211" s="46"/>
      <c r="AKU211" s="46"/>
      <c r="AKV211" s="46"/>
      <c r="AKW211" s="46"/>
      <c r="AKX211" s="46"/>
      <c r="AKY211" s="46"/>
      <c r="AKZ211" s="46"/>
      <c r="ALA211" s="46"/>
      <c r="ALB211" s="46"/>
      <c r="ALC211" s="46"/>
      <c r="ALD211" s="46"/>
      <c r="ALE211" s="46"/>
      <c r="ALF211" s="46"/>
      <c r="ALG211" s="46"/>
      <c r="ALH211" s="46"/>
      <c r="ALI211" s="46"/>
      <c r="ALJ211" s="46"/>
      <c r="ALK211" s="46"/>
      <c r="ALL211" s="46"/>
      <c r="ALM211" s="46"/>
      <c r="ALN211" s="46"/>
      <c r="ALO211" s="46"/>
      <c r="ALP211" s="46"/>
      <c r="ALQ211" s="46"/>
      <c r="ALR211" s="46"/>
      <c r="ALS211" s="46"/>
      <c r="ALT211" s="46"/>
      <c r="ALU211" s="46"/>
      <c r="ALV211" s="46"/>
      <c r="ALW211" s="46"/>
      <c r="ALX211" s="46"/>
      <c r="ALY211" s="46"/>
      <c r="ALZ211" s="46"/>
      <c r="AMA211" s="46"/>
      <c r="AMB211" s="46"/>
      <c r="AMC211" s="46"/>
      <c r="AMD211" s="46"/>
      <c r="AME211" s="46"/>
      <c r="AMF211" s="46"/>
      <c r="AMG211" s="46"/>
      <c r="AMH211" s="46"/>
      <c r="AMI211" s="46"/>
      <c r="AMJ211" s="46"/>
      <c r="AMK211" s="46"/>
    </row>
    <row r="212" spans="1:1025" x14ac:dyDescent="0.25">
      <c r="A212" s="46"/>
      <c r="B212" s="56"/>
      <c r="C212" s="57"/>
      <c r="D212" s="58"/>
      <c r="E212" s="59"/>
      <c r="F212" s="59"/>
      <c r="G212" s="59"/>
      <c r="H212" s="59"/>
      <c r="I212" s="59"/>
      <c r="J212" s="59"/>
      <c r="K212" s="59"/>
      <c r="L212" s="59"/>
      <c r="M212" s="46"/>
      <c r="N212" s="46"/>
      <c r="O212" s="46"/>
      <c r="P212" s="46"/>
      <c r="Q212" s="46"/>
      <c r="R212" s="46"/>
      <c r="S212" s="46"/>
      <c r="T212" s="46"/>
      <c r="U212" s="46"/>
      <c r="V212" s="46"/>
      <c r="W212" s="46"/>
      <c r="X212" s="46"/>
      <c r="Y212" s="46"/>
      <c r="Z212" s="46"/>
      <c r="AA212" s="46"/>
      <c r="AB212" s="46"/>
      <c r="AC212" s="46"/>
      <c r="AD212" s="46"/>
      <c r="AE212" s="46"/>
      <c r="AF212" s="46"/>
      <c r="AG212" s="46"/>
      <c r="AH212" s="46"/>
      <c r="AI212" s="46"/>
      <c r="AJ212" s="46"/>
      <c r="AK212" s="46"/>
      <c r="AL212" s="46"/>
      <c r="AM212" s="46"/>
      <c r="AN212" s="46"/>
      <c r="AO212" s="46"/>
      <c r="AP212" s="46"/>
      <c r="AQ212" s="46"/>
      <c r="AR212" s="46"/>
      <c r="AS212" s="46"/>
      <c r="AT212" s="46"/>
      <c r="AU212" s="46"/>
      <c r="AV212" s="46"/>
      <c r="AW212" s="46"/>
      <c r="AX212" s="46"/>
      <c r="AY212" s="46"/>
      <c r="AZ212" s="46"/>
      <c r="BA212" s="46"/>
      <c r="BB212" s="46"/>
      <c r="BC212" s="46"/>
      <c r="BD212" s="46"/>
      <c r="BE212" s="46"/>
      <c r="BF212" s="46"/>
      <c r="BG212" s="46"/>
      <c r="BH212" s="46"/>
      <c r="BI212" s="46"/>
      <c r="BJ212" s="46"/>
      <c r="BK212" s="46"/>
      <c r="BL212" s="46"/>
      <c r="BM212" s="46"/>
      <c r="BN212" s="46"/>
      <c r="BO212" s="46"/>
      <c r="BP212" s="46"/>
      <c r="BQ212" s="46"/>
      <c r="BR212" s="46"/>
      <c r="BS212" s="46"/>
      <c r="BT212" s="46"/>
      <c r="BU212" s="46"/>
      <c r="BV212" s="46"/>
      <c r="BW212" s="46"/>
      <c r="BX212" s="46"/>
      <c r="BY212" s="46"/>
      <c r="BZ212" s="46"/>
      <c r="CA212" s="46"/>
      <c r="CB212" s="46"/>
      <c r="CC212" s="46"/>
      <c r="CD212" s="46"/>
      <c r="CE212" s="46"/>
      <c r="CF212" s="46"/>
      <c r="CG212" s="46"/>
      <c r="CH212" s="46"/>
      <c r="CI212" s="46"/>
      <c r="CJ212" s="46"/>
      <c r="CK212" s="46"/>
      <c r="CL212" s="46"/>
      <c r="CM212" s="46"/>
      <c r="CN212" s="46"/>
      <c r="CO212" s="46"/>
      <c r="CP212" s="46"/>
      <c r="CQ212" s="46"/>
      <c r="CR212" s="46"/>
      <c r="CS212" s="46"/>
      <c r="CT212" s="46"/>
      <c r="CU212" s="46"/>
      <c r="CV212" s="46"/>
      <c r="CW212" s="46"/>
      <c r="CX212" s="46"/>
      <c r="CY212" s="46"/>
      <c r="CZ212" s="46"/>
      <c r="DA212" s="46"/>
      <c r="DB212" s="46"/>
      <c r="DC212" s="46"/>
      <c r="DD212" s="46"/>
      <c r="DE212" s="46"/>
      <c r="DF212" s="46"/>
      <c r="DG212" s="46"/>
      <c r="DH212" s="46"/>
      <c r="DI212" s="46"/>
      <c r="DJ212" s="46"/>
      <c r="DK212" s="46"/>
      <c r="DL212" s="46"/>
      <c r="DM212" s="46"/>
      <c r="DN212" s="46"/>
      <c r="DO212" s="46"/>
      <c r="DP212" s="46"/>
      <c r="DQ212" s="46"/>
      <c r="DR212" s="46"/>
      <c r="DS212" s="46"/>
      <c r="DT212" s="46"/>
      <c r="DU212" s="46"/>
      <c r="DV212" s="46"/>
      <c r="DW212" s="46"/>
      <c r="DX212" s="46"/>
      <c r="DY212" s="46"/>
      <c r="DZ212" s="46"/>
      <c r="EA212" s="46"/>
      <c r="EB212" s="46"/>
      <c r="EC212" s="46"/>
      <c r="ED212" s="46"/>
      <c r="EE212" s="46"/>
      <c r="EF212" s="46"/>
      <c r="EG212" s="46"/>
      <c r="EH212" s="46"/>
      <c r="EI212" s="46"/>
      <c r="EJ212" s="46"/>
      <c r="EK212" s="46"/>
      <c r="EL212" s="46"/>
      <c r="EM212" s="46"/>
      <c r="EN212" s="46"/>
      <c r="EO212" s="46"/>
      <c r="EP212" s="46"/>
      <c r="EQ212" s="46"/>
      <c r="ER212" s="46"/>
      <c r="ES212" s="46"/>
      <c r="ET212" s="46"/>
      <c r="EU212" s="46"/>
      <c r="EV212" s="46"/>
      <c r="EW212" s="46"/>
      <c r="EX212" s="46"/>
      <c r="EY212" s="46"/>
      <c r="EZ212" s="46"/>
      <c r="FA212" s="46"/>
      <c r="FB212" s="46"/>
      <c r="FC212" s="46"/>
      <c r="FD212" s="46"/>
      <c r="FE212" s="46"/>
      <c r="FF212" s="46"/>
      <c r="FG212" s="46"/>
      <c r="FH212" s="46"/>
      <c r="FI212" s="46"/>
      <c r="FJ212" s="46"/>
      <c r="FK212" s="46"/>
      <c r="FL212" s="46"/>
      <c r="FM212" s="46"/>
      <c r="FN212" s="46"/>
      <c r="FO212" s="46"/>
      <c r="FP212" s="46"/>
      <c r="FQ212" s="46"/>
      <c r="FR212" s="46"/>
      <c r="FS212" s="46"/>
      <c r="FT212" s="46"/>
      <c r="FU212" s="46"/>
      <c r="FV212" s="46"/>
      <c r="FW212" s="46"/>
      <c r="FX212" s="46"/>
      <c r="FY212" s="46"/>
      <c r="FZ212" s="46"/>
      <c r="GA212" s="46"/>
      <c r="GB212" s="46"/>
      <c r="GC212" s="46"/>
      <c r="GD212" s="46"/>
      <c r="GE212" s="46"/>
      <c r="GF212" s="46"/>
      <c r="GG212" s="46"/>
      <c r="GH212" s="46"/>
      <c r="GI212" s="46"/>
      <c r="GJ212" s="46"/>
      <c r="GK212" s="46"/>
      <c r="GL212" s="46"/>
      <c r="GM212" s="46"/>
      <c r="GN212" s="46"/>
      <c r="GO212" s="46"/>
      <c r="GP212" s="46"/>
      <c r="GQ212" s="46"/>
      <c r="GR212" s="46"/>
      <c r="GS212" s="46"/>
      <c r="GT212" s="46"/>
      <c r="GU212" s="46"/>
      <c r="GV212" s="46"/>
      <c r="GW212" s="46"/>
      <c r="GX212" s="46"/>
      <c r="GY212" s="46"/>
      <c r="GZ212" s="46"/>
      <c r="HA212" s="46"/>
      <c r="HB212" s="46"/>
      <c r="HC212" s="46"/>
      <c r="HD212" s="46"/>
      <c r="HE212" s="46"/>
      <c r="HF212" s="46"/>
      <c r="HG212" s="46"/>
      <c r="HH212" s="46"/>
      <c r="HI212" s="46"/>
      <c r="HJ212" s="46"/>
      <c r="HK212" s="46"/>
      <c r="HL212" s="46"/>
      <c r="HM212" s="46"/>
      <c r="HN212" s="46"/>
      <c r="HO212" s="46"/>
      <c r="HP212" s="46"/>
      <c r="HQ212" s="46"/>
      <c r="HR212" s="46"/>
      <c r="HS212" s="46"/>
      <c r="HT212" s="46"/>
      <c r="HU212" s="46"/>
      <c r="HV212" s="46"/>
      <c r="HW212" s="46"/>
      <c r="HX212" s="46"/>
      <c r="HY212" s="46"/>
      <c r="HZ212" s="46"/>
      <c r="IA212" s="46"/>
      <c r="IB212" s="46"/>
      <c r="IC212" s="46"/>
      <c r="ID212" s="46"/>
      <c r="IE212" s="46"/>
      <c r="IF212" s="46"/>
      <c r="IG212" s="46"/>
      <c r="IH212" s="46"/>
      <c r="II212" s="46"/>
      <c r="IJ212" s="46"/>
      <c r="IK212" s="46"/>
      <c r="IL212" s="46"/>
      <c r="IM212" s="46"/>
      <c r="IN212" s="46"/>
      <c r="IO212" s="46"/>
      <c r="IP212" s="46"/>
      <c r="IQ212" s="46"/>
      <c r="IR212" s="46"/>
      <c r="IS212" s="46"/>
      <c r="IT212" s="46"/>
      <c r="IU212" s="46"/>
      <c r="IV212" s="46"/>
      <c r="IW212" s="46"/>
      <c r="IX212" s="46"/>
      <c r="IY212" s="46"/>
      <c r="IZ212" s="46"/>
      <c r="JA212" s="46"/>
      <c r="JB212" s="46"/>
      <c r="JC212" s="46"/>
      <c r="JD212" s="46"/>
      <c r="JE212" s="46"/>
      <c r="JF212" s="46"/>
      <c r="JG212" s="46"/>
      <c r="JH212" s="46"/>
      <c r="JI212" s="46"/>
      <c r="JJ212" s="46"/>
      <c r="JK212" s="46"/>
      <c r="JL212" s="46"/>
      <c r="JM212" s="46"/>
      <c r="JN212" s="46"/>
      <c r="JO212" s="46"/>
      <c r="JP212" s="46"/>
      <c r="JQ212" s="46"/>
      <c r="JR212" s="46"/>
      <c r="JS212" s="46"/>
      <c r="JT212" s="46"/>
      <c r="JU212" s="46"/>
      <c r="JV212" s="46"/>
      <c r="JW212" s="46"/>
      <c r="JX212" s="46"/>
      <c r="JY212" s="46"/>
      <c r="JZ212" s="46"/>
      <c r="KA212" s="46"/>
      <c r="KB212" s="46"/>
      <c r="KC212" s="46"/>
      <c r="KD212" s="46"/>
      <c r="KE212" s="46"/>
      <c r="KF212" s="46"/>
      <c r="KG212" s="46"/>
      <c r="KH212" s="46"/>
      <c r="KI212" s="46"/>
      <c r="KJ212" s="46"/>
      <c r="KK212" s="46"/>
      <c r="KL212" s="46"/>
      <c r="KM212" s="46"/>
      <c r="KN212" s="46"/>
      <c r="KO212" s="46"/>
      <c r="KP212" s="46"/>
      <c r="KQ212" s="46"/>
      <c r="KR212" s="46"/>
      <c r="KS212" s="46"/>
      <c r="KT212" s="46"/>
      <c r="KU212" s="46"/>
      <c r="KV212" s="46"/>
      <c r="KW212" s="46"/>
      <c r="KX212" s="46"/>
      <c r="KY212" s="46"/>
      <c r="KZ212" s="46"/>
      <c r="LA212" s="46"/>
      <c r="LB212" s="46"/>
      <c r="LC212" s="46"/>
      <c r="LD212" s="46"/>
      <c r="LE212" s="46"/>
      <c r="LF212" s="46"/>
      <c r="LG212" s="46"/>
      <c r="LH212" s="46"/>
      <c r="LI212" s="46"/>
      <c r="LJ212" s="46"/>
      <c r="LK212" s="46"/>
      <c r="LL212" s="46"/>
      <c r="LM212" s="46"/>
      <c r="LN212" s="46"/>
      <c r="LO212" s="46"/>
      <c r="LP212" s="46"/>
      <c r="LQ212" s="46"/>
      <c r="LR212" s="46"/>
      <c r="LS212" s="46"/>
      <c r="LT212" s="46"/>
      <c r="LU212" s="46"/>
      <c r="LV212" s="46"/>
      <c r="LW212" s="46"/>
      <c r="LX212" s="46"/>
      <c r="LY212" s="46"/>
      <c r="LZ212" s="46"/>
      <c r="MA212" s="46"/>
      <c r="MB212" s="46"/>
      <c r="MC212" s="46"/>
      <c r="MD212" s="46"/>
      <c r="ME212" s="46"/>
      <c r="MF212" s="46"/>
      <c r="MG212" s="46"/>
      <c r="MH212" s="46"/>
      <c r="MI212" s="46"/>
      <c r="MJ212" s="46"/>
      <c r="MK212" s="46"/>
      <c r="ML212" s="46"/>
      <c r="MM212" s="46"/>
      <c r="MN212" s="46"/>
      <c r="MO212" s="46"/>
      <c r="MP212" s="46"/>
      <c r="MQ212" s="46"/>
      <c r="MR212" s="46"/>
      <c r="MS212" s="46"/>
      <c r="MT212" s="46"/>
      <c r="MU212" s="46"/>
      <c r="MV212" s="46"/>
      <c r="MW212" s="46"/>
      <c r="MX212" s="46"/>
      <c r="MY212" s="46"/>
      <c r="MZ212" s="46"/>
      <c r="NA212" s="46"/>
      <c r="NB212" s="46"/>
      <c r="NC212" s="46"/>
      <c r="ND212" s="46"/>
      <c r="NE212" s="46"/>
      <c r="NF212" s="46"/>
      <c r="NG212" s="46"/>
      <c r="NH212" s="46"/>
      <c r="NI212" s="46"/>
      <c r="NJ212" s="46"/>
      <c r="NK212" s="46"/>
      <c r="NL212" s="46"/>
      <c r="NM212" s="46"/>
      <c r="NN212" s="46"/>
      <c r="NO212" s="46"/>
      <c r="NP212" s="46"/>
      <c r="NQ212" s="46"/>
      <c r="NR212" s="46"/>
      <c r="NS212" s="46"/>
      <c r="NT212" s="46"/>
      <c r="NU212" s="46"/>
      <c r="NV212" s="46"/>
      <c r="NW212" s="46"/>
      <c r="NX212" s="46"/>
      <c r="NY212" s="46"/>
      <c r="NZ212" s="46"/>
      <c r="OA212" s="46"/>
      <c r="OB212" s="46"/>
      <c r="OC212" s="46"/>
      <c r="OD212" s="46"/>
      <c r="OE212" s="46"/>
      <c r="OF212" s="46"/>
      <c r="OG212" s="46"/>
      <c r="OH212" s="46"/>
      <c r="OI212" s="46"/>
      <c r="OJ212" s="46"/>
      <c r="OK212" s="46"/>
      <c r="OL212" s="46"/>
      <c r="OM212" s="46"/>
      <c r="ON212" s="46"/>
      <c r="OO212" s="46"/>
      <c r="OP212" s="46"/>
      <c r="OQ212" s="46"/>
      <c r="OR212" s="46"/>
      <c r="OS212" s="46"/>
      <c r="OT212" s="46"/>
      <c r="OU212" s="46"/>
      <c r="OV212" s="46"/>
      <c r="OW212" s="46"/>
      <c r="OX212" s="46"/>
      <c r="OY212" s="46"/>
      <c r="OZ212" s="46"/>
      <c r="PA212" s="46"/>
      <c r="PB212" s="46"/>
      <c r="PC212" s="46"/>
      <c r="PD212" s="46"/>
      <c r="PE212" s="46"/>
      <c r="PF212" s="46"/>
      <c r="PG212" s="46"/>
      <c r="PH212" s="46"/>
      <c r="PI212" s="46"/>
      <c r="PJ212" s="46"/>
      <c r="PK212" s="46"/>
      <c r="PL212" s="46"/>
      <c r="PM212" s="46"/>
      <c r="PN212" s="46"/>
      <c r="PO212" s="46"/>
      <c r="PP212" s="46"/>
      <c r="PQ212" s="46"/>
      <c r="PR212" s="46"/>
      <c r="PS212" s="46"/>
      <c r="PT212" s="46"/>
      <c r="PU212" s="46"/>
      <c r="PV212" s="46"/>
      <c r="PW212" s="46"/>
      <c r="PX212" s="46"/>
      <c r="PY212" s="46"/>
      <c r="PZ212" s="46"/>
      <c r="QA212" s="46"/>
      <c r="QB212" s="46"/>
      <c r="QC212" s="46"/>
      <c r="QD212" s="46"/>
      <c r="QE212" s="46"/>
      <c r="QF212" s="46"/>
      <c r="QG212" s="46"/>
      <c r="QH212" s="46"/>
      <c r="QI212" s="46"/>
      <c r="QJ212" s="46"/>
      <c r="QK212" s="46"/>
      <c r="QL212" s="46"/>
      <c r="QM212" s="46"/>
      <c r="QN212" s="46"/>
      <c r="QO212" s="46"/>
      <c r="QP212" s="46"/>
      <c r="QQ212" s="46"/>
      <c r="QR212" s="46"/>
      <c r="QS212" s="46"/>
      <c r="QT212" s="46"/>
      <c r="QU212" s="46"/>
      <c r="QV212" s="46"/>
      <c r="QW212" s="46"/>
      <c r="QX212" s="46"/>
      <c r="QY212" s="46"/>
      <c r="QZ212" s="46"/>
      <c r="RA212" s="46"/>
      <c r="RB212" s="46"/>
      <c r="RC212" s="46"/>
      <c r="RD212" s="46"/>
      <c r="RE212" s="46"/>
      <c r="RF212" s="46"/>
      <c r="RG212" s="46"/>
      <c r="RH212" s="46"/>
      <c r="RI212" s="46"/>
      <c r="RJ212" s="46"/>
      <c r="RK212" s="46"/>
      <c r="RL212" s="46"/>
      <c r="RM212" s="46"/>
      <c r="RN212" s="46"/>
      <c r="RO212" s="46"/>
      <c r="RP212" s="46"/>
      <c r="RQ212" s="46"/>
      <c r="RR212" s="46"/>
      <c r="RS212" s="46"/>
      <c r="RT212" s="46"/>
      <c r="RU212" s="46"/>
      <c r="RV212" s="46"/>
      <c r="RW212" s="46"/>
      <c r="RX212" s="46"/>
      <c r="RY212" s="46"/>
      <c r="RZ212" s="46"/>
      <c r="SA212" s="46"/>
      <c r="SB212" s="46"/>
      <c r="SC212" s="46"/>
      <c r="SD212" s="46"/>
      <c r="SE212" s="46"/>
      <c r="SF212" s="46"/>
      <c r="SG212" s="46"/>
      <c r="SH212" s="46"/>
      <c r="SI212" s="46"/>
      <c r="SJ212" s="46"/>
      <c r="SK212" s="46"/>
      <c r="SL212" s="46"/>
      <c r="SM212" s="46"/>
      <c r="SN212" s="46"/>
      <c r="SO212" s="46"/>
      <c r="SP212" s="46"/>
      <c r="SQ212" s="46"/>
      <c r="SR212" s="46"/>
      <c r="SS212" s="46"/>
      <c r="ST212" s="46"/>
      <c r="SU212" s="46"/>
      <c r="SV212" s="46"/>
      <c r="SW212" s="46"/>
      <c r="SX212" s="46"/>
      <c r="SY212" s="46"/>
      <c r="SZ212" s="46"/>
      <c r="TA212" s="46"/>
      <c r="TB212" s="46"/>
      <c r="TC212" s="46"/>
      <c r="TD212" s="46"/>
      <c r="TE212" s="46"/>
      <c r="TF212" s="46"/>
      <c r="TG212" s="46"/>
      <c r="TH212" s="46"/>
      <c r="TI212" s="46"/>
      <c r="TJ212" s="46"/>
      <c r="TK212" s="46"/>
      <c r="TL212" s="46"/>
      <c r="TM212" s="46"/>
      <c r="TN212" s="46"/>
      <c r="TO212" s="46"/>
      <c r="TP212" s="46"/>
      <c r="TQ212" s="46"/>
      <c r="TR212" s="46"/>
      <c r="TS212" s="46"/>
      <c r="TT212" s="46"/>
      <c r="TU212" s="46"/>
      <c r="TV212" s="46"/>
      <c r="TW212" s="46"/>
      <c r="TX212" s="46"/>
      <c r="TY212" s="46"/>
      <c r="TZ212" s="46"/>
      <c r="UA212" s="46"/>
      <c r="UB212" s="46"/>
      <c r="UC212" s="46"/>
      <c r="UD212" s="46"/>
      <c r="UE212" s="46"/>
      <c r="UF212" s="46"/>
      <c r="UG212" s="46"/>
      <c r="UH212" s="46"/>
      <c r="UI212" s="46"/>
      <c r="UJ212" s="46"/>
      <c r="UK212" s="46"/>
      <c r="UL212" s="46"/>
      <c r="UM212" s="46"/>
      <c r="UN212" s="46"/>
      <c r="UO212" s="46"/>
      <c r="UP212" s="46"/>
      <c r="UQ212" s="46"/>
      <c r="UR212" s="46"/>
      <c r="US212" s="46"/>
      <c r="UT212" s="46"/>
      <c r="UU212" s="46"/>
      <c r="UV212" s="46"/>
      <c r="UW212" s="46"/>
      <c r="UX212" s="46"/>
      <c r="UY212" s="46"/>
      <c r="UZ212" s="46"/>
      <c r="VA212" s="46"/>
      <c r="VB212" s="46"/>
      <c r="VC212" s="46"/>
      <c r="VD212" s="46"/>
      <c r="VE212" s="46"/>
      <c r="VF212" s="46"/>
      <c r="VG212" s="46"/>
      <c r="VH212" s="46"/>
      <c r="VI212" s="46"/>
      <c r="VJ212" s="46"/>
      <c r="VK212" s="46"/>
      <c r="VL212" s="46"/>
      <c r="VM212" s="46"/>
      <c r="VN212" s="46"/>
      <c r="VO212" s="46"/>
      <c r="VP212" s="46"/>
      <c r="VQ212" s="46"/>
      <c r="VR212" s="46"/>
      <c r="VS212" s="46"/>
      <c r="VT212" s="46"/>
      <c r="VU212" s="46"/>
      <c r="VV212" s="46"/>
      <c r="VW212" s="46"/>
      <c r="VX212" s="46"/>
      <c r="VY212" s="46"/>
      <c r="VZ212" s="46"/>
      <c r="WA212" s="46"/>
      <c r="WB212" s="46"/>
      <c r="WC212" s="46"/>
      <c r="WD212" s="46"/>
      <c r="WE212" s="46"/>
      <c r="WF212" s="46"/>
      <c r="WG212" s="46"/>
      <c r="WH212" s="46"/>
      <c r="WI212" s="46"/>
      <c r="WJ212" s="46"/>
      <c r="WK212" s="46"/>
      <c r="WL212" s="46"/>
      <c r="WM212" s="46"/>
      <c r="WN212" s="46"/>
      <c r="WO212" s="46"/>
      <c r="WP212" s="46"/>
      <c r="WQ212" s="46"/>
      <c r="WR212" s="46"/>
      <c r="WS212" s="46"/>
      <c r="WT212" s="46"/>
      <c r="WU212" s="46"/>
      <c r="WV212" s="46"/>
      <c r="WW212" s="46"/>
      <c r="WX212" s="46"/>
      <c r="WY212" s="46"/>
      <c r="WZ212" s="46"/>
      <c r="XA212" s="46"/>
      <c r="XB212" s="46"/>
      <c r="XC212" s="46"/>
      <c r="XD212" s="46"/>
      <c r="XE212" s="46"/>
      <c r="XF212" s="46"/>
      <c r="XG212" s="46"/>
      <c r="XH212" s="46"/>
      <c r="XI212" s="46"/>
      <c r="XJ212" s="46"/>
      <c r="XK212" s="46"/>
      <c r="XL212" s="46"/>
      <c r="XM212" s="46"/>
      <c r="XN212" s="46"/>
      <c r="XO212" s="46"/>
      <c r="XP212" s="46"/>
      <c r="XQ212" s="46"/>
      <c r="XR212" s="46"/>
      <c r="XS212" s="46"/>
      <c r="XT212" s="46"/>
      <c r="XU212" s="46"/>
      <c r="XV212" s="46"/>
      <c r="XW212" s="46"/>
      <c r="XX212" s="46"/>
      <c r="XY212" s="46"/>
      <c r="XZ212" s="46"/>
      <c r="YA212" s="46"/>
      <c r="YB212" s="46"/>
      <c r="YC212" s="46"/>
      <c r="YD212" s="46"/>
      <c r="YE212" s="46"/>
      <c r="YF212" s="46"/>
      <c r="YG212" s="46"/>
      <c r="YH212" s="46"/>
      <c r="YI212" s="46"/>
      <c r="YJ212" s="46"/>
      <c r="YK212" s="46"/>
      <c r="YL212" s="46"/>
      <c r="YM212" s="46"/>
      <c r="YN212" s="46"/>
      <c r="YO212" s="46"/>
      <c r="YP212" s="46"/>
      <c r="YQ212" s="46"/>
      <c r="YR212" s="46"/>
      <c r="YS212" s="46"/>
      <c r="YT212" s="46"/>
      <c r="YU212" s="46"/>
      <c r="YV212" s="46"/>
      <c r="YW212" s="46"/>
      <c r="YX212" s="46"/>
      <c r="YY212" s="46"/>
      <c r="YZ212" s="46"/>
      <c r="ZA212" s="46"/>
      <c r="ZB212" s="46"/>
      <c r="ZC212" s="46"/>
      <c r="ZD212" s="46"/>
      <c r="ZE212" s="46"/>
      <c r="ZF212" s="46"/>
      <c r="ZG212" s="46"/>
      <c r="ZH212" s="46"/>
      <c r="ZI212" s="46"/>
      <c r="ZJ212" s="46"/>
      <c r="ZK212" s="46"/>
      <c r="ZL212" s="46"/>
      <c r="ZM212" s="46"/>
      <c r="ZN212" s="46"/>
      <c r="ZO212" s="46"/>
      <c r="ZP212" s="46"/>
      <c r="ZQ212" s="46"/>
      <c r="ZR212" s="46"/>
      <c r="ZS212" s="46"/>
      <c r="ZT212" s="46"/>
      <c r="ZU212" s="46"/>
      <c r="ZV212" s="46"/>
      <c r="ZW212" s="46"/>
      <c r="ZX212" s="46"/>
      <c r="ZY212" s="46"/>
      <c r="ZZ212" s="46"/>
      <c r="AAA212" s="46"/>
      <c r="AAB212" s="46"/>
      <c r="AAC212" s="46"/>
      <c r="AAD212" s="46"/>
      <c r="AAE212" s="46"/>
      <c r="AAF212" s="46"/>
      <c r="AAG212" s="46"/>
      <c r="AAH212" s="46"/>
      <c r="AAI212" s="46"/>
      <c r="AAJ212" s="46"/>
      <c r="AAK212" s="46"/>
      <c r="AAL212" s="46"/>
      <c r="AAM212" s="46"/>
      <c r="AAN212" s="46"/>
      <c r="AAO212" s="46"/>
      <c r="AAP212" s="46"/>
      <c r="AAQ212" s="46"/>
      <c r="AAR212" s="46"/>
      <c r="AAS212" s="46"/>
      <c r="AAT212" s="46"/>
      <c r="AAU212" s="46"/>
      <c r="AAV212" s="46"/>
      <c r="AAW212" s="46"/>
      <c r="AAX212" s="46"/>
      <c r="AAY212" s="46"/>
      <c r="AAZ212" s="46"/>
      <c r="ABA212" s="46"/>
      <c r="ABB212" s="46"/>
      <c r="ABC212" s="46"/>
      <c r="ABD212" s="46"/>
      <c r="ABE212" s="46"/>
      <c r="ABF212" s="46"/>
      <c r="ABG212" s="46"/>
      <c r="ABH212" s="46"/>
      <c r="ABI212" s="46"/>
      <c r="ABJ212" s="46"/>
      <c r="ABK212" s="46"/>
      <c r="ABL212" s="46"/>
      <c r="ABM212" s="46"/>
      <c r="ABN212" s="46"/>
      <c r="ABO212" s="46"/>
      <c r="ABP212" s="46"/>
      <c r="ABQ212" s="46"/>
      <c r="ABR212" s="46"/>
      <c r="ABS212" s="46"/>
      <c r="ABT212" s="46"/>
      <c r="ABU212" s="46"/>
      <c r="ABV212" s="46"/>
      <c r="ABW212" s="46"/>
      <c r="ABX212" s="46"/>
      <c r="ABY212" s="46"/>
      <c r="ABZ212" s="46"/>
      <c r="ACA212" s="46"/>
      <c r="ACB212" s="46"/>
      <c r="ACC212" s="46"/>
      <c r="ACD212" s="46"/>
      <c r="ACE212" s="46"/>
      <c r="ACF212" s="46"/>
      <c r="ACG212" s="46"/>
      <c r="ACH212" s="46"/>
      <c r="ACI212" s="46"/>
      <c r="ACJ212" s="46"/>
      <c r="ACK212" s="46"/>
      <c r="ACL212" s="46"/>
      <c r="ACM212" s="46"/>
      <c r="ACN212" s="46"/>
      <c r="ACO212" s="46"/>
      <c r="ACP212" s="46"/>
      <c r="ACQ212" s="46"/>
      <c r="ACR212" s="46"/>
      <c r="ACS212" s="46"/>
      <c r="ACT212" s="46"/>
      <c r="ACU212" s="46"/>
      <c r="ACV212" s="46"/>
      <c r="ACW212" s="46"/>
      <c r="ACX212" s="46"/>
      <c r="ACY212" s="46"/>
      <c r="ACZ212" s="46"/>
      <c r="ADA212" s="46"/>
      <c r="ADB212" s="46"/>
      <c r="ADC212" s="46"/>
      <c r="ADD212" s="46"/>
      <c r="ADE212" s="46"/>
      <c r="ADF212" s="46"/>
      <c r="ADG212" s="46"/>
      <c r="ADH212" s="46"/>
      <c r="ADI212" s="46"/>
      <c r="ADJ212" s="46"/>
      <c r="ADK212" s="46"/>
      <c r="ADL212" s="46"/>
      <c r="ADM212" s="46"/>
      <c r="ADN212" s="46"/>
      <c r="ADO212" s="46"/>
      <c r="ADP212" s="46"/>
      <c r="ADQ212" s="46"/>
      <c r="ADR212" s="46"/>
      <c r="ADS212" s="46"/>
      <c r="ADT212" s="46"/>
      <c r="ADU212" s="46"/>
      <c r="ADV212" s="46"/>
      <c r="ADW212" s="46"/>
      <c r="ADX212" s="46"/>
      <c r="ADY212" s="46"/>
      <c r="ADZ212" s="46"/>
      <c r="AEA212" s="46"/>
      <c r="AEB212" s="46"/>
      <c r="AEC212" s="46"/>
      <c r="AED212" s="46"/>
      <c r="AEE212" s="46"/>
      <c r="AEF212" s="46"/>
      <c r="AEG212" s="46"/>
      <c r="AEH212" s="46"/>
      <c r="AEI212" s="46"/>
      <c r="AEJ212" s="46"/>
      <c r="AEK212" s="46"/>
      <c r="AEL212" s="46"/>
      <c r="AEM212" s="46"/>
      <c r="AEN212" s="46"/>
      <c r="AEO212" s="46"/>
      <c r="AEP212" s="46"/>
      <c r="AEQ212" s="46"/>
      <c r="AER212" s="46"/>
      <c r="AES212" s="46"/>
      <c r="AET212" s="46"/>
      <c r="AEU212" s="46"/>
      <c r="AEV212" s="46"/>
      <c r="AEW212" s="46"/>
      <c r="AEX212" s="46"/>
      <c r="AEY212" s="46"/>
      <c r="AEZ212" s="46"/>
      <c r="AFA212" s="46"/>
      <c r="AFB212" s="46"/>
      <c r="AFC212" s="46"/>
      <c r="AFD212" s="46"/>
      <c r="AFE212" s="46"/>
      <c r="AFF212" s="46"/>
      <c r="AFG212" s="46"/>
      <c r="AFH212" s="46"/>
      <c r="AFI212" s="46"/>
      <c r="AFJ212" s="46"/>
      <c r="AFK212" s="46"/>
      <c r="AFL212" s="46"/>
      <c r="AFM212" s="46"/>
      <c r="AFN212" s="46"/>
      <c r="AFO212" s="46"/>
      <c r="AFP212" s="46"/>
      <c r="AFQ212" s="46"/>
      <c r="AFR212" s="46"/>
      <c r="AFS212" s="46"/>
      <c r="AFT212" s="46"/>
      <c r="AFU212" s="46"/>
      <c r="AFV212" s="46"/>
      <c r="AFW212" s="46"/>
      <c r="AFX212" s="46"/>
      <c r="AFY212" s="46"/>
      <c r="AFZ212" s="46"/>
      <c r="AGA212" s="46"/>
      <c r="AGB212" s="46"/>
      <c r="AGC212" s="46"/>
      <c r="AGD212" s="46"/>
      <c r="AGE212" s="46"/>
      <c r="AGF212" s="46"/>
      <c r="AGG212" s="46"/>
      <c r="AGH212" s="46"/>
      <c r="AGI212" s="46"/>
      <c r="AGJ212" s="46"/>
      <c r="AGK212" s="46"/>
      <c r="AGL212" s="46"/>
      <c r="AGM212" s="46"/>
      <c r="AGN212" s="46"/>
      <c r="AGO212" s="46"/>
      <c r="AGP212" s="46"/>
      <c r="AGQ212" s="46"/>
      <c r="AGR212" s="46"/>
      <c r="AGS212" s="46"/>
      <c r="AGT212" s="46"/>
      <c r="AGU212" s="46"/>
      <c r="AGV212" s="46"/>
      <c r="AGW212" s="46"/>
      <c r="AGX212" s="46"/>
      <c r="AGY212" s="46"/>
      <c r="AGZ212" s="46"/>
      <c r="AHA212" s="46"/>
      <c r="AHB212" s="46"/>
      <c r="AHC212" s="46"/>
      <c r="AHD212" s="46"/>
      <c r="AHE212" s="46"/>
      <c r="AHF212" s="46"/>
      <c r="AHG212" s="46"/>
      <c r="AHH212" s="46"/>
      <c r="AHI212" s="46"/>
      <c r="AHJ212" s="46"/>
      <c r="AHK212" s="46"/>
      <c r="AHL212" s="46"/>
      <c r="AHM212" s="46"/>
      <c r="AHN212" s="46"/>
      <c r="AHO212" s="46"/>
      <c r="AHP212" s="46"/>
      <c r="AHQ212" s="46"/>
      <c r="AHR212" s="46"/>
      <c r="AHS212" s="46"/>
      <c r="AHT212" s="46"/>
      <c r="AHU212" s="46"/>
      <c r="AHV212" s="46"/>
      <c r="AHW212" s="46"/>
      <c r="AHX212" s="46"/>
      <c r="AHY212" s="46"/>
      <c r="AHZ212" s="46"/>
      <c r="AIA212" s="46"/>
      <c r="AIB212" s="46"/>
      <c r="AIC212" s="46"/>
      <c r="AID212" s="46"/>
      <c r="AIE212" s="46"/>
      <c r="AIF212" s="46"/>
      <c r="AIG212" s="46"/>
      <c r="AIH212" s="46"/>
      <c r="AII212" s="46"/>
      <c r="AIJ212" s="46"/>
      <c r="AIK212" s="46"/>
      <c r="AIL212" s="46"/>
      <c r="AIM212" s="46"/>
      <c r="AIN212" s="46"/>
      <c r="AIO212" s="46"/>
      <c r="AIP212" s="46"/>
      <c r="AIQ212" s="46"/>
      <c r="AIR212" s="46"/>
      <c r="AIS212" s="46"/>
      <c r="AIT212" s="46"/>
      <c r="AIU212" s="46"/>
      <c r="AIV212" s="46"/>
      <c r="AIW212" s="46"/>
      <c r="AIX212" s="46"/>
      <c r="AIY212" s="46"/>
      <c r="AIZ212" s="46"/>
      <c r="AJA212" s="46"/>
      <c r="AJB212" s="46"/>
      <c r="AJC212" s="46"/>
      <c r="AJD212" s="46"/>
      <c r="AJE212" s="46"/>
      <c r="AJF212" s="46"/>
      <c r="AJG212" s="46"/>
      <c r="AJH212" s="46"/>
      <c r="AJI212" s="46"/>
      <c r="AJJ212" s="46"/>
      <c r="AJK212" s="46"/>
      <c r="AJL212" s="46"/>
      <c r="AJM212" s="46"/>
      <c r="AJN212" s="46"/>
      <c r="AJO212" s="46"/>
      <c r="AJP212" s="46"/>
      <c r="AJQ212" s="46"/>
      <c r="AJR212" s="46"/>
      <c r="AJS212" s="46"/>
      <c r="AJT212" s="46"/>
      <c r="AJU212" s="46"/>
      <c r="AJV212" s="46"/>
      <c r="AJW212" s="46"/>
      <c r="AJX212" s="46"/>
      <c r="AJY212" s="46"/>
      <c r="AJZ212" s="46"/>
      <c r="AKA212" s="46"/>
      <c r="AKB212" s="46"/>
      <c r="AKC212" s="46"/>
      <c r="AKD212" s="46"/>
      <c r="AKE212" s="46"/>
      <c r="AKF212" s="46"/>
      <c r="AKG212" s="46"/>
      <c r="AKH212" s="46"/>
      <c r="AKI212" s="46"/>
      <c r="AKJ212" s="46"/>
      <c r="AKK212" s="46"/>
      <c r="AKL212" s="46"/>
      <c r="AKM212" s="46"/>
      <c r="AKN212" s="46"/>
      <c r="AKO212" s="46"/>
      <c r="AKP212" s="46"/>
      <c r="AKQ212" s="46"/>
      <c r="AKR212" s="46"/>
      <c r="AKS212" s="46"/>
      <c r="AKT212" s="46"/>
      <c r="AKU212" s="46"/>
      <c r="AKV212" s="46"/>
      <c r="AKW212" s="46"/>
      <c r="AKX212" s="46"/>
      <c r="AKY212" s="46"/>
      <c r="AKZ212" s="46"/>
      <c r="ALA212" s="46"/>
      <c r="ALB212" s="46"/>
      <c r="ALC212" s="46"/>
      <c r="ALD212" s="46"/>
      <c r="ALE212" s="46"/>
      <c r="ALF212" s="46"/>
      <c r="ALG212" s="46"/>
      <c r="ALH212" s="46"/>
      <c r="ALI212" s="46"/>
      <c r="ALJ212" s="46"/>
      <c r="ALK212" s="46"/>
      <c r="ALL212" s="46"/>
      <c r="ALM212" s="46"/>
      <c r="ALN212" s="46"/>
      <c r="ALO212" s="46"/>
      <c r="ALP212" s="46"/>
      <c r="ALQ212" s="46"/>
      <c r="ALR212" s="46"/>
      <c r="ALS212" s="46"/>
      <c r="ALT212" s="46"/>
      <c r="ALU212" s="46"/>
      <c r="ALV212" s="46"/>
      <c r="ALW212" s="46"/>
      <c r="ALX212" s="46"/>
      <c r="ALY212" s="46"/>
      <c r="ALZ212" s="46"/>
      <c r="AMA212" s="46"/>
      <c r="AMB212" s="46"/>
      <c r="AMC212" s="46"/>
      <c r="AMD212" s="46"/>
      <c r="AME212" s="46"/>
      <c r="AMF212" s="46"/>
      <c r="AMG212" s="46"/>
      <c r="AMH212" s="46"/>
      <c r="AMI212" s="46"/>
      <c r="AMJ212" s="46"/>
      <c r="AMK212" s="46"/>
    </row>
    <row r="213" spans="1:1025" x14ac:dyDescent="0.25">
      <c r="A213" s="46"/>
      <c r="B213" s="56"/>
      <c r="C213" s="57"/>
      <c r="D213" s="58"/>
      <c r="E213" s="59"/>
      <c r="F213" s="59"/>
      <c r="G213" s="59"/>
      <c r="H213" s="59"/>
      <c r="I213" s="59"/>
      <c r="J213" s="59"/>
      <c r="K213" s="59"/>
      <c r="L213" s="59"/>
      <c r="M213" s="46"/>
      <c r="N213" s="46"/>
      <c r="O213" s="46"/>
      <c r="P213" s="46"/>
      <c r="Q213" s="46"/>
      <c r="R213" s="46"/>
      <c r="S213" s="46"/>
      <c r="T213" s="46"/>
      <c r="U213" s="46"/>
      <c r="V213" s="46"/>
      <c r="W213" s="46"/>
      <c r="X213" s="46"/>
      <c r="Y213" s="46"/>
      <c r="Z213" s="46"/>
      <c r="AA213" s="46"/>
      <c r="AB213" s="46"/>
      <c r="AC213" s="46"/>
      <c r="AD213" s="46"/>
      <c r="AE213" s="46"/>
      <c r="AF213" s="46"/>
      <c r="AG213" s="46"/>
      <c r="AH213" s="46"/>
      <c r="AI213" s="46"/>
      <c r="AJ213" s="46"/>
      <c r="AK213" s="46"/>
      <c r="AL213" s="46"/>
      <c r="AM213" s="46"/>
      <c r="AN213" s="46"/>
      <c r="AO213" s="46"/>
      <c r="AP213" s="46"/>
      <c r="AQ213" s="46"/>
      <c r="AR213" s="46"/>
      <c r="AS213" s="46"/>
      <c r="AT213" s="46"/>
      <c r="AU213" s="46"/>
      <c r="AV213" s="46"/>
      <c r="AW213" s="46"/>
      <c r="AX213" s="46"/>
      <c r="AY213" s="46"/>
      <c r="AZ213" s="46"/>
      <c r="BA213" s="46"/>
      <c r="BB213" s="46"/>
      <c r="BC213" s="46"/>
      <c r="BD213" s="46"/>
      <c r="BE213" s="46"/>
      <c r="BF213" s="46"/>
      <c r="BG213" s="46"/>
      <c r="BH213" s="46"/>
      <c r="BI213" s="46"/>
      <c r="BJ213" s="46"/>
      <c r="BK213" s="46"/>
      <c r="BL213" s="46"/>
      <c r="BM213" s="46"/>
      <c r="BN213" s="46"/>
      <c r="BO213" s="46"/>
      <c r="BP213" s="46"/>
      <c r="BQ213" s="46"/>
      <c r="BR213" s="46"/>
      <c r="BS213" s="46"/>
      <c r="BT213" s="46"/>
      <c r="BU213" s="46"/>
      <c r="BV213" s="46"/>
      <c r="BW213" s="46"/>
      <c r="BX213" s="46"/>
      <c r="BY213" s="46"/>
      <c r="BZ213" s="46"/>
      <c r="CA213" s="46"/>
      <c r="CB213" s="46"/>
      <c r="CC213" s="46"/>
      <c r="CD213" s="46"/>
      <c r="CE213" s="46"/>
      <c r="CF213" s="46"/>
      <c r="CG213" s="46"/>
      <c r="CH213" s="46"/>
      <c r="CI213" s="46"/>
      <c r="CJ213" s="46"/>
      <c r="CK213" s="46"/>
      <c r="CL213" s="46"/>
      <c r="CM213" s="46"/>
      <c r="CN213" s="46"/>
      <c r="CO213" s="46"/>
      <c r="CP213" s="46"/>
      <c r="CQ213" s="46"/>
      <c r="CR213" s="46"/>
      <c r="CS213" s="46"/>
      <c r="CT213" s="46"/>
      <c r="CU213" s="46"/>
      <c r="CV213" s="46"/>
      <c r="CW213" s="46"/>
      <c r="CX213" s="46"/>
      <c r="CY213" s="46"/>
      <c r="CZ213" s="46"/>
      <c r="DA213" s="46"/>
      <c r="DB213" s="46"/>
      <c r="DC213" s="46"/>
      <c r="DD213" s="46"/>
      <c r="DE213" s="46"/>
      <c r="DF213" s="46"/>
      <c r="DG213" s="46"/>
      <c r="DH213" s="46"/>
      <c r="DI213" s="46"/>
      <c r="DJ213" s="46"/>
      <c r="DK213" s="46"/>
      <c r="DL213" s="46"/>
      <c r="DM213" s="46"/>
      <c r="DN213" s="46"/>
      <c r="DO213" s="46"/>
      <c r="DP213" s="46"/>
      <c r="DQ213" s="46"/>
      <c r="DR213" s="46"/>
      <c r="DS213" s="46"/>
      <c r="DT213" s="46"/>
      <c r="DU213" s="46"/>
      <c r="DV213" s="46"/>
      <c r="DW213" s="46"/>
      <c r="DX213" s="46"/>
      <c r="DY213" s="46"/>
      <c r="DZ213" s="46"/>
      <c r="EA213" s="46"/>
      <c r="EB213" s="46"/>
      <c r="EC213" s="46"/>
      <c r="ED213" s="46"/>
      <c r="EE213" s="46"/>
      <c r="EF213" s="46"/>
      <c r="EG213" s="46"/>
      <c r="EH213" s="46"/>
      <c r="EI213" s="46"/>
      <c r="EJ213" s="46"/>
      <c r="EK213" s="46"/>
      <c r="EL213" s="46"/>
      <c r="EM213" s="46"/>
      <c r="EN213" s="46"/>
      <c r="EO213" s="46"/>
      <c r="EP213" s="46"/>
      <c r="EQ213" s="46"/>
      <c r="ER213" s="46"/>
      <c r="ES213" s="46"/>
      <c r="ET213" s="46"/>
      <c r="EU213" s="46"/>
      <c r="EV213" s="46"/>
      <c r="EW213" s="46"/>
      <c r="EX213" s="46"/>
      <c r="EY213" s="46"/>
      <c r="EZ213" s="46"/>
      <c r="FA213" s="46"/>
      <c r="FB213" s="46"/>
      <c r="FC213" s="46"/>
      <c r="FD213" s="46"/>
      <c r="FE213" s="46"/>
      <c r="FF213" s="46"/>
      <c r="FG213" s="46"/>
      <c r="FH213" s="46"/>
      <c r="FI213" s="46"/>
      <c r="FJ213" s="46"/>
      <c r="FK213" s="46"/>
      <c r="FL213" s="46"/>
      <c r="FM213" s="46"/>
      <c r="FN213" s="46"/>
      <c r="FO213" s="46"/>
      <c r="FP213" s="46"/>
      <c r="FQ213" s="46"/>
      <c r="FR213" s="46"/>
      <c r="FS213" s="46"/>
      <c r="FT213" s="46"/>
      <c r="FU213" s="46"/>
      <c r="FV213" s="46"/>
      <c r="FW213" s="46"/>
      <c r="FX213" s="46"/>
      <c r="FY213" s="46"/>
      <c r="FZ213" s="46"/>
      <c r="GA213" s="46"/>
      <c r="GB213" s="46"/>
      <c r="GC213" s="46"/>
      <c r="GD213" s="46"/>
      <c r="GE213" s="46"/>
      <c r="GF213" s="46"/>
      <c r="GG213" s="46"/>
      <c r="GH213" s="46"/>
      <c r="GI213" s="46"/>
      <c r="GJ213" s="46"/>
      <c r="GK213" s="46"/>
      <c r="GL213" s="46"/>
      <c r="GM213" s="46"/>
      <c r="GN213" s="46"/>
      <c r="GO213" s="46"/>
      <c r="GP213" s="46"/>
      <c r="GQ213" s="46"/>
      <c r="GR213" s="46"/>
      <c r="GS213" s="46"/>
      <c r="GT213" s="46"/>
      <c r="GU213" s="46"/>
      <c r="GV213" s="46"/>
      <c r="GW213" s="46"/>
      <c r="GX213" s="46"/>
      <c r="GY213" s="46"/>
      <c r="GZ213" s="46"/>
      <c r="HA213" s="46"/>
      <c r="HB213" s="46"/>
      <c r="HC213" s="46"/>
      <c r="HD213" s="46"/>
      <c r="HE213" s="46"/>
      <c r="HF213" s="46"/>
      <c r="HG213" s="46"/>
      <c r="HH213" s="46"/>
      <c r="HI213" s="46"/>
      <c r="HJ213" s="46"/>
      <c r="HK213" s="46"/>
      <c r="HL213" s="46"/>
      <c r="HM213" s="46"/>
      <c r="HN213" s="46"/>
      <c r="HO213" s="46"/>
      <c r="HP213" s="46"/>
      <c r="HQ213" s="46"/>
      <c r="HR213" s="46"/>
      <c r="HS213" s="46"/>
      <c r="HT213" s="46"/>
      <c r="HU213" s="46"/>
      <c r="HV213" s="46"/>
      <c r="HW213" s="46"/>
      <c r="HX213" s="46"/>
      <c r="HY213" s="46"/>
      <c r="HZ213" s="46"/>
      <c r="IA213" s="46"/>
      <c r="IB213" s="46"/>
      <c r="IC213" s="46"/>
      <c r="ID213" s="46"/>
      <c r="IE213" s="46"/>
      <c r="IF213" s="46"/>
      <c r="IG213" s="46"/>
      <c r="IH213" s="46"/>
      <c r="II213" s="46"/>
      <c r="IJ213" s="46"/>
      <c r="IK213" s="46"/>
      <c r="IL213" s="46"/>
      <c r="IM213" s="46"/>
      <c r="IN213" s="46"/>
      <c r="IO213" s="46"/>
      <c r="IP213" s="46"/>
      <c r="IQ213" s="46"/>
      <c r="IR213" s="46"/>
      <c r="IS213" s="46"/>
      <c r="IT213" s="46"/>
      <c r="IU213" s="46"/>
      <c r="IV213" s="46"/>
      <c r="IW213" s="46"/>
      <c r="IX213" s="46"/>
      <c r="IY213" s="46"/>
      <c r="IZ213" s="46"/>
      <c r="JA213" s="46"/>
      <c r="JB213" s="46"/>
      <c r="JC213" s="46"/>
      <c r="JD213" s="46"/>
      <c r="JE213" s="46"/>
      <c r="JF213" s="46"/>
      <c r="JG213" s="46"/>
      <c r="JH213" s="46"/>
      <c r="JI213" s="46"/>
      <c r="JJ213" s="46"/>
      <c r="JK213" s="46"/>
      <c r="JL213" s="46"/>
      <c r="JM213" s="46"/>
      <c r="JN213" s="46"/>
      <c r="JO213" s="46"/>
      <c r="JP213" s="46"/>
      <c r="JQ213" s="46"/>
      <c r="JR213" s="46"/>
      <c r="JS213" s="46"/>
      <c r="JT213" s="46"/>
      <c r="JU213" s="46"/>
      <c r="JV213" s="46"/>
      <c r="JW213" s="46"/>
      <c r="JX213" s="46"/>
      <c r="JY213" s="46"/>
      <c r="JZ213" s="46"/>
      <c r="KA213" s="46"/>
      <c r="KB213" s="46"/>
      <c r="KC213" s="46"/>
      <c r="KD213" s="46"/>
      <c r="KE213" s="46"/>
      <c r="KF213" s="46"/>
      <c r="KG213" s="46"/>
      <c r="KH213" s="46"/>
      <c r="KI213" s="46"/>
      <c r="KJ213" s="46"/>
      <c r="KK213" s="46"/>
      <c r="KL213" s="46"/>
      <c r="KM213" s="46"/>
      <c r="KN213" s="46"/>
      <c r="KO213" s="46"/>
      <c r="KP213" s="46"/>
      <c r="KQ213" s="46"/>
      <c r="KR213" s="46"/>
      <c r="KS213" s="46"/>
      <c r="KT213" s="46"/>
      <c r="KU213" s="46"/>
      <c r="KV213" s="46"/>
      <c r="KW213" s="46"/>
      <c r="KX213" s="46"/>
      <c r="KY213" s="46"/>
      <c r="KZ213" s="46"/>
      <c r="LA213" s="46"/>
      <c r="LB213" s="46"/>
      <c r="LC213" s="46"/>
      <c r="LD213" s="46"/>
      <c r="LE213" s="46"/>
      <c r="LF213" s="46"/>
      <c r="LG213" s="46"/>
      <c r="LH213" s="46"/>
      <c r="LI213" s="46"/>
      <c r="LJ213" s="46"/>
      <c r="LK213" s="46"/>
      <c r="LL213" s="46"/>
      <c r="LM213" s="46"/>
      <c r="LN213" s="46"/>
      <c r="LO213" s="46"/>
      <c r="LP213" s="46"/>
      <c r="LQ213" s="46"/>
      <c r="LR213" s="46"/>
      <c r="LS213" s="46"/>
      <c r="LT213" s="46"/>
      <c r="LU213" s="46"/>
      <c r="LV213" s="46"/>
      <c r="LW213" s="46"/>
      <c r="LX213" s="46"/>
      <c r="LY213" s="46"/>
      <c r="LZ213" s="46"/>
      <c r="MA213" s="46"/>
      <c r="MB213" s="46"/>
      <c r="MC213" s="46"/>
      <c r="MD213" s="46"/>
      <c r="ME213" s="46"/>
      <c r="MF213" s="46"/>
      <c r="MG213" s="46"/>
      <c r="MH213" s="46"/>
      <c r="MI213" s="46"/>
      <c r="MJ213" s="46"/>
      <c r="MK213" s="46"/>
      <c r="ML213" s="46"/>
      <c r="MM213" s="46"/>
      <c r="MN213" s="46"/>
      <c r="MO213" s="46"/>
      <c r="MP213" s="46"/>
      <c r="MQ213" s="46"/>
      <c r="MR213" s="46"/>
      <c r="MS213" s="46"/>
      <c r="MT213" s="46"/>
      <c r="MU213" s="46"/>
      <c r="MV213" s="46"/>
      <c r="MW213" s="46"/>
      <c r="MX213" s="46"/>
      <c r="MY213" s="46"/>
      <c r="MZ213" s="46"/>
      <c r="NA213" s="46"/>
      <c r="NB213" s="46"/>
      <c r="NC213" s="46"/>
      <c r="ND213" s="46"/>
      <c r="NE213" s="46"/>
      <c r="NF213" s="46"/>
      <c r="NG213" s="46"/>
      <c r="NH213" s="46"/>
      <c r="NI213" s="46"/>
      <c r="NJ213" s="46"/>
      <c r="NK213" s="46"/>
      <c r="NL213" s="46"/>
      <c r="NM213" s="46"/>
      <c r="NN213" s="46"/>
      <c r="NO213" s="46"/>
      <c r="NP213" s="46"/>
      <c r="NQ213" s="46"/>
      <c r="NR213" s="46"/>
      <c r="NS213" s="46"/>
      <c r="NT213" s="46"/>
      <c r="NU213" s="46"/>
      <c r="NV213" s="46"/>
      <c r="NW213" s="46"/>
      <c r="NX213" s="46"/>
      <c r="NY213" s="46"/>
      <c r="NZ213" s="46"/>
      <c r="OA213" s="46"/>
      <c r="OB213" s="46"/>
      <c r="OC213" s="46"/>
      <c r="OD213" s="46"/>
      <c r="OE213" s="46"/>
      <c r="OF213" s="46"/>
      <c r="OG213" s="46"/>
      <c r="OH213" s="46"/>
      <c r="OI213" s="46"/>
      <c r="OJ213" s="46"/>
      <c r="OK213" s="46"/>
      <c r="OL213" s="46"/>
      <c r="OM213" s="46"/>
      <c r="ON213" s="46"/>
      <c r="OO213" s="46"/>
      <c r="OP213" s="46"/>
      <c r="OQ213" s="46"/>
      <c r="OR213" s="46"/>
      <c r="OS213" s="46"/>
      <c r="OT213" s="46"/>
      <c r="OU213" s="46"/>
      <c r="OV213" s="46"/>
      <c r="OW213" s="46"/>
      <c r="OX213" s="46"/>
      <c r="OY213" s="46"/>
      <c r="OZ213" s="46"/>
      <c r="PA213" s="46"/>
      <c r="PB213" s="46"/>
      <c r="PC213" s="46"/>
      <c r="PD213" s="46"/>
      <c r="PE213" s="46"/>
      <c r="PF213" s="46"/>
      <c r="PG213" s="46"/>
      <c r="PH213" s="46"/>
      <c r="PI213" s="46"/>
      <c r="PJ213" s="46"/>
      <c r="PK213" s="46"/>
      <c r="PL213" s="46"/>
      <c r="PM213" s="46"/>
      <c r="PN213" s="46"/>
      <c r="PO213" s="46"/>
      <c r="PP213" s="46"/>
      <c r="PQ213" s="46"/>
      <c r="PR213" s="46"/>
      <c r="PS213" s="46"/>
      <c r="PT213" s="46"/>
      <c r="PU213" s="46"/>
      <c r="PV213" s="46"/>
      <c r="PW213" s="46"/>
      <c r="PX213" s="46"/>
      <c r="PY213" s="46"/>
      <c r="PZ213" s="46"/>
      <c r="QA213" s="46"/>
      <c r="QB213" s="46"/>
      <c r="QC213" s="46"/>
      <c r="QD213" s="46"/>
      <c r="QE213" s="46"/>
      <c r="QF213" s="46"/>
      <c r="QG213" s="46"/>
      <c r="QH213" s="46"/>
      <c r="QI213" s="46"/>
      <c r="QJ213" s="46"/>
      <c r="QK213" s="46"/>
      <c r="QL213" s="46"/>
      <c r="QM213" s="46"/>
      <c r="QN213" s="46"/>
      <c r="QO213" s="46"/>
      <c r="QP213" s="46"/>
      <c r="QQ213" s="46"/>
      <c r="QR213" s="46"/>
      <c r="QS213" s="46"/>
      <c r="QT213" s="46"/>
      <c r="QU213" s="46"/>
      <c r="QV213" s="46"/>
      <c r="QW213" s="46"/>
      <c r="QX213" s="46"/>
      <c r="QY213" s="46"/>
      <c r="QZ213" s="46"/>
      <c r="RA213" s="46"/>
      <c r="RB213" s="46"/>
      <c r="RC213" s="46"/>
      <c r="RD213" s="46"/>
      <c r="RE213" s="46"/>
      <c r="RF213" s="46"/>
      <c r="RG213" s="46"/>
      <c r="RH213" s="46"/>
      <c r="RI213" s="46"/>
      <c r="RJ213" s="46"/>
      <c r="RK213" s="46"/>
      <c r="RL213" s="46"/>
      <c r="RM213" s="46"/>
      <c r="RN213" s="46"/>
      <c r="RO213" s="46"/>
      <c r="RP213" s="46"/>
      <c r="RQ213" s="46"/>
      <c r="RR213" s="46"/>
      <c r="RS213" s="46"/>
      <c r="RT213" s="46"/>
      <c r="RU213" s="46"/>
      <c r="RV213" s="46"/>
      <c r="RW213" s="46"/>
      <c r="RX213" s="46"/>
      <c r="RY213" s="46"/>
      <c r="RZ213" s="46"/>
      <c r="SA213" s="46"/>
      <c r="SB213" s="46"/>
      <c r="SC213" s="46"/>
      <c r="SD213" s="46"/>
      <c r="SE213" s="46"/>
      <c r="SF213" s="46"/>
      <c r="SG213" s="46"/>
      <c r="SH213" s="46"/>
      <c r="SI213" s="46"/>
      <c r="SJ213" s="46"/>
      <c r="SK213" s="46"/>
      <c r="SL213" s="46"/>
      <c r="SM213" s="46"/>
      <c r="SN213" s="46"/>
      <c r="SO213" s="46"/>
      <c r="SP213" s="46"/>
      <c r="SQ213" s="46"/>
      <c r="SR213" s="46"/>
      <c r="SS213" s="46"/>
      <c r="ST213" s="46"/>
      <c r="SU213" s="46"/>
      <c r="SV213" s="46"/>
      <c r="SW213" s="46"/>
      <c r="SX213" s="46"/>
      <c r="SY213" s="46"/>
      <c r="SZ213" s="46"/>
      <c r="TA213" s="46"/>
      <c r="TB213" s="46"/>
      <c r="TC213" s="46"/>
      <c r="TD213" s="46"/>
      <c r="TE213" s="46"/>
      <c r="TF213" s="46"/>
      <c r="TG213" s="46"/>
      <c r="TH213" s="46"/>
      <c r="TI213" s="46"/>
      <c r="TJ213" s="46"/>
      <c r="TK213" s="46"/>
      <c r="TL213" s="46"/>
      <c r="TM213" s="46"/>
      <c r="TN213" s="46"/>
      <c r="TO213" s="46"/>
      <c r="TP213" s="46"/>
      <c r="TQ213" s="46"/>
      <c r="TR213" s="46"/>
      <c r="TS213" s="46"/>
      <c r="TT213" s="46"/>
      <c r="TU213" s="46"/>
      <c r="TV213" s="46"/>
      <c r="TW213" s="46"/>
      <c r="TX213" s="46"/>
      <c r="TY213" s="46"/>
      <c r="TZ213" s="46"/>
      <c r="UA213" s="46"/>
      <c r="UB213" s="46"/>
      <c r="UC213" s="46"/>
      <c r="UD213" s="46"/>
      <c r="UE213" s="46"/>
      <c r="UF213" s="46"/>
      <c r="UG213" s="46"/>
      <c r="UH213" s="46"/>
      <c r="UI213" s="46"/>
      <c r="UJ213" s="46"/>
      <c r="UK213" s="46"/>
      <c r="UL213" s="46"/>
      <c r="UM213" s="46"/>
      <c r="UN213" s="46"/>
      <c r="UO213" s="46"/>
      <c r="UP213" s="46"/>
      <c r="UQ213" s="46"/>
      <c r="UR213" s="46"/>
      <c r="US213" s="46"/>
      <c r="UT213" s="46"/>
      <c r="UU213" s="46"/>
      <c r="UV213" s="46"/>
      <c r="UW213" s="46"/>
      <c r="UX213" s="46"/>
      <c r="UY213" s="46"/>
      <c r="UZ213" s="46"/>
      <c r="VA213" s="46"/>
      <c r="VB213" s="46"/>
      <c r="VC213" s="46"/>
      <c r="VD213" s="46"/>
      <c r="VE213" s="46"/>
      <c r="VF213" s="46"/>
      <c r="VG213" s="46"/>
      <c r="VH213" s="46"/>
      <c r="VI213" s="46"/>
      <c r="VJ213" s="46"/>
      <c r="VK213" s="46"/>
      <c r="VL213" s="46"/>
      <c r="VM213" s="46"/>
      <c r="VN213" s="46"/>
      <c r="VO213" s="46"/>
      <c r="VP213" s="46"/>
      <c r="VQ213" s="46"/>
      <c r="VR213" s="46"/>
      <c r="VS213" s="46"/>
      <c r="VT213" s="46"/>
      <c r="VU213" s="46"/>
      <c r="VV213" s="46"/>
      <c r="VW213" s="46"/>
      <c r="VX213" s="46"/>
      <c r="VY213" s="46"/>
      <c r="VZ213" s="46"/>
      <c r="WA213" s="46"/>
      <c r="WB213" s="46"/>
      <c r="WC213" s="46"/>
      <c r="WD213" s="46"/>
      <c r="WE213" s="46"/>
      <c r="WF213" s="46"/>
      <c r="WG213" s="46"/>
      <c r="WH213" s="46"/>
      <c r="WI213" s="46"/>
      <c r="WJ213" s="46"/>
      <c r="WK213" s="46"/>
      <c r="WL213" s="46"/>
      <c r="WM213" s="46"/>
      <c r="WN213" s="46"/>
      <c r="WO213" s="46"/>
      <c r="WP213" s="46"/>
      <c r="WQ213" s="46"/>
      <c r="WR213" s="46"/>
      <c r="WS213" s="46"/>
      <c r="WT213" s="46"/>
      <c r="WU213" s="46"/>
      <c r="WV213" s="46"/>
      <c r="WW213" s="46"/>
      <c r="WX213" s="46"/>
      <c r="WY213" s="46"/>
      <c r="WZ213" s="46"/>
      <c r="XA213" s="46"/>
      <c r="XB213" s="46"/>
      <c r="XC213" s="46"/>
      <c r="XD213" s="46"/>
      <c r="XE213" s="46"/>
      <c r="XF213" s="46"/>
      <c r="XG213" s="46"/>
      <c r="XH213" s="46"/>
      <c r="XI213" s="46"/>
      <c r="XJ213" s="46"/>
      <c r="XK213" s="46"/>
      <c r="XL213" s="46"/>
      <c r="XM213" s="46"/>
      <c r="XN213" s="46"/>
      <c r="XO213" s="46"/>
      <c r="XP213" s="46"/>
      <c r="XQ213" s="46"/>
      <c r="XR213" s="46"/>
      <c r="XS213" s="46"/>
      <c r="XT213" s="46"/>
      <c r="XU213" s="46"/>
      <c r="XV213" s="46"/>
      <c r="XW213" s="46"/>
      <c r="XX213" s="46"/>
      <c r="XY213" s="46"/>
      <c r="XZ213" s="46"/>
      <c r="YA213" s="46"/>
      <c r="YB213" s="46"/>
      <c r="YC213" s="46"/>
      <c r="YD213" s="46"/>
      <c r="YE213" s="46"/>
      <c r="YF213" s="46"/>
      <c r="YG213" s="46"/>
      <c r="YH213" s="46"/>
      <c r="YI213" s="46"/>
      <c r="YJ213" s="46"/>
      <c r="YK213" s="46"/>
      <c r="YL213" s="46"/>
      <c r="YM213" s="46"/>
      <c r="YN213" s="46"/>
      <c r="YO213" s="46"/>
      <c r="YP213" s="46"/>
      <c r="YQ213" s="46"/>
      <c r="YR213" s="46"/>
      <c r="YS213" s="46"/>
      <c r="YT213" s="46"/>
      <c r="YU213" s="46"/>
      <c r="YV213" s="46"/>
      <c r="YW213" s="46"/>
      <c r="YX213" s="46"/>
      <c r="YY213" s="46"/>
      <c r="YZ213" s="46"/>
      <c r="ZA213" s="46"/>
      <c r="ZB213" s="46"/>
      <c r="ZC213" s="46"/>
      <c r="ZD213" s="46"/>
      <c r="ZE213" s="46"/>
      <c r="ZF213" s="46"/>
      <c r="ZG213" s="46"/>
      <c r="ZH213" s="46"/>
      <c r="ZI213" s="46"/>
      <c r="ZJ213" s="46"/>
      <c r="ZK213" s="46"/>
      <c r="ZL213" s="46"/>
      <c r="ZM213" s="46"/>
      <c r="ZN213" s="46"/>
      <c r="ZO213" s="46"/>
      <c r="ZP213" s="46"/>
      <c r="ZQ213" s="46"/>
      <c r="ZR213" s="46"/>
      <c r="ZS213" s="46"/>
      <c r="ZT213" s="46"/>
      <c r="ZU213" s="46"/>
      <c r="ZV213" s="46"/>
      <c r="ZW213" s="46"/>
      <c r="ZX213" s="46"/>
      <c r="ZY213" s="46"/>
      <c r="ZZ213" s="46"/>
      <c r="AAA213" s="46"/>
      <c r="AAB213" s="46"/>
      <c r="AAC213" s="46"/>
      <c r="AAD213" s="46"/>
      <c r="AAE213" s="46"/>
      <c r="AAF213" s="46"/>
      <c r="AAG213" s="46"/>
      <c r="AAH213" s="46"/>
      <c r="AAI213" s="46"/>
      <c r="AAJ213" s="46"/>
      <c r="AAK213" s="46"/>
      <c r="AAL213" s="46"/>
      <c r="AAM213" s="46"/>
      <c r="AAN213" s="46"/>
      <c r="AAO213" s="46"/>
      <c r="AAP213" s="46"/>
      <c r="AAQ213" s="46"/>
      <c r="AAR213" s="46"/>
      <c r="AAS213" s="46"/>
      <c r="AAT213" s="46"/>
      <c r="AAU213" s="46"/>
      <c r="AAV213" s="46"/>
      <c r="AAW213" s="46"/>
      <c r="AAX213" s="46"/>
      <c r="AAY213" s="46"/>
      <c r="AAZ213" s="46"/>
      <c r="ABA213" s="46"/>
      <c r="ABB213" s="46"/>
      <c r="ABC213" s="46"/>
      <c r="ABD213" s="46"/>
      <c r="ABE213" s="46"/>
      <c r="ABF213" s="46"/>
      <c r="ABG213" s="46"/>
      <c r="ABH213" s="46"/>
      <c r="ABI213" s="46"/>
      <c r="ABJ213" s="46"/>
      <c r="ABK213" s="46"/>
      <c r="ABL213" s="46"/>
      <c r="ABM213" s="46"/>
      <c r="ABN213" s="46"/>
      <c r="ABO213" s="46"/>
      <c r="ABP213" s="46"/>
      <c r="ABQ213" s="46"/>
      <c r="ABR213" s="46"/>
      <c r="ABS213" s="46"/>
      <c r="ABT213" s="46"/>
      <c r="ABU213" s="46"/>
      <c r="ABV213" s="46"/>
      <c r="ABW213" s="46"/>
      <c r="ABX213" s="46"/>
      <c r="ABY213" s="46"/>
      <c r="ABZ213" s="46"/>
      <c r="ACA213" s="46"/>
      <c r="ACB213" s="46"/>
      <c r="ACC213" s="46"/>
      <c r="ACD213" s="46"/>
      <c r="ACE213" s="46"/>
      <c r="ACF213" s="46"/>
      <c r="ACG213" s="46"/>
      <c r="ACH213" s="46"/>
      <c r="ACI213" s="46"/>
      <c r="ACJ213" s="46"/>
      <c r="ACK213" s="46"/>
      <c r="ACL213" s="46"/>
      <c r="ACM213" s="46"/>
      <c r="ACN213" s="46"/>
      <c r="ACO213" s="46"/>
      <c r="ACP213" s="46"/>
      <c r="ACQ213" s="46"/>
      <c r="ACR213" s="46"/>
      <c r="ACS213" s="46"/>
      <c r="ACT213" s="46"/>
      <c r="ACU213" s="46"/>
      <c r="ACV213" s="46"/>
      <c r="ACW213" s="46"/>
      <c r="ACX213" s="46"/>
      <c r="ACY213" s="46"/>
      <c r="ACZ213" s="46"/>
      <c r="ADA213" s="46"/>
      <c r="ADB213" s="46"/>
      <c r="ADC213" s="46"/>
      <c r="ADD213" s="46"/>
      <c r="ADE213" s="46"/>
      <c r="ADF213" s="46"/>
      <c r="ADG213" s="46"/>
      <c r="ADH213" s="46"/>
      <c r="ADI213" s="46"/>
      <c r="ADJ213" s="46"/>
      <c r="ADK213" s="46"/>
      <c r="ADL213" s="46"/>
      <c r="ADM213" s="46"/>
      <c r="ADN213" s="46"/>
      <c r="ADO213" s="46"/>
      <c r="ADP213" s="46"/>
      <c r="ADQ213" s="46"/>
      <c r="ADR213" s="46"/>
      <c r="ADS213" s="46"/>
      <c r="ADT213" s="46"/>
      <c r="ADU213" s="46"/>
      <c r="ADV213" s="46"/>
      <c r="ADW213" s="46"/>
      <c r="ADX213" s="46"/>
      <c r="ADY213" s="46"/>
      <c r="ADZ213" s="46"/>
      <c r="AEA213" s="46"/>
      <c r="AEB213" s="46"/>
      <c r="AEC213" s="46"/>
      <c r="AED213" s="46"/>
      <c r="AEE213" s="46"/>
      <c r="AEF213" s="46"/>
      <c r="AEG213" s="46"/>
      <c r="AEH213" s="46"/>
      <c r="AEI213" s="46"/>
      <c r="AEJ213" s="46"/>
      <c r="AEK213" s="46"/>
      <c r="AEL213" s="46"/>
      <c r="AEM213" s="46"/>
      <c r="AEN213" s="46"/>
      <c r="AEO213" s="46"/>
      <c r="AEP213" s="46"/>
      <c r="AEQ213" s="46"/>
      <c r="AER213" s="46"/>
      <c r="AES213" s="46"/>
      <c r="AET213" s="46"/>
      <c r="AEU213" s="46"/>
      <c r="AEV213" s="46"/>
      <c r="AEW213" s="46"/>
      <c r="AEX213" s="46"/>
      <c r="AEY213" s="46"/>
      <c r="AEZ213" s="46"/>
      <c r="AFA213" s="46"/>
      <c r="AFB213" s="46"/>
      <c r="AFC213" s="46"/>
      <c r="AFD213" s="46"/>
      <c r="AFE213" s="46"/>
      <c r="AFF213" s="46"/>
      <c r="AFG213" s="46"/>
      <c r="AFH213" s="46"/>
      <c r="AFI213" s="46"/>
      <c r="AFJ213" s="46"/>
      <c r="AFK213" s="46"/>
      <c r="AFL213" s="46"/>
      <c r="AFM213" s="46"/>
      <c r="AFN213" s="46"/>
      <c r="AFO213" s="46"/>
      <c r="AFP213" s="46"/>
      <c r="AFQ213" s="46"/>
      <c r="AFR213" s="46"/>
      <c r="AFS213" s="46"/>
      <c r="AFT213" s="46"/>
      <c r="AFU213" s="46"/>
      <c r="AFV213" s="46"/>
      <c r="AFW213" s="46"/>
      <c r="AFX213" s="46"/>
      <c r="AFY213" s="46"/>
      <c r="AFZ213" s="46"/>
      <c r="AGA213" s="46"/>
      <c r="AGB213" s="46"/>
      <c r="AGC213" s="46"/>
      <c r="AGD213" s="46"/>
      <c r="AGE213" s="46"/>
      <c r="AGF213" s="46"/>
      <c r="AGG213" s="46"/>
      <c r="AGH213" s="46"/>
      <c r="AGI213" s="46"/>
      <c r="AGJ213" s="46"/>
      <c r="AGK213" s="46"/>
      <c r="AGL213" s="46"/>
      <c r="AGM213" s="46"/>
      <c r="AGN213" s="46"/>
      <c r="AGO213" s="46"/>
      <c r="AGP213" s="46"/>
      <c r="AGQ213" s="46"/>
      <c r="AGR213" s="46"/>
      <c r="AGS213" s="46"/>
      <c r="AGT213" s="46"/>
      <c r="AGU213" s="46"/>
      <c r="AGV213" s="46"/>
      <c r="AGW213" s="46"/>
      <c r="AGX213" s="46"/>
      <c r="AGY213" s="46"/>
      <c r="AGZ213" s="46"/>
      <c r="AHA213" s="46"/>
      <c r="AHB213" s="46"/>
      <c r="AHC213" s="46"/>
      <c r="AHD213" s="46"/>
      <c r="AHE213" s="46"/>
      <c r="AHF213" s="46"/>
      <c r="AHG213" s="46"/>
      <c r="AHH213" s="46"/>
      <c r="AHI213" s="46"/>
      <c r="AHJ213" s="46"/>
      <c r="AHK213" s="46"/>
      <c r="AHL213" s="46"/>
      <c r="AHM213" s="46"/>
      <c r="AHN213" s="46"/>
      <c r="AHO213" s="46"/>
      <c r="AHP213" s="46"/>
      <c r="AHQ213" s="46"/>
      <c r="AHR213" s="46"/>
      <c r="AHS213" s="46"/>
      <c r="AHT213" s="46"/>
      <c r="AHU213" s="46"/>
      <c r="AHV213" s="46"/>
      <c r="AHW213" s="46"/>
      <c r="AHX213" s="46"/>
      <c r="AHY213" s="46"/>
      <c r="AHZ213" s="46"/>
      <c r="AIA213" s="46"/>
      <c r="AIB213" s="46"/>
      <c r="AIC213" s="46"/>
      <c r="AID213" s="46"/>
      <c r="AIE213" s="46"/>
      <c r="AIF213" s="46"/>
      <c r="AIG213" s="46"/>
      <c r="AIH213" s="46"/>
      <c r="AII213" s="46"/>
      <c r="AIJ213" s="46"/>
      <c r="AIK213" s="46"/>
      <c r="AIL213" s="46"/>
      <c r="AIM213" s="46"/>
      <c r="AIN213" s="46"/>
      <c r="AIO213" s="46"/>
      <c r="AIP213" s="46"/>
      <c r="AIQ213" s="46"/>
      <c r="AIR213" s="46"/>
      <c r="AIS213" s="46"/>
      <c r="AIT213" s="46"/>
      <c r="AIU213" s="46"/>
      <c r="AIV213" s="46"/>
      <c r="AIW213" s="46"/>
      <c r="AIX213" s="46"/>
      <c r="AIY213" s="46"/>
      <c r="AIZ213" s="46"/>
      <c r="AJA213" s="46"/>
      <c r="AJB213" s="46"/>
      <c r="AJC213" s="46"/>
      <c r="AJD213" s="46"/>
      <c r="AJE213" s="46"/>
      <c r="AJF213" s="46"/>
      <c r="AJG213" s="46"/>
      <c r="AJH213" s="46"/>
      <c r="AJI213" s="46"/>
      <c r="AJJ213" s="46"/>
      <c r="AJK213" s="46"/>
      <c r="AJL213" s="46"/>
      <c r="AJM213" s="46"/>
      <c r="AJN213" s="46"/>
      <c r="AJO213" s="46"/>
      <c r="AJP213" s="46"/>
      <c r="AJQ213" s="46"/>
      <c r="AJR213" s="46"/>
      <c r="AJS213" s="46"/>
      <c r="AJT213" s="46"/>
      <c r="AJU213" s="46"/>
      <c r="AJV213" s="46"/>
      <c r="AJW213" s="46"/>
      <c r="AJX213" s="46"/>
      <c r="AJY213" s="46"/>
      <c r="AJZ213" s="46"/>
      <c r="AKA213" s="46"/>
      <c r="AKB213" s="46"/>
      <c r="AKC213" s="46"/>
      <c r="AKD213" s="46"/>
      <c r="AKE213" s="46"/>
      <c r="AKF213" s="46"/>
      <c r="AKG213" s="46"/>
      <c r="AKH213" s="46"/>
      <c r="AKI213" s="46"/>
      <c r="AKJ213" s="46"/>
      <c r="AKK213" s="46"/>
      <c r="AKL213" s="46"/>
      <c r="AKM213" s="46"/>
      <c r="AKN213" s="46"/>
      <c r="AKO213" s="46"/>
      <c r="AKP213" s="46"/>
      <c r="AKQ213" s="46"/>
      <c r="AKR213" s="46"/>
      <c r="AKS213" s="46"/>
      <c r="AKT213" s="46"/>
      <c r="AKU213" s="46"/>
      <c r="AKV213" s="46"/>
      <c r="AKW213" s="46"/>
      <c r="AKX213" s="46"/>
      <c r="AKY213" s="46"/>
      <c r="AKZ213" s="46"/>
      <c r="ALA213" s="46"/>
      <c r="ALB213" s="46"/>
      <c r="ALC213" s="46"/>
      <c r="ALD213" s="46"/>
      <c r="ALE213" s="46"/>
      <c r="ALF213" s="46"/>
      <c r="ALG213" s="46"/>
      <c r="ALH213" s="46"/>
      <c r="ALI213" s="46"/>
      <c r="ALJ213" s="46"/>
      <c r="ALK213" s="46"/>
      <c r="ALL213" s="46"/>
      <c r="ALM213" s="46"/>
      <c r="ALN213" s="46"/>
      <c r="ALO213" s="46"/>
      <c r="ALP213" s="46"/>
      <c r="ALQ213" s="46"/>
      <c r="ALR213" s="46"/>
      <c r="ALS213" s="46"/>
      <c r="ALT213" s="46"/>
      <c r="ALU213" s="46"/>
      <c r="ALV213" s="46"/>
      <c r="ALW213" s="46"/>
      <c r="ALX213" s="46"/>
      <c r="ALY213" s="46"/>
      <c r="ALZ213" s="46"/>
      <c r="AMA213" s="46"/>
      <c r="AMB213" s="46"/>
      <c r="AMC213" s="46"/>
      <c r="AMD213" s="46"/>
      <c r="AME213" s="46"/>
      <c r="AMF213" s="46"/>
      <c r="AMG213" s="46"/>
      <c r="AMH213" s="46"/>
      <c r="AMI213" s="46"/>
      <c r="AMJ213" s="46"/>
      <c r="AMK213" s="46"/>
    </row>
    <row r="214" spans="1:1025" x14ac:dyDescent="0.25">
      <c r="A214" s="46"/>
      <c r="B214" s="56"/>
      <c r="C214" s="57"/>
      <c r="D214" s="58"/>
      <c r="E214" s="59"/>
      <c r="F214" s="59"/>
      <c r="G214" s="59"/>
      <c r="H214" s="59"/>
      <c r="I214" s="59"/>
      <c r="J214" s="59"/>
      <c r="K214" s="59"/>
      <c r="L214" s="59"/>
      <c r="M214" s="46"/>
      <c r="N214" s="46"/>
      <c r="O214" s="46"/>
      <c r="P214" s="46"/>
      <c r="Q214" s="46"/>
      <c r="R214" s="46"/>
      <c r="S214" s="46"/>
      <c r="T214" s="46"/>
      <c r="U214" s="46"/>
      <c r="V214" s="46"/>
      <c r="W214" s="46"/>
      <c r="X214" s="46"/>
      <c r="Y214" s="46"/>
      <c r="Z214" s="46"/>
      <c r="AA214" s="46"/>
      <c r="AB214" s="46"/>
      <c r="AC214" s="46"/>
      <c r="AD214" s="46"/>
      <c r="AE214" s="46"/>
      <c r="AF214" s="46"/>
      <c r="AG214" s="46"/>
      <c r="AH214" s="46"/>
      <c r="AI214" s="46"/>
      <c r="AJ214" s="46"/>
      <c r="AK214" s="46"/>
      <c r="AL214" s="46"/>
      <c r="AM214" s="46"/>
      <c r="AN214" s="46"/>
      <c r="AO214" s="46"/>
      <c r="AP214" s="46"/>
      <c r="AQ214" s="46"/>
      <c r="AR214" s="46"/>
      <c r="AS214" s="46"/>
      <c r="AT214" s="46"/>
      <c r="AU214" s="46"/>
      <c r="AV214" s="46"/>
      <c r="AW214" s="46"/>
      <c r="AX214" s="46"/>
      <c r="AY214" s="46"/>
      <c r="AZ214" s="46"/>
      <c r="BA214" s="46"/>
      <c r="BB214" s="46"/>
      <c r="BC214" s="46"/>
      <c r="BD214" s="46"/>
      <c r="BE214" s="46"/>
      <c r="BF214" s="46"/>
      <c r="BG214" s="46"/>
      <c r="BH214" s="46"/>
      <c r="BI214" s="46"/>
      <c r="BJ214" s="46"/>
      <c r="BK214" s="46"/>
      <c r="BL214" s="46"/>
      <c r="BM214" s="46"/>
      <c r="BN214" s="46"/>
      <c r="BO214" s="46"/>
      <c r="BP214" s="46"/>
      <c r="BQ214" s="46"/>
      <c r="BR214" s="46"/>
      <c r="BS214" s="46"/>
      <c r="BT214" s="46"/>
      <c r="BU214" s="46"/>
      <c r="BV214" s="46"/>
      <c r="BW214" s="46"/>
      <c r="BX214" s="46"/>
      <c r="BY214" s="46"/>
      <c r="BZ214" s="46"/>
      <c r="CA214" s="46"/>
      <c r="CB214" s="46"/>
      <c r="CC214" s="46"/>
      <c r="CD214" s="46"/>
      <c r="CE214" s="46"/>
      <c r="CF214" s="46"/>
      <c r="CG214" s="46"/>
      <c r="CH214" s="46"/>
      <c r="CI214" s="46"/>
      <c r="CJ214" s="46"/>
      <c r="CK214" s="46"/>
      <c r="CL214" s="46"/>
      <c r="CM214" s="46"/>
      <c r="CN214" s="46"/>
      <c r="CO214" s="46"/>
      <c r="CP214" s="46"/>
      <c r="CQ214" s="46"/>
      <c r="CR214" s="46"/>
      <c r="CS214" s="46"/>
      <c r="CT214" s="46"/>
      <c r="CU214" s="46"/>
      <c r="CV214" s="46"/>
      <c r="CW214" s="46"/>
      <c r="CX214" s="46"/>
      <c r="CY214" s="46"/>
      <c r="CZ214" s="46"/>
      <c r="DA214" s="46"/>
      <c r="DB214" s="46"/>
      <c r="DC214" s="46"/>
      <c r="DD214" s="46"/>
      <c r="DE214" s="46"/>
      <c r="DF214" s="46"/>
      <c r="DG214" s="46"/>
      <c r="DH214" s="46"/>
      <c r="DI214" s="46"/>
      <c r="DJ214" s="46"/>
      <c r="DK214" s="46"/>
      <c r="DL214" s="46"/>
      <c r="DM214" s="46"/>
      <c r="DN214" s="46"/>
      <c r="DO214" s="46"/>
      <c r="DP214" s="46"/>
      <c r="DQ214" s="46"/>
      <c r="DR214" s="46"/>
      <c r="DS214" s="46"/>
      <c r="DT214" s="46"/>
      <c r="DU214" s="46"/>
      <c r="DV214" s="46"/>
      <c r="DW214" s="46"/>
      <c r="DX214" s="46"/>
      <c r="DY214" s="46"/>
      <c r="DZ214" s="46"/>
      <c r="EA214" s="46"/>
      <c r="EB214" s="46"/>
      <c r="EC214" s="46"/>
      <c r="ED214" s="46"/>
      <c r="EE214" s="46"/>
      <c r="EF214" s="46"/>
      <c r="EG214" s="46"/>
      <c r="EH214" s="46"/>
      <c r="EI214" s="46"/>
      <c r="EJ214" s="46"/>
      <c r="EK214" s="46"/>
      <c r="EL214" s="46"/>
      <c r="EM214" s="46"/>
      <c r="EN214" s="46"/>
      <c r="EO214" s="46"/>
      <c r="EP214" s="46"/>
      <c r="EQ214" s="46"/>
      <c r="ER214" s="46"/>
      <c r="ES214" s="46"/>
      <c r="ET214" s="46"/>
      <c r="EU214" s="46"/>
      <c r="EV214" s="46"/>
      <c r="EW214" s="46"/>
      <c r="EX214" s="46"/>
      <c r="EY214" s="46"/>
      <c r="EZ214" s="46"/>
      <c r="FA214" s="46"/>
      <c r="FB214" s="46"/>
      <c r="FC214" s="46"/>
      <c r="FD214" s="46"/>
      <c r="FE214" s="46"/>
      <c r="FF214" s="46"/>
      <c r="FG214" s="46"/>
      <c r="FH214" s="46"/>
      <c r="FI214" s="46"/>
      <c r="FJ214" s="46"/>
      <c r="FK214" s="46"/>
      <c r="FL214" s="46"/>
      <c r="FM214" s="46"/>
      <c r="FN214" s="46"/>
      <c r="FO214" s="46"/>
      <c r="FP214" s="46"/>
      <c r="FQ214" s="46"/>
      <c r="FR214" s="46"/>
      <c r="FS214" s="46"/>
      <c r="FT214" s="46"/>
      <c r="FU214" s="46"/>
      <c r="FV214" s="46"/>
      <c r="FW214" s="46"/>
      <c r="FX214" s="46"/>
      <c r="FY214" s="46"/>
      <c r="FZ214" s="46"/>
      <c r="GA214" s="46"/>
      <c r="GB214" s="46"/>
      <c r="GC214" s="46"/>
      <c r="GD214" s="46"/>
      <c r="GE214" s="46"/>
      <c r="GF214" s="46"/>
      <c r="GG214" s="46"/>
      <c r="GH214" s="46"/>
      <c r="GI214" s="46"/>
      <c r="GJ214" s="46"/>
      <c r="GK214" s="46"/>
      <c r="GL214" s="46"/>
      <c r="GM214" s="46"/>
      <c r="GN214" s="46"/>
      <c r="GO214" s="46"/>
      <c r="GP214" s="46"/>
      <c r="GQ214" s="46"/>
      <c r="GR214" s="46"/>
      <c r="GS214" s="46"/>
      <c r="GT214" s="46"/>
      <c r="GU214" s="46"/>
      <c r="GV214" s="46"/>
      <c r="GW214" s="46"/>
      <c r="GX214" s="46"/>
      <c r="GY214" s="46"/>
      <c r="GZ214" s="46"/>
      <c r="HA214" s="46"/>
      <c r="HB214" s="46"/>
      <c r="HC214" s="46"/>
      <c r="HD214" s="46"/>
      <c r="HE214" s="46"/>
      <c r="HF214" s="46"/>
      <c r="HG214" s="46"/>
      <c r="HH214" s="46"/>
      <c r="HI214" s="46"/>
      <c r="HJ214" s="46"/>
      <c r="HK214" s="46"/>
      <c r="HL214" s="46"/>
      <c r="HM214" s="46"/>
      <c r="HN214" s="46"/>
      <c r="HO214" s="46"/>
      <c r="HP214" s="46"/>
      <c r="HQ214" s="46"/>
      <c r="HR214" s="46"/>
      <c r="HS214" s="46"/>
      <c r="HT214" s="46"/>
      <c r="HU214" s="46"/>
      <c r="HV214" s="46"/>
      <c r="HW214" s="46"/>
      <c r="HX214" s="46"/>
      <c r="HY214" s="46"/>
      <c r="HZ214" s="46"/>
      <c r="IA214" s="46"/>
      <c r="IB214" s="46"/>
      <c r="IC214" s="46"/>
      <c r="ID214" s="46"/>
      <c r="IE214" s="46"/>
      <c r="IF214" s="46"/>
      <c r="IG214" s="46"/>
      <c r="IH214" s="46"/>
      <c r="II214" s="46"/>
      <c r="IJ214" s="46"/>
      <c r="IK214" s="46"/>
      <c r="IL214" s="46"/>
      <c r="IM214" s="46"/>
      <c r="IN214" s="46"/>
      <c r="IO214" s="46"/>
      <c r="IP214" s="46"/>
      <c r="IQ214" s="46"/>
      <c r="IR214" s="46"/>
      <c r="IS214" s="46"/>
      <c r="IT214" s="46"/>
      <c r="IU214" s="46"/>
      <c r="IV214" s="46"/>
      <c r="IW214" s="46"/>
      <c r="IX214" s="46"/>
      <c r="IY214" s="46"/>
      <c r="IZ214" s="46"/>
      <c r="JA214" s="46"/>
      <c r="JB214" s="46"/>
      <c r="JC214" s="46"/>
      <c r="JD214" s="46"/>
      <c r="JE214" s="46"/>
      <c r="JF214" s="46"/>
      <c r="JG214" s="46"/>
      <c r="JH214" s="46"/>
      <c r="JI214" s="46"/>
      <c r="JJ214" s="46"/>
      <c r="JK214" s="46"/>
      <c r="JL214" s="46"/>
      <c r="JM214" s="46"/>
      <c r="JN214" s="46"/>
      <c r="JO214" s="46"/>
      <c r="JP214" s="46"/>
      <c r="JQ214" s="46"/>
      <c r="JR214" s="46"/>
      <c r="JS214" s="46"/>
      <c r="JT214" s="46"/>
      <c r="JU214" s="46"/>
      <c r="JV214" s="46"/>
      <c r="JW214" s="46"/>
      <c r="JX214" s="46"/>
      <c r="JY214" s="46"/>
      <c r="JZ214" s="46"/>
      <c r="KA214" s="46"/>
      <c r="KB214" s="46"/>
      <c r="KC214" s="46"/>
      <c r="KD214" s="46"/>
      <c r="KE214" s="46"/>
      <c r="KF214" s="46"/>
      <c r="KG214" s="46"/>
      <c r="KH214" s="46"/>
      <c r="KI214" s="46"/>
      <c r="KJ214" s="46"/>
      <c r="KK214" s="46"/>
      <c r="KL214" s="46"/>
      <c r="KM214" s="46"/>
      <c r="KN214" s="46"/>
      <c r="KO214" s="46"/>
      <c r="KP214" s="46"/>
      <c r="KQ214" s="46"/>
      <c r="KR214" s="46"/>
      <c r="KS214" s="46"/>
      <c r="KT214" s="46"/>
      <c r="KU214" s="46"/>
      <c r="KV214" s="46"/>
      <c r="KW214" s="46"/>
      <c r="KX214" s="46"/>
      <c r="KY214" s="46"/>
      <c r="KZ214" s="46"/>
      <c r="LA214" s="46"/>
      <c r="LB214" s="46"/>
      <c r="LC214" s="46"/>
      <c r="LD214" s="46"/>
      <c r="LE214" s="46"/>
      <c r="LF214" s="46"/>
      <c r="LG214" s="46"/>
      <c r="LH214" s="46"/>
      <c r="LI214" s="46"/>
      <c r="LJ214" s="46"/>
      <c r="LK214" s="46"/>
      <c r="LL214" s="46"/>
      <c r="LM214" s="46"/>
      <c r="LN214" s="46"/>
      <c r="LO214" s="46"/>
      <c r="LP214" s="46"/>
      <c r="LQ214" s="46"/>
      <c r="LR214" s="46"/>
      <c r="LS214" s="46"/>
      <c r="LT214" s="46"/>
      <c r="LU214" s="46"/>
      <c r="LV214" s="46"/>
      <c r="LW214" s="46"/>
      <c r="LX214" s="46"/>
      <c r="LY214" s="46"/>
      <c r="LZ214" s="46"/>
      <c r="MA214" s="46"/>
      <c r="MB214" s="46"/>
      <c r="MC214" s="46"/>
      <c r="MD214" s="46"/>
      <c r="ME214" s="46"/>
      <c r="MF214" s="46"/>
      <c r="MG214" s="46"/>
      <c r="MH214" s="46"/>
      <c r="MI214" s="46"/>
      <c r="MJ214" s="46"/>
      <c r="MK214" s="46"/>
      <c r="ML214" s="46"/>
      <c r="MM214" s="46"/>
      <c r="MN214" s="46"/>
      <c r="MO214" s="46"/>
      <c r="MP214" s="46"/>
      <c r="MQ214" s="46"/>
      <c r="MR214" s="46"/>
      <c r="MS214" s="46"/>
      <c r="MT214" s="46"/>
      <c r="MU214" s="46"/>
      <c r="MV214" s="46"/>
      <c r="MW214" s="46"/>
      <c r="MX214" s="46"/>
      <c r="MY214" s="46"/>
      <c r="MZ214" s="46"/>
      <c r="NA214" s="46"/>
      <c r="NB214" s="46"/>
      <c r="NC214" s="46"/>
      <c r="ND214" s="46"/>
      <c r="NE214" s="46"/>
      <c r="NF214" s="46"/>
      <c r="NG214" s="46"/>
      <c r="NH214" s="46"/>
      <c r="NI214" s="46"/>
      <c r="NJ214" s="46"/>
      <c r="NK214" s="46"/>
      <c r="NL214" s="46"/>
      <c r="NM214" s="46"/>
      <c r="NN214" s="46"/>
      <c r="NO214" s="46"/>
      <c r="NP214" s="46"/>
      <c r="NQ214" s="46"/>
      <c r="NR214" s="46"/>
      <c r="NS214" s="46"/>
      <c r="NT214" s="46"/>
      <c r="NU214" s="46"/>
      <c r="NV214" s="46"/>
      <c r="NW214" s="46"/>
      <c r="NX214" s="46"/>
      <c r="NY214" s="46"/>
      <c r="NZ214" s="46"/>
      <c r="OA214" s="46"/>
      <c r="OB214" s="46"/>
      <c r="OC214" s="46"/>
      <c r="OD214" s="46"/>
      <c r="OE214" s="46"/>
      <c r="OF214" s="46"/>
      <c r="OG214" s="46"/>
      <c r="OH214" s="46"/>
      <c r="OI214" s="46"/>
      <c r="OJ214" s="46"/>
      <c r="OK214" s="46"/>
      <c r="OL214" s="46"/>
      <c r="OM214" s="46"/>
      <c r="ON214" s="46"/>
      <c r="OO214" s="46"/>
      <c r="OP214" s="46"/>
      <c r="OQ214" s="46"/>
      <c r="OR214" s="46"/>
      <c r="OS214" s="46"/>
      <c r="OT214" s="46"/>
      <c r="OU214" s="46"/>
      <c r="OV214" s="46"/>
      <c r="OW214" s="46"/>
      <c r="OX214" s="46"/>
      <c r="OY214" s="46"/>
      <c r="OZ214" s="46"/>
      <c r="PA214" s="46"/>
      <c r="PB214" s="46"/>
      <c r="PC214" s="46"/>
      <c r="PD214" s="46"/>
      <c r="PE214" s="46"/>
      <c r="PF214" s="46"/>
      <c r="PG214" s="46"/>
      <c r="PH214" s="46"/>
      <c r="PI214" s="46"/>
      <c r="PJ214" s="46"/>
      <c r="PK214" s="46"/>
      <c r="PL214" s="46"/>
      <c r="PM214" s="46"/>
      <c r="PN214" s="46"/>
      <c r="PO214" s="46"/>
      <c r="PP214" s="46"/>
      <c r="PQ214" s="46"/>
      <c r="PR214" s="46"/>
      <c r="PS214" s="46"/>
      <c r="PT214" s="46"/>
      <c r="PU214" s="46"/>
      <c r="PV214" s="46"/>
      <c r="PW214" s="46"/>
      <c r="PX214" s="46"/>
      <c r="PY214" s="46"/>
      <c r="PZ214" s="46"/>
      <c r="QA214" s="46"/>
      <c r="QB214" s="46"/>
      <c r="QC214" s="46"/>
      <c r="QD214" s="46"/>
      <c r="QE214" s="46"/>
      <c r="QF214" s="46"/>
      <c r="QG214" s="46"/>
      <c r="QH214" s="46"/>
      <c r="QI214" s="46"/>
      <c r="QJ214" s="46"/>
      <c r="QK214" s="46"/>
      <c r="QL214" s="46"/>
      <c r="QM214" s="46"/>
      <c r="QN214" s="46"/>
      <c r="QO214" s="46"/>
      <c r="QP214" s="46"/>
      <c r="QQ214" s="46"/>
      <c r="QR214" s="46"/>
      <c r="QS214" s="46"/>
      <c r="QT214" s="46"/>
      <c r="QU214" s="46"/>
      <c r="QV214" s="46"/>
      <c r="QW214" s="46"/>
      <c r="QX214" s="46"/>
      <c r="QY214" s="46"/>
      <c r="QZ214" s="46"/>
      <c r="RA214" s="46"/>
      <c r="RB214" s="46"/>
      <c r="RC214" s="46"/>
      <c r="RD214" s="46"/>
      <c r="RE214" s="46"/>
      <c r="RF214" s="46"/>
      <c r="RG214" s="46"/>
      <c r="RH214" s="46"/>
      <c r="RI214" s="46"/>
      <c r="RJ214" s="46"/>
      <c r="RK214" s="46"/>
      <c r="RL214" s="46"/>
      <c r="RM214" s="46"/>
      <c r="RN214" s="46"/>
      <c r="RO214" s="46"/>
      <c r="RP214" s="46"/>
      <c r="RQ214" s="46"/>
      <c r="RR214" s="46"/>
      <c r="RS214" s="46"/>
      <c r="RT214" s="46"/>
      <c r="RU214" s="46"/>
      <c r="RV214" s="46"/>
      <c r="RW214" s="46"/>
      <c r="RX214" s="46"/>
      <c r="RY214" s="46"/>
      <c r="RZ214" s="46"/>
      <c r="SA214" s="46"/>
      <c r="SB214" s="46"/>
      <c r="SC214" s="46"/>
      <c r="SD214" s="46"/>
      <c r="SE214" s="46"/>
      <c r="SF214" s="46"/>
      <c r="SG214" s="46"/>
      <c r="SH214" s="46"/>
      <c r="SI214" s="46"/>
      <c r="SJ214" s="46"/>
      <c r="SK214" s="46"/>
      <c r="SL214" s="46"/>
      <c r="SM214" s="46"/>
      <c r="SN214" s="46"/>
      <c r="SO214" s="46"/>
      <c r="SP214" s="46"/>
      <c r="SQ214" s="46"/>
      <c r="SR214" s="46"/>
      <c r="SS214" s="46"/>
      <c r="ST214" s="46"/>
      <c r="SU214" s="46"/>
      <c r="SV214" s="46"/>
      <c r="SW214" s="46"/>
      <c r="SX214" s="46"/>
      <c r="SY214" s="46"/>
      <c r="SZ214" s="46"/>
      <c r="TA214" s="46"/>
      <c r="TB214" s="46"/>
      <c r="TC214" s="46"/>
      <c r="TD214" s="46"/>
      <c r="TE214" s="46"/>
      <c r="TF214" s="46"/>
      <c r="TG214" s="46"/>
      <c r="TH214" s="46"/>
      <c r="TI214" s="46"/>
      <c r="TJ214" s="46"/>
      <c r="TK214" s="46"/>
      <c r="TL214" s="46"/>
      <c r="TM214" s="46"/>
      <c r="TN214" s="46"/>
      <c r="TO214" s="46"/>
      <c r="TP214" s="46"/>
      <c r="TQ214" s="46"/>
      <c r="TR214" s="46"/>
      <c r="TS214" s="46"/>
      <c r="TT214" s="46"/>
      <c r="TU214" s="46"/>
      <c r="TV214" s="46"/>
      <c r="TW214" s="46"/>
      <c r="TX214" s="46"/>
      <c r="TY214" s="46"/>
      <c r="TZ214" s="46"/>
      <c r="UA214" s="46"/>
      <c r="UB214" s="46"/>
      <c r="UC214" s="46"/>
      <c r="UD214" s="46"/>
      <c r="UE214" s="46"/>
      <c r="UF214" s="46"/>
      <c r="UG214" s="46"/>
      <c r="UH214" s="46"/>
      <c r="UI214" s="46"/>
      <c r="UJ214" s="46"/>
      <c r="UK214" s="46"/>
      <c r="UL214" s="46"/>
      <c r="UM214" s="46"/>
      <c r="UN214" s="46"/>
      <c r="UO214" s="46"/>
      <c r="UP214" s="46"/>
      <c r="UQ214" s="46"/>
      <c r="UR214" s="46"/>
      <c r="US214" s="46"/>
      <c r="UT214" s="46"/>
      <c r="UU214" s="46"/>
      <c r="UV214" s="46"/>
      <c r="UW214" s="46"/>
      <c r="UX214" s="46"/>
      <c r="UY214" s="46"/>
      <c r="UZ214" s="46"/>
      <c r="VA214" s="46"/>
      <c r="VB214" s="46"/>
      <c r="VC214" s="46"/>
      <c r="VD214" s="46"/>
      <c r="VE214" s="46"/>
      <c r="VF214" s="46"/>
      <c r="VG214" s="46"/>
      <c r="VH214" s="46"/>
      <c r="VI214" s="46"/>
      <c r="VJ214" s="46"/>
      <c r="VK214" s="46"/>
      <c r="VL214" s="46"/>
      <c r="VM214" s="46"/>
      <c r="VN214" s="46"/>
      <c r="VO214" s="46"/>
      <c r="VP214" s="46"/>
      <c r="VQ214" s="46"/>
      <c r="VR214" s="46"/>
      <c r="VS214" s="46"/>
      <c r="VT214" s="46"/>
      <c r="VU214" s="46"/>
      <c r="VV214" s="46"/>
      <c r="VW214" s="46"/>
      <c r="VX214" s="46"/>
      <c r="VY214" s="46"/>
      <c r="VZ214" s="46"/>
      <c r="WA214" s="46"/>
      <c r="WB214" s="46"/>
      <c r="WC214" s="46"/>
      <c r="WD214" s="46"/>
      <c r="WE214" s="46"/>
      <c r="WF214" s="46"/>
      <c r="WG214" s="46"/>
      <c r="WH214" s="46"/>
      <c r="WI214" s="46"/>
      <c r="WJ214" s="46"/>
      <c r="WK214" s="46"/>
      <c r="WL214" s="46"/>
      <c r="WM214" s="46"/>
      <c r="WN214" s="46"/>
      <c r="WO214" s="46"/>
      <c r="WP214" s="46"/>
      <c r="WQ214" s="46"/>
      <c r="WR214" s="46"/>
      <c r="WS214" s="46"/>
      <c r="WT214" s="46"/>
      <c r="WU214" s="46"/>
      <c r="WV214" s="46"/>
      <c r="WW214" s="46"/>
      <c r="WX214" s="46"/>
      <c r="WY214" s="46"/>
      <c r="WZ214" s="46"/>
      <c r="XA214" s="46"/>
      <c r="XB214" s="46"/>
      <c r="XC214" s="46"/>
      <c r="XD214" s="46"/>
      <c r="XE214" s="46"/>
      <c r="XF214" s="46"/>
      <c r="XG214" s="46"/>
      <c r="XH214" s="46"/>
      <c r="XI214" s="46"/>
      <c r="XJ214" s="46"/>
      <c r="XK214" s="46"/>
      <c r="XL214" s="46"/>
      <c r="XM214" s="46"/>
      <c r="XN214" s="46"/>
      <c r="XO214" s="46"/>
      <c r="XP214" s="46"/>
      <c r="XQ214" s="46"/>
      <c r="XR214" s="46"/>
      <c r="XS214" s="46"/>
      <c r="XT214" s="46"/>
      <c r="XU214" s="46"/>
      <c r="XV214" s="46"/>
      <c r="XW214" s="46"/>
      <c r="XX214" s="46"/>
      <c r="XY214" s="46"/>
      <c r="XZ214" s="46"/>
      <c r="YA214" s="46"/>
      <c r="YB214" s="46"/>
      <c r="YC214" s="46"/>
      <c r="YD214" s="46"/>
      <c r="YE214" s="46"/>
      <c r="YF214" s="46"/>
      <c r="YG214" s="46"/>
      <c r="YH214" s="46"/>
      <c r="YI214" s="46"/>
      <c r="YJ214" s="46"/>
      <c r="YK214" s="46"/>
      <c r="YL214" s="46"/>
      <c r="YM214" s="46"/>
      <c r="YN214" s="46"/>
      <c r="YO214" s="46"/>
      <c r="YP214" s="46"/>
      <c r="YQ214" s="46"/>
      <c r="YR214" s="46"/>
      <c r="YS214" s="46"/>
      <c r="YT214" s="46"/>
      <c r="YU214" s="46"/>
      <c r="YV214" s="46"/>
      <c r="YW214" s="46"/>
      <c r="YX214" s="46"/>
      <c r="YY214" s="46"/>
      <c r="YZ214" s="46"/>
      <c r="ZA214" s="46"/>
      <c r="ZB214" s="46"/>
      <c r="ZC214" s="46"/>
      <c r="ZD214" s="46"/>
      <c r="ZE214" s="46"/>
      <c r="ZF214" s="46"/>
      <c r="ZG214" s="46"/>
      <c r="ZH214" s="46"/>
      <c r="ZI214" s="46"/>
      <c r="ZJ214" s="46"/>
      <c r="ZK214" s="46"/>
      <c r="ZL214" s="46"/>
      <c r="ZM214" s="46"/>
      <c r="ZN214" s="46"/>
      <c r="ZO214" s="46"/>
      <c r="ZP214" s="46"/>
      <c r="ZQ214" s="46"/>
      <c r="ZR214" s="46"/>
      <c r="ZS214" s="46"/>
      <c r="ZT214" s="46"/>
      <c r="ZU214" s="46"/>
      <c r="ZV214" s="46"/>
      <c r="ZW214" s="46"/>
      <c r="ZX214" s="46"/>
      <c r="ZY214" s="46"/>
      <c r="ZZ214" s="46"/>
      <c r="AAA214" s="46"/>
      <c r="AAB214" s="46"/>
      <c r="AAC214" s="46"/>
      <c r="AAD214" s="46"/>
      <c r="AAE214" s="46"/>
      <c r="AAF214" s="46"/>
      <c r="AAG214" s="46"/>
      <c r="AAH214" s="46"/>
      <c r="AAI214" s="46"/>
      <c r="AAJ214" s="46"/>
      <c r="AAK214" s="46"/>
      <c r="AAL214" s="46"/>
      <c r="AAM214" s="46"/>
      <c r="AAN214" s="46"/>
      <c r="AAO214" s="46"/>
      <c r="AAP214" s="46"/>
      <c r="AAQ214" s="46"/>
      <c r="AAR214" s="46"/>
      <c r="AAS214" s="46"/>
      <c r="AAT214" s="46"/>
      <c r="AAU214" s="46"/>
      <c r="AAV214" s="46"/>
      <c r="AAW214" s="46"/>
      <c r="AAX214" s="46"/>
      <c r="AAY214" s="46"/>
      <c r="AAZ214" s="46"/>
      <c r="ABA214" s="46"/>
      <c r="ABB214" s="46"/>
      <c r="ABC214" s="46"/>
      <c r="ABD214" s="46"/>
      <c r="ABE214" s="46"/>
      <c r="ABF214" s="46"/>
      <c r="ABG214" s="46"/>
      <c r="ABH214" s="46"/>
      <c r="ABI214" s="46"/>
      <c r="ABJ214" s="46"/>
      <c r="ABK214" s="46"/>
      <c r="ABL214" s="46"/>
      <c r="ABM214" s="46"/>
      <c r="ABN214" s="46"/>
      <c r="ABO214" s="46"/>
      <c r="ABP214" s="46"/>
      <c r="ABQ214" s="46"/>
      <c r="ABR214" s="46"/>
      <c r="ABS214" s="46"/>
      <c r="ABT214" s="46"/>
      <c r="ABU214" s="46"/>
      <c r="ABV214" s="46"/>
      <c r="ABW214" s="46"/>
      <c r="ABX214" s="46"/>
      <c r="ABY214" s="46"/>
      <c r="ABZ214" s="46"/>
      <c r="ACA214" s="46"/>
      <c r="ACB214" s="46"/>
      <c r="ACC214" s="46"/>
      <c r="ACD214" s="46"/>
      <c r="ACE214" s="46"/>
      <c r="ACF214" s="46"/>
      <c r="ACG214" s="46"/>
      <c r="ACH214" s="46"/>
      <c r="ACI214" s="46"/>
      <c r="ACJ214" s="46"/>
      <c r="ACK214" s="46"/>
      <c r="ACL214" s="46"/>
      <c r="ACM214" s="46"/>
      <c r="ACN214" s="46"/>
      <c r="ACO214" s="46"/>
      <c r="ACP214" s="46"/>
      <c r="ACQ214" s="46"/>
      <c r="ACR214" s="46"/>
      <c r="ACS214" s="46"/>
      <c r="ACT214" s="46"/>
      <c r="ACU214" s="46"/>
      <c r="ACV214" s="46"/>
      <c r="ACW214" s="46"/>
      <c r="ACX214" s="46"/>
      <c r="ACY214" s="46"/>
      <c r="ACZ214" s="46"/>
      <c r="ADA214" s="46"/>
      <c r="ADB214" s="46"/>
      <c r="ADC214" s="46"/>
      <c r="ADD214" s="46"/>
      <c r="ADE214" s="46"/>
      <c r="ADF214" s="46"/>
      <c r="ADG214" s="46"/>
      <c r="ADH214" s="46"/>
      <c r="ADI214" s="46"/>
      <c r="ADJ214" s="46"/>
      <c r="ADK214" s="46"/>
      <c r="ADL214" s="46"/>
      <c r="ADM214" s="46"/>
      <c r="ADN214" s="46"/>
      <c r="ADO214" s="46"/>
      <c r="ADP214" s="46"/>
      <c r="ADQ214" s="46"/>
      <c r="ADR214" s="46"/>
      <c r="ADS214" s="46"/>
      <c r="ADT214" s="46"/>
      <c r="ADU214" s="46"/>
      <c r="ADV214" s="46"/>
      <c r="ADW214" s="46"/>
      <c r="ADX214" s="46"/>
      <c r="ADY214" s="46"/>
      <c r="ADZ214" s="46"/>
      <c r="AEA214" s="46"/>
      <c r="AEB214" s="46"/>
      <c r="AEC214" s="46"/>
      <c r="AED214" s="46"/>
      <c r="AEE214" s="46"/>
      <c r="AEF214" s="46"/>
      <c r="AEG214" s="46"/>
      <c r="AEH214" s="46"/>
      <c r="AEI214" s="46"/>
      <c r="AEJ214" s="46"/>
      <c r="AEK214" s="46"/>
      <c r="AEL214" s="46"/>
      <c r="AEM214" s="46"/>
      <c r="AEN214" s="46"/>
      <c r="AEO214" s="46"/>
      <c r="AEP214" s="46"/>
      <c r="AEQ214" s="46"/>
      <c r="AER214" s="46"/>
      <c r="AES214" s="46"/>
      <c r="AET214" s="46"/>
      <c r="AEU214" s="46"/>
      <c r="AEV214" s="46"/>
      <c r="AEW214" s="46"/>
      <c r="AEX214" s="46"/>
      <c r="AEY214" s="46"/>
      <c r="AEZ214" s="46"/>
      <c r="AFA214" s="46"/>
      <c r="AFB214" s="46"/>
      <c r="AFC214" s="46"/>
      <c r="AFD214" s="46"/>
      <c r="AFE214" s="46"/>
      <c r="AFF214" s="46"/>
      <c r="AFG214" s="46"/>
      <c r="AFH214" s="46"/>
      <c r="AFI214" s="46"/>
      <c r="AFJ214" s="46"/>
      <c r="AFK214" s="46"/>
      <c r="AFL214" s="46"/>
      <c r="AFM214" s="46"/>
      <c r="AFN214" s="46"/>
      <c r="AFO214" s="46"/>
      <c r="AFP214" s="46"/>
      <c r="AFQ214" s="46"/>
      <c r="AFR214" s="46"/>
      <c r="AFS214" s="46"/>
      <c r="AFT214" s="46"/>
      <c r="AFU214" s="46"/>
      <c r="AFV214" s="46"/>
      <c r="AFW214" s="46"/>
      <c r="AFX214" s="46"/>
      <c r="AFY214" s="46"/>
      <c r="AFZ214" s="46"/>
      <c r="AGA214" s="46"/>
      <c r="AGB214" s="46"/>
      <c r="AGC214" s="46"/>
      <c r="AGD214" s="46"/>
      <c r="AGE214" s="46"/>
      <c r="AGF214" s="46"/>
      <c r="AGG214" s="46"/>
      <c r="AGH214" s="46"/>
      <c r="AGI214" s="46"/>
      <c r="AGJ214" s="46"/>
      <c r="AGK214" s="46"/>
      <c r="AGL214" s="46"/>
      <c r="AGM214" s="46"/>
      <c r="AGN214" s="46"/>
      <c r="AGO214" s="46"/>
      <c r="AGP214" s="46"/>
      <c r="AGQ214" s="46"/>
      <c r="AGR214" s="46"/>
      <c r="AGS214" s="46"/>
      <c r="AGT214" s="46"/>
      <c r="AGU214" s="46"/>
      <c r="AGV214" s="46"/>
      <c r="AGW214" s="46"/>
      <c r="AGX214" s="46"/>
      <c r="AGY214" s="46"/>
      <c r="AGZ214" s="46"/>
      <c r="AHA214" s="46"/>
      <c r="AHB214" s="46"/>
      <c r="AHC214" s="46"/>
      <c r="AHD214" s="46"/>
      <c r="AHE214" s="46"/>
      <c r="AHF214" s="46"/>
      <c r="AHG214" s="46"/>
      <c r="AHH214" s="46"/>
      <c r="AHI214" s="46"/>
      <c r="AHJ214" s="46"/>
      <c r="AHK214" s="46"/>
      <c r="AHL214" s="46"/>
      <c r="AHM214" s="46"/>
      <c r="AHN214" s="46"/>
      <c r="AHO214" s="46"/>
      <c r="AHP214" s="46"/>
      <c r="AHQ214" s="46"/>
      <c r="AHR214" s="46"/>
      <c r="AHS214" s="46"/>
      <c r="AHT214" s="46"/>
      <c r="AHU214" s="46"/>
      <c r="AHV214" s="46"/>
      <c r="AHW214" s="46"/>
      <c r="AHX214" s="46"/>
      <c r="AHY214" s="46"/>
      <c r="AHZ214" s="46"/>
      <c r="AIA214" s="46"/>
      <c r="AIB214" s="46"/>
      <c r="AIC214" s="46"/>
      <c r="AID214" s="46"/>
      <c r="AIE214" s="46"/>
      <c r="AIF214" s="46"/>
      <c r="AIG214" s="46"/>
      <c r="AIH214" s="46"/>
      <c r="AII214" s="46"/>
      <c r="AIJ214" s="46"/>
      <c r="AIK214" s="46"/>
      <c r="AIL214" s="46"/>
      <c r="AIM214" s="46"/>
      <c r="AIN214" s="46"/>
      <c r="AIO214" s="46"/>
      <c r="AIP214" s="46"/>
      <c r="AIQ214" s="46"/>
      <c r="AIR214" s="46"/>
      <c r="AIS214" s="46"/>
      <c r="AIT214" s="46"/>
      <c r="AIU214" s="46"/>
      <c r="AIV214" s="46"/>
      <c r="AIW214" s="46"/>
      <c r="AIX214" s="46"/>
      <c r="AIY214" s="46"/>
      <c r="AIZ214" s="46"/>
      <c r="AJA214" s="46"/>
      <c r="AJB214" s="46"/>
      <c r="AJC214" s="46"/>
      <c r="AJD214" s="46"/>
      <c r="AJE214" s="46"/>
      <c r="AJF214" s="46"/>
      <c r="AJG214" s="46"/>
      <c r="AJH214" s="46"/>
      <c r="AJI214" s="46"/>
      <c r="AJJ214" s="46"/>
      <c r="AJK214" s="46"/>
      <c r="AJL214" s="46"/>
      <c r="AJM214" s="46"/>
      <c r="AJN214" s="46"/>
      <c r="AJO214" s="46"/>
      <c r="AJP214" s="46"/>
      <c r="AJQ214" s="46"/>
      <c r="AJR214" s="46"/>
      <c r="AJS214" s="46"/>
      <c r="AJT214" s="46"/>
      <c r="AJU214" s="46"/>
      <c r="AJV214" s="46"/>
      <c r="AJW214" s="46"/>
      <c r="AJX214" s="46"/>
      <c r="AJY214" s="46"/>
      <c r="AJZ214" s="46"/>
      <c r="AKA214" s="46"/>
      <c r="AKB214" s="46"/>
      <c r="AKC214" s="46"/>
      <c r="AKD214" s="46"/>
      <c r="AKE214" s="46"/>
      <c r="AKF214" s="46"/>
      <c r="AKG214" s="46"/>
      <c r="AKH214" s="46"/>
      <c r="AKI214" s="46"/>
      <c r="AKJ214" s="46"/>
      <c r="AKK214" s="46"/>
      <c r="AKL214" s="46"/>
      <c r="AKM214" s="46"/>
      <c r="AKN214" s="46"/>
      <c r="AKO214" s="46"/>
      <c r="AKP214" s="46"/>
      <c r="AKQ214" s="46"/>
      <c r="AKR214" s="46"/>
      <c r="AKS214" s="46"/>
      <c r="AKT214" s="46"/>
      <c r="AKU214" s="46"/>
      <c r="AKV214" s="46"/>
      <c r="AKW214" s="46"/>
      <c r="AKX214" s="46"/>
      <c r="AKY214" s="46"/>
      <c r="AKZ214" s="46"/>
      <c r="ALA214" s="46"/>
      <c r="ALB214" s="46"/>
      <c r="ALC214" s="46"/>
      <c r="ALD214" s="46"/>
      <c r="ALE214" s="46"/>
      <c r="ALF214" s="46"/>
      <c r="ALG214" s="46"/>
      <c r="ALH214" s="46"/>
      <c r="ALI214" s="46"/>
      <c r="ALJ214" s="46"/>
      <c r="ALK214" s="46"/>
      <c r="ALL214" s="46"/>
      <c r="ALM214" s="46"/>
      <c r="ALN214" s="46"/>
      <c r="ALO214" s="46"/>
      <c r="ALP214" s="46"/>
      <c r="ALQ214" s="46"/>
      <c r="ALR214" s="46"/>
      <c r="ALS214" s="46"/>
      <c r="ALT214" s="46"/>
      <c r="ALU214" s="46"/>
      <c r="ALV214" s="46"/>
      <c r="ALW214" s="46"/>
      <c r="ALX214" s="46"/>
      <c r="ALY214" s="46"/>
      <c r="ALZ214" s="46"/>
      <c r="AMA214" s="46"/>
      <c r="AMB214" s="46"/>
      <c r="AMC214" s="46"/>
      <c r="AMD214" s="46"/>
      <c r="AME214" s="46"/>
      <c r="AMF214" s="46"/>
      <c r="AMG214" s="46"/>
      <c r="AMH214" s="46"/>
      <c r="AMI214" s="46"/>
      <c r="AMJ214" s="46"/>
      <c r="AMK214" s="46"/>
    </row>
    <row r="215" spans="1:1025" x14ac:dyDescent="0.25">
      <c r="A215" s="46"/>
      <c r="B215" s="56"/>
      <c r="C215" s="57"/>
      <c r="D215" s="58"/>
      <c r="E215" s="59"/>
      <c r="F215" s="59"/>
      <c r="G215" s="59"/>
      <c r="H215" s="59"/>
      <c r="I215" s="59"/>
      <c r="J215" s="59"/>
      <c r="K215" s="59"/>
      <c r="L215" s="59"/>
      <c r="M215" s="46"/>
      <c r="N215" s="46"/>
      <c r="O215" s="46"/>
      <c r="P215" s="46"/>
      <c r="Q215" s="46"/>
      <c r="R215" s="46"/>
      <c r="S215" s="46"/>
      <c r="T215" s="46"/>
      <c r="U215" s="46"/>
      <c r="V215" s="46"/>
      <c r="W215" s="46"/>
      <c r="X215" s="46"/>
      <c r="Y215" s="46"/>
      <c r="Z215" s="46"/>
      <c r="AA215" s="46"/>
      <c r="AB215" s="46"/>
      <c r="AC215" s="46"/>
      <c r="AD215" s="46"/>
      <c r="AE215" s="46"/>
      <c r="AF215" s="46"/>
      <c r="AG215" s="46"/>
      <c r="AH215" s="46"/>
      <c r="AI215" s="46"/>
      <c r="AJ215" s="46"/>
      <c r="AK215" s="46"/>
      <c r="AL215" s="46"/>
      <c r="AM215" s="46"/>
      <c r="AN215" s="46"/>
      <c r="AO215" s="46"/>
      <c r="AP215" s="46"/>
      <c r="AQ215" s="46"/>
      <c r="AR215" s="46"/>
      <c r="AS215" s="46"/>
      <c r="AT215" s="46"/>
      <c r="AU215" s="46"/>
      <c r="AV215" s="46"/>
      <c r="AW215" s="46"/>
      <c r="AX215" s="46"/>
      <c r="AY215" s="46"/>
      <c r="AZ215" s="46"/>
      <c r="BA215" s="46"/>
      <c r="BB215" s="46"/>
      <c r="BC215" s="46"/>
      <c r="BD215" s="46"/>
      <c r="BE215" s="46"/>
      <c r="BF215" s="46"/>
      <c r="BG215" s="46"/>
      <c r="BH215" s="46"/>
      <c r="BI215" s="46"/>
      <c r="BJ215" s="46"/>
      <c r="BK215" s="46"/>
      <c r="BL215" s="46"/>
      <c r="BM215" s="46"/>
      <c r="BN215" s="46"/>
      <c r="BO215" s="46"/>
      <c r="BP215" s="46"/>
      <c r="BQ215" s="46"/>
      <c r="BR215" s="46"/>
      <c r="BS215" s="46"/>
      <c r="BT215" s="46"/>
      <c r="BU215" s="46"/>
      <c r="BV215" s="46"/>
      <c r="BW215" s="46"/>
      <c r="BX215" s="46"/>
      <c r="BY215" s="46"/>
      <c r="BZ215" s="46"/>
      <c r="CA215" s="46"/>
      <c r="CB215" s="46"/>
      <c r="CC215" s="46"/>
      <c r="CD215" s="46"/>
      <c r="CE215" s="46"/>
      <c r="CF215" s="46"/>
      <c r="CG215" s="46"/>
      <c r="CH215" s="46"/>
      <c r="CI215" s="46"/>
      <c r="CJ215" s="46"/>
      <c r="CK215" s="46"/>
      <c r="CL215" s="46"/>
      <c r="CM215" s="46"/>
      <c r="CN215" s="46"/>
      <c r="CO215" s="46"/>
      <c r="CP215" s="46"/>
      <c r="CQ215" s="46"/>
      <c r="CR215" s="46"/>
      <c r="CS215" s="46"/>
      <c r="CT215" s="46"/>
      <c r="CU215" s="46"/>
      <c r="CV215" s="46"/>
      <c r="CW215" s="46"/>
      <c r="CX215" s="46"/>
      <c r="CY215" s="46"/>
      <c r="CZ215" s="46"/>
      <c r="DA215" s="46"/>
      <c r="DB215" s="46"/>
      <c r="DC215" s="46"/>
      <c r="DD215" s="46"/>
      <c r="DE215" s="46"/>
      <c r="DF215" s="46"/>
      <c r="DG215" s="46"/>
      <c r="DH215" s="46"/>
      <c r="DI215" s="46"/>
      <c r="DJ215" s="46"/>
      <c r="DK215" s="46"/>
      <c r="DL215" s="46"/>
      <c r="DM215" s="46"/>
      <c r="DN215" s="46"/>
      <c r="DO215" s="46"/>
      <c r="DP215" s="46"/>
      <c r="DQ215" s="46"/>
      <c r="DR215" s="46"/>
      <c r="DS215" s="46"/>
      <c r="DT215" s="46"/>
      <c r="DU215" s="46"/>
      <c r="DV215" s="46"/>
      <c r="DW215" s="46"/>
      <c r="DX215" s="46"/>
      <c r="DY215" s="46"/>
      <c r="DZ215" s="46"/>
      <c r="EA215" s="46"/>
      <c r="EB215" s="46"/>
      <c r="EC215" s="46"/>
      <c r="ED215" s="46"/>
      <c r="EE215" s="46"/>
      <c r="EF215" s="46"/>
      <c r="EG215" s="46"/>
      <c r="EH215" s="46"/>
      <c r="EI215" s="46"/>
      <c r="EJ215" s="46"/>
      <c r="EK215" s="46"/>
      <c r="EL215" s="46"/>
      <c r="EM215" s="46"/>
      <c r="EN215" s="46"/>
      <c r="EO215" s="46"/>
      <c r="EP215" s="46"/>
      <c r="EQ215" s="46"/>
      <c r="ER215" s="46"/>
      <c r="ES215" s="46"/>
      <c r="ET215" s="46"/>
      <c r="EU215" s="46"/>
      <c r="EV215" s="46"/>
      <c r="EW215" s="46"/>
      <c r="EX215" s="46"/>
      <c r="EY215" s="46"/>
      <c r="EZ215" s="46"/>
      <c r="FA215" s="46"/>
      <c r="FB215" s="46"/>
      <c r="FC215" s="46"/>
      <c r="FD215" s="46"/>
      <c r="FE215" s="46"/>
      <c r="FF215" s="46"/>
      <c r="FG215" s="46"/>
      <c r="FH215" s="46"/>
      <c r="FI215" s="46"/>
      <c r="FJ215" s="46"/>
      <c r="FK215" s="46"/>
      <c r="FL215" s="46"/>
      <c r="FM215" s="46"/>
      <c r="FN215" s="46"/>
      <c r="FO215" s="46"/>
      <c r="FP215" s="46"/>
      <c r="FQ215" s="46"/>
      <c r="FR215" s="46"/>
      <c r="FS215" s="46"/>
      <c r="FT215" s="46"/>
      <c r="FU215" s="46"/>
      <c r="FV215" s="46"/>
      <c r="FW215" s="46"/>
      <c r="FX215" s="46"/>
      <c r="FY215" s="46"/>
      <c r="FZ215" s="46"/>
      <c r="GA215" s="46"/>
      <c r="GB215" s="46"/>
      <c r="GC215" s="46"/>
      <c r="GD215" s="46"/>
      <c r="GE215" s="46"/>
      <c r="GF215" s="46"/>
      <c r="GG215" s="46"/>
      <c r="GH215" s="46"/>
      <c r="GI215" s="46"/>
      <c r="GJ215" s="46"/>
      <c r="GK215" s="46"/>
      <c r="GL215" s="46"/>
      <c r="GM215" s="46"/>
      <c r="GN215" s="46"/>
      <c r="GO215" s="46"/>
      <c r="GP215" s="46"/>
      <c r="GQ215" s="46"/>
      <c r="GR215" s="46"/>
      <c r="GS215" s="46"/>
      <c r="GT215" s="46"/>
      <c r="GU215" s="46"/>
      <c r="GV215" s="46"/>
      <c r="GW215" s="46"/>
      <c r="GX215" s="46"/>
      <c r="GY215" s="46"/>
      <c r="GZ215" s="46"/>
      <c r="HA215" s="46"/>
      <c r="HB215" s="46"/>
      <c r="HC215" s="46"/>
      <c r="HD215" s="46"/>
      <c r="HE215" s="46"/>
      <c r="HF215" s="46"/>
      <c r="HG215" s="46"/>
      <c r="HH215" s="46"/>
      <c r="HI215" s="46"/>
      <c r="HJ215" s="46"/>
      <c r="HK215" s="46"/>
      <c r="HL215" s="46"/>
      <c r="HM215" s="46"/>
      <c r="HN215" s="46"/>
      <c r="HO215" s="46"/>
      <c r="HP215" s="46"/>
      <c r="HQ215" s="46"/>
      <c r="HR215" s="46"/>
      <c r="HS215" s="46"/>
      <c r="HT215" s="46"/>
      <c r="HU215" s="46"/>
      <c r="HV215" s="46"/>
      <c r="HW215" s="46"/>
      <c r="HX215" s="46"/>
      <c r="HY215" s="46"/>
      <c r="HZ215" s="46"/>
      <c r="IA215" s="46"/>
      <c r="IB215" s="46"/>
      <c r="IC215" s="46"/>
      <c r="ID215" s="46"/>
      <c r="IE215" s="46"/>
      <c r="IF215" s="46"/>
      <c r="IG215" s="46"/>
      <c r="IH215" s="46"/>
      <c r="II215" s="46"/>
      <c r="IJ215" s="46"/>
      <c r="IK215" s="46"/>
      <c r="IL215" s="46"/>
      <c r="IM215" s="46"/>
      <c r="IN215" s="46"/>
      <c r="IO215" s="46"/>
      <c r="IP215" s="46"/>
      <c r="IQ215" s="46"/>
      <c r="IR215" s="46"/>
      <c r="IS215" s="46"/>
      <c r="IT215" s="46"/>
      <c r="IU215" s="46"/>
      <c r="IV215" s="46"/>
      <c r="IW215" s="46"/>
      <c r="IX215" s="46"/>
      <c r="IY215" s="46"/>
      <c r="IZ215" s="46"/>
      <c r="JA215" s="46"/>
      <c r="JB215" s="46"/>
      <c r="JC215" s="46"/>
      <c r="JD215" s="46"/>
      <c r="JE215" s="46"/>
      <c r="JF215" s="46"/>
      <c r="JG215" s="46"/>
      <c r="JH215" s="46"/>
      <c r="JI215" s="46"/>
      <c r="JJ215" s="46"/>
      <c r="JK215" s="46"/>
      <c r="JL215" s="46"/>
      <c r="JM215" s="46"/>
      <c r="JN215" s="46"/>
      <c r="JO215" s="46"/>
      <c r="JP215" s="46"/>
      <c r="JQ215" s="46"/>
      <c r="JR215" s="46"/>
      <c r="JS215" s="46"/>
      <c r="JT215" s="46"/>
      <c r="JU215" s="46"/>
      <c r="JV215" s="46"/>
      <c r="JW215" s="46"/>
      <c r="JX215" s="46"/>
      <c r="JY215" s="46"/>
      <c r="JZ215" s="46"/>
      <c r="KA215" s="46"/>
      <c r="KB215" s="46"/>
      <c r="KC215" s="46"/>
      <c r="KD215" s="46"/>
      <c r="KE215" s="46"/>
      <c r="KF215" s="46"/>
      <c r="KG215" s="46"/>
      <c r="KH215" s="46"/>
      <c r="KI215" s="46"/>
      <c r="KJ215" s="46"/>
      <c r="KK215" s="46"/>
      <c r="KL215" s="46"/>
      <c r="KM215" s="46"/>
      <c r="KN215" s="46"/>
      <c r="KO215" s="46"/>
      <c r="KP215" s="46"/>
      <c r="KQ215" s="46"/>
      <c r="KR215" s="46"/>
      <c r="KS215" s="46"/>
      <c r="KT215" s="46"/>
      <c r="KU215" s="46"/>
      <c r="KV215" s="46"/>
      <c r="KW215" s="46"/>
      <c r="KX215" s="46"/>
      <c r="KY215" s="46"/>
      <c r="KZ215" s="46"/>
      <c r="LA215" s="46"/>
      <c r="LB215" s="46"/>
      <c r="LC215" s="46"/>
      <c r="LD215" s="46"/>
      <c r="LE215" s="46"/>
      <c r="LF215" s="46"/>
      <c r="LG215" s="46"/>
      <c r="LH215" s="46"/>
      <c r="LI215" s="46"/>
      <c r="LJ215" s="46"/>
      <c r="LK215" s="46"/>
      <c r="LL215" s="46"/>
      <c r="LM215" s="46"/>
      <c r="LN215" s="46"/>
      <c r="LO215" s="46"/>
      <c r="LP215" s="46"/>
      <c r="LQ215" s="46"/>
      <c r="LR215" s="46"/>
      <c r="LS215" s="46"/>
      <c r="LT215" s="46"/>
      <c r="LU215" s="46"/>
      <c r="LV215" s="46"/>
      <c r="LW215" s="46"/>
      <c r="LX215" s="46"/>
      <c r="LY215" s="46"/>
      <c r="LZ215" s="46"/>
      <c r="MA215" s="46"/>
      <c r="MB215" s="46"/>
      <c r="MC215" s="46"/>
      <c r="MD215" s="46"/>
      <c r="ME215" s="46"/>
      <c r="MF215" s="46"/>
      <c r="MG215" s="46"/>
      <c r="MH215" s="46"/>
      <c r="MI215" s="46"/>
      <c r="MJ215" s="46"/>
      <c r="MK215" s="46"/>
      <c r="ML215" s="46"/>
      <c r="MM215" s="46"/>
      <c r="MN215" s="46"/>
      <c r="MO215" s="46"/>
      <c r="MP215" s="46"/>
      <c r="MQ215" s="46"/>
      <c r="MR215" s="46"/>
      <c r="MS215" s="46"/>
      <c r="MT215" s="46"/>
      <c r="MU215" s="46"/>
      <c r="MV215" s="46"/>
      <c r="MW215" s="46"/>
      <c r="MX215" s="46"/>
      <c r="MY215" s="46"/>
      <c r="MZ215" s="46"/>
      <c r="NA215" s="46"/>
      <c r="NB215" s="46"/>
      <c r="NC215" s="46"/>
      <c r="ND215" s="46"/>
      <c r="NE215" s="46"/>
      <c r="NF215" s="46"/>
      <c r="NG215" s="46"/>
      <c r="NH215" s="46"/>
      <c r="NI215" s="46"/>
      <c r="NJ215" s="46"/>
      <c r="NK215" s="46"/>
      <c r="NL215" s="46"/>
      <c r="NM215" s="46"/>
      <c r="NN215" s="46"/>
      <c r="NO215" s="46"/>
      <c r="NP215" s="46"/>
      <c r="NQ215" s="46"/>
      <c r="NR215" s="46"/>
      <c r="NS215" s="46"/>
      <c r="NT215" s="46"/>
      <c r="NU215" s="46"/>
      <c r="NV215" s="46"/>
      <c r="NW215" s="46"/>
      <c r="NX215" s="46"/>
      <c r="NY215" s="46"/>
      <c r="NZ215" s="46"/>
      <c r="OA215" s="46"/>
      <c r="OB215" s="46"/>
      <c r="OC215" s="46"/>
      <c r="OD215" s="46"/>
      <c r="OE215" s="46"/>
      <c r="OF215" s="46"/>
      <c r="OG215" s="46"/>
      <c r="OH215" s="46"/>
      <c r="OI215" s="46"/>
      <c r="OJ215" s="46"/>
      <c r="OK215" s="46"/>
      <c r="OL215" s="46"/>
      <c r="OM215" s="46"/>
      <c r="ON215" s="46"/>
      <c r="OO215" s="46"/>
      <c r="OP215" s="46"/>
      <c r="OQ215" s="46"/>
      <c r="OR215" s="46"/>
      <c r="OS215" s="46"/>
      <c r="OT215" s="46"/>
      <c r="OU215" s="46"/>
      <c r="OV215" s="46"/>
      <c r="OW215" s="46"/>
      <c r="OX215" s="46"/>
      <c r="OY215" s="46"/>
      <c r="OZ215" s="46"/>
      <c r="PA215" s="46"/>
      <c r="PB215" s="46"/>
      <c r="PC215" s="46"/>
      <c r="PD215" s="46"/>
      <c r="PE215" s="46"/>
      <c r="PF215" s="46"/>
      <c r="PG215" s="46"/>
      <c r="PH215" s="46"/>
      <c r="PI215" s="46"/>
      <c r="PJ215" s="46"/>
      <c r="PK215" s="46"/>
      <c r="PL215" s="46"/>
      <c r="PM215" s="46"/>
      <c r="PN215" s="46"/>
      <c r="PO215" s="46"/>
      <c r="PP215" s="46"/>
      <c r="PQ215" s="46"/>
      <c r="PR215" s="46"/>
      <c r="PS215" s="46"/>
      <c r="PT215" s="46"/>
      <c r="PU215" s="46"/>
      <c r="PV215" s="46"/>
      <c r="PW215" s="46"/>
      <c r="PX215" s="46"/>
      <c r="PY215" s="46"/>
      <c r="PZ215" s="46"/>
      <c r="QA215" s="46"/>
      <c r="QB215" s="46"/>
      <c r="QC215" s="46"/>
      <c r="QD215" s="46"/>
      <c r="QE215" s="46"/>
      <c r="QF215" s="46"/>
      <c r="QG215" s="46"/>
      <c r="QH215" s="46"/>
      <c r="QI215" s="46"/>
      <c r="QJ215" s="46"/>
      <c r="QK215" s="46"/>
      <c r="QL215" s="46"/>
      <c r="QM215" s="46"/>
      <c r="QN215" s="46"/>
      <c r="QO215" s="46"/>
      <c r="QP215" s="46"/>
      <c r="QQ215" s="46"/>
      <c r="QR215" s="46"/>
      <c r="QS215" s="46"/>
      <c r="QT215" s="46"/>
      <c r="QU215" s="46"/>
      <c r="QV215" s="46"/>
      <c r="QW215" s="46"/>
      <c r="QX215" s="46"/>
      <c r="QY215" s="46"/>
      <c r="QZ215" s="46"/>
      <c r="RA215" s="46"/>
      <c r="RB215" s="46"/>
      <c r="RC215" s="46"/>
      <c r="RD215" s="46"/>
      <c r="RE215" s="46"/>
      <c r="RF215" s="46"/>
      <c r="RG215" s="46"/>
      <c r="RH215" s="46"/>
      <c r="RI215" s="46"/>
      <c r="RJ215" s="46"/>
      <c r="RK215" s="46"/>
      <c r="RL215" s="46"/>
      <c r="RM215" s="46"/>
      <c r="RN215" s="46"/>
      <c r="RO215" s="46"/>
      <c r="RP215" s="46"/>
      <c r="RQ215" s="46"/>
      <c r="RR215" s="46"/>
      <c r="RS215" s="46"/>
      <c r="RT215" s="46"/>
      <c r="RU215" s="46"/>
      <c r="RV215" s="46"/>
      <c r="RW215" s="46"/>
      <c r="RX215" s="46"/>
      <c r="RY215" s="46"/>
      <c r="RZ215" s="46"/>
      <c r="SA215" s="46"/>
      <c r="SB215" s="46"/>
      <c r="SC215" s="46"/>
      <c r="SD215" s="46"/>
      <c r="SE215" s="46"/>
      <c r="SF215" s="46"/>
      <c r="SG215" s="46"/>
      <c r="SH215" s="46"/>
      <c r="SI215" s="46"/>
      <c r="SJ215" s="46"/>
      <c r="SK215" s="46"/>
      <c r="SL215" s="46"/>
      <c r="SM215" s="46"/>
      <c r="SN215" s="46"/>
      <c r="SO215" s="46"/>
      <c r="SP215" s="46"/>
      <c r="SQ215" s="46"/>
      <c r="SR215" s="46"/>
      <c r="SS215" s="46"/>
      <c r="ST215" s="46"/>
      <c r="SU215" s="46"/>
      <c r="SV215" s="46"/>
      <c r="SW215" s="46"/>
      <c r="SX215" s="46"/>
      <c r="SY215" s="46"/>
      <c r="SZ215" s="46"/>
      <c r="TA215" s="46"/>
      <c r="TB215" s="46"/>
      <c r="TC215" s="46"/>
      <c r="TD215" s="46"/>
      <c r="TE215" s="46"/>
      <c r="TF215" s="46"/>
      <c r="TG215" s="46"/>
      <c r="TH215" s="46"/>
      <c r="TI215" s="46"/>
      <c r="TJ215" s="46"/>
      <c r="TK215" s="46"/>
      <c r="TL215" s="46"/>
      <c r="TM215" s="46"/>
      <c r="TN215" s="46"/>
      <c r="TO215" s="46"/>
      <c r="TP215" s="46"/>
      <c r="TQ215" s="46"/>
      <c r="TR215" s="46"/>
      <c r="TS215" s="46"/>
      <c r="TT215" s="46"/>
      <c r="TU215" s="46"/>
      <c r="TV215" s="46"/>
      <c r="TW215" s="46"/>
      <c r="TX215" s="46"/>
      <c r="TY215" s="46"/>
      <c r="TZ215" s="46"/>
      <c r="UA215" s="46"/>
      <c r="UB215" s="46"/>
      <c r="UC215" s="46"/>
      <c r="UD215" s="46"/>
      <c r="UE215" s="46"/>
      <c r="UF215" s="46"/>
      <c r="UG215" s="46"/>
      <c r="UH215" s="46"/>
      <c r="UI215" s="46"/>
      <c r="UJ215" s="46"/>
      <c r="UK215" s="46"/>
      <c r="UL215" s="46"/>
      <c r="UM215" s="46"/>
      <c r="UN215" s="46"/>
      <c r="UO215" s="46"/>
      <c r="UP215" s="46"/>
      <c r="UQ215" s="46"/>
      <c r="UR215" s="46"/>
      <c r="US215" s="46"/>
      <c r="UT215" s="46"/>
      <c r="UU215" s="46"/>
      <c r="UV215" s="46"/>
      <c r="UW215" s="46"/>
      <c r="UX215" s="46"/>
      <c r="UY215" s="46"/>
      <c r="UZ215" s="46"/>
      <c r="VA215" s="46"/>
      <c r="VB215" s="46"/>
      <c r="VC215" s="46"/>
      <c r="VD215" s="46"/>
      <c r="VE215" s="46"/>
      <c r="VF215" s="46"/>
      <c r="VG215" s="46"/>
      <c r="VH215" s="46"/>
      <c r="VI215" s="46"/>
      <c r="VJ215" s="46"/>
      <c r="VK215" s="46"/>
      <c r="VL215" s="46"/>
      <c r="VM215" s="46"/>
      <c r="VN215" s="46"/>
      <c r="VO215" s="46"/>
      <c r="VP215" s="46"/>
      <c r="VQ215" s="46"/>
      <c r="VR215" s="46"/>
      <c r="VS215" s="46"/>
      <c r="VT215" s="46"/>
      <c r="VU215" s="46"/>
      <c r="VV215" s="46"/>
      <c r="VW215" s="46"/>
      <c r="VX215" s="46"/>
      <c r="VY215" s="46"/>
      <c r="VZ215" s="46"/>
      <c r="WA215" s="46"/>
      <c r="WB215" s="46"/>
      <c r="WC215" s="46"/>
      <c r="WD215" s="46"/>
      <c r="WE215" s="46"/>
      <c r="WF215" s="46"/>
      <c r="WG215" s="46"/>
      <c r="WH215" s="46"/>
      <c r="WI215" s="46"/>
      <c r="WJ215" s="46"/>
      <c r="WK215" s="46"/>
      <c r="WL215" s="46"/>
      <c r="WM215" s="46"/>
      <c r="WN215" s="46"/>
      <c r="WO215" s="46"/>
      <c r="WP215" s="46"/>
      <c r="WQ215" s="46"/>
      <c r="WR215" s="46"/>
      <c r="WS215" s="46"/>
      <c r="WT215" s="46"/>
      <c r="WU215" s="46"/>
      <c r="WV215" s="46"/>
      <c r="WW215" s="46"/>
      <c r="WX215" s="46"/>
      <c r="WY215" s="46"/>
      <c r="WZ215" s="46"/>
      <c r="XA215" s="46"/>
      <c r="XB215" s="46"/>
      <c r="XC215" s="46"/>
      <c r="XD215" s="46"/>
      <c r="XE215" s="46"/>
      <c r="XF215" s="46"/>
      <c r="XG215" s="46"/>
      <c r="XH215" s="46"/>
      <c r="XI215" s="46"/>
      <c r="XJ215" s="46"/>
      <c r="XK215" s="46"/>
      <c r="XL215" s="46"/>
      <c r="XM215" s="46"/>
      <c r="XN215" s="46"/>
      <c r="XO215" s="46"/>
      <c r="XP215" s="46"/>
      <c r="XQ215" s="46"/>
      <c r="XR215" s="46"/>
      <c r="XS215" s="46"/>
      <c r="XT215" s="46"/>
      <c r="XU215" s="46"/>
      <c r="XV215" s="46"/>
      <c r="XW215" s="46"/>
      <c r="XX215" s="46"/>
      <c r="XY215" s="46"/>
      <c r="XZ215" s="46"/>
      <c r="YA215" s="46"/>
      <c r="YB215" s="46"/>
      <c r="YC215" s="46"/>
      <c r="YD215" s="46"/>
      <c r="YE215" s="46"/>
      <c r="YF215" s="46"/>
      <c r="YG215" s="46"/>
      <c r="YH215" s="46"/>
      <c r="YI215" s="46"/>
      <c r="YJ215" s="46"/>
      <c r="YK215" s="46"/>
      <c r="YL215" s="46"/>
      <c r="YM215" s="46"/>
      <c r="YN215" s="46"/>
      <c r="YO215" s="46"/>
      <c r="YP215" s="46"/>
      <c r="YQ215" s="46"/>
      <c r="YR215" s="46"/>
      <c r="YS215" s="46"/>
      <c r="YT215" s="46"/>
      <c r="YU215" s="46"/>
      <c r="YV215" s="46"/>
      <c r="YW215" s="46"/>
      <c r="YX215" s="46"/>
      <c r="YY215" s="46"/>
      <c r="YZ215" s="46"/>
      <c r="ZA215" s="46"/>
      <c r="ZB215" s="46"/>
      <c r="ZC215" s="46"/>
      <c r="ZD215" s="46"/>
      <c r="ZE215" s="46"/>
      <c r="ZF215" s="46"/>
      <c r="ZG215" s="46"/>
      <c r="ZH215" s="46"/>
      <c r="ZI215" s="46"/>
      <c r="ZJ215" s="46"/>
      <c r="ZK215" s="46"/>
      <c r="ZL215" s="46"/>
      <c r="ZM215" s="46"/>
      <c r="ZN215" s="46"/>
      <c r="ZO215" s="46"/>
      <c r="ZP215" s="46"/>
      <c r="ZQ215" s="46"/>
      <c r="ZR215" s="46"/>
      <c r="ZS215" s="46"/>
      <c r="ZT215" s="46"/>
      <c r="ZU215" s="46"/>
      <c r="ZV215" s="46"/>
      <c r="ZW215" s="46"/>
      <c r="ZX215" s="46"/>
      <c r="ZY215" s="46"/>
      <c r="ZZ215" s="46"/>
      <c r="AAA215" s="46"/>
      <c r="AAB215" s="46"/>
      <c r="AAC215" s="46"/>
      <c r="AAD215" s="46"/>
      <c r="AAE215" s="46"/>
      <c r="AAF215" s="46"/>
      <c r="AAG215" s="46"/>
      <c r="AAH215" s="46"/>
      <c r="AAI215" s="46"/>
      <c r="AAJ215" s="46"/>
      <c r="AAK215" s="46"/>
      <c r="AAL215" s="46"/>
      <c r="AAM215" s="46"/>
      <c r="AAN215" s="46"/>
      <c r="AAO215" s="46"/>
      <c r="AAP215" s="46"/>
      <c r="AAQ215" s="46"/>
      <c r="AAR215" s="46"/>
      <c r="AAS215" s="46"/>
      <c r="AAT215" s="46"/>
      <c r="AAU215" s="46"/>
      <c r="AAV215" s="46"/>
      <c r="AAW215" s="46"/>
      <c r="AAX215" s="46"/>
      <c r="AAY215" s="46"/>
      <c r="AAZ215" s="46"/>
      <c r="ABA215" s="46"/>
      <c r="ABB215" s="46"/>
      <c r="ABC215" s="46"/>
      <c r="ABD215" s="46"/>
      <c r="ABE215" s="46"/>
      <c r="ABF215" s="46"/>
      <c r="ABG215" s="46"/>
      <c r="ABH215" s="46"/>
      <c r="ABI215" s="46"/>
      <c r="ABJ215" s="46"/>
      <c r="ABK215" s="46"/>
      <c r="ABL215" s="46"/>
      <c r="ABM215" s="46"/>
      <c r="ABN215" s="46"/>
      <c r="ABO215" s="46"/>
      <c r="ABP215" s="46"/>
      <c r="ABQ215" s="46"/>
      <c r="ABR215" s="46"/>
      <c r="ABS215" s="46"/>
      <c r="ABT215" s="46"/>
      <c r="ABU215" s="46"/>
      <c r="ABV215" s="46"/>
      <c r="ABW215" s="46"/>
      <c r="ABX215" s="46"/>
      <c r="ABY215" s="46"/>
      <c r="ABZ215" s="46"/>
      <c r="ACA215" s="46"/>
      <c r="ACB215" s="46"/>
      <c r="ACC215" s="46"/>
      <c r="ACD215" s="46"/>
      <c r="ACE215" s="46"/>
      <c r="ACF215" s="46"/>
      <c r="ACG215" s="46"/>
      <c r="ACH215" s="46"/>
      <c r="ACI215" s="46"/>
      <c r="ACJ215" s="46"/>
      <c r="ACK215" s="46"/>
      <c r="ACL215" s="46"/>
      <c r="ACM215" s="46"/>
      <c r="ACN215" s="46"/>
      <c r="ACO215" s="46"/>
      <c r="ACP215" s="46"/>
      <c r="ACQ215" s="46"/>
      <c r="ACR215" s="46"/>
      <c r="ACS215" s="46"/>
      <c r="ACT215" s="46"/>
      <c r="ACU215" s="46"/>
      <c r="ACV215" s="46"/>
      <c r="ACW215" s="46"/>
      <c r="ACX215" s="46"/>
      <c r="ACY215" s="46"/>
      <c r="ACZ215" s="46"/>
      <c r="ADA215" s="46"/>
      <c r="ADB215" s="46"/>
      <c r="ADC215" s="46"/>
      <c r="ADD215" s="46"/>
      <c r="ADE215" s="46"/>
      <c r="ADF215" s="46"/>
      <c r="ADG215" s="46"/>
      <c r="ADH215" s="46"/>
      <c r="ADI215" s="46"/>
      <c r="ADJ215" s="46"/>
      <c r="ADK215" s="46"/>
      <c r="ADL215" s="46"/>
      <c r="ADM215" s="46"/>
      <c r="ADN215" s="46"/>
      <c r="ADO215" s="46"/>
      <c r="ADP215" s="46"/>
      <c r="ADQ215" s="46"/>
      <c r="ADR215" s="46"/>
      <c r="ADS215" s="46"/>
      <c r="ADT215" s="46"/>
      <c r="ADU215" s="46"/>
      <c r="ADV215" s="46"/>
      <c r="ADW215" s="46"/>
      <c r="ADX215" s="46"/>
      <c r="ADY215" s="46"/>
      <c r="ADZ215" s="46"/>
      <c r="AEA215" s="46"/>
      <c r="AEB215" s="46"/>
      <c r="AEC215" s="46"/>
      <c r="AED215" s="46"/>
      <c r="AEE215" s="46"/>
      <c r="AEF215" s="46"/>
      <c r="AEG215" s="46"/>
      <c r="AEH215" s="46"/>
      <c r="AEI215" s="46"/>
      <c r="AEJ215" s="46"/>
      <c r="AEK215" s="46"/>
      <c r="AEL215" s="46"/>
      <c r="AEM215" s="46"/>
      <c r="AEN215" s="46"/>
      <c r="AEO215" s="46"/>
      <c r="AEP215" s="46"/>
      <c r="AEQ215" s="46"/>
      <c r="AER215" s="46"/>
      <c r="AES215" s="46"/>
      <c r="AET215" s="46"/>
      <c r="AEU215" s="46"/>
      <c r="AEV215" s="46"/>
      <c r="AEW215" s="46"/>
      <c r="AEX215" s="46"/>
      <c r="AEY215" s="46"/>
      <c r="AEZ215" s="46"/>
      <c r="AFA215" s="46"/>
      <c r="AFB215" s="46"/>
      <c r="AFC215" s="46"/>
      <c r="AFD215" s="46"/>
      <c r="AFE215" s="46"/>
      <c r="AFF215" s="46"/>
      <c r="AFG215" s="46"/>
      <c r="AFH215" s="46"/>
      <c r="AFI215" s="46"/>
      <c r="AFJ215" s="46"/>
      <c r="AFK215" s="46"/>
      <c r="AFL215" s="46"/>
      <c r="AFM215" s="46"/>
      <c r="AFN215" s="46"/>
      <c r="AFO215" s="46"/>
      <c r="AFP215" s="46"/>
      <c r="AFQ215" s="46"/>
      <c r="AFR215" s="46"/>
      <c r="AFS215" s="46"/>
      <c r="AFT215" s="46"/>
      <c r="AFU215" s="46"/>
      <c r="AFV215" s="46"/>
      <c r="AFW215" s="46"/>
      <c r="AFX215" s="46"/>
      <c r="AFY215" s="46"/>
      <c r="AFZ215" s="46"/>
      <c r="AGA215" s="46"/>
      <c r="AGB215" s="46"/>
      <c r="AGC215" s="46"/>
      <c r="AGD215" s="46"/>
      <c r="AGE215" s="46"/>
      <c r="AGF215" s="46"/>
      <c r="AGG215" s="46"/>
      <c r="AGH215" s="46"/>
      <c r="AGI215" s="46"/>
      <c r="AGJ215" s="46"/>
      <c r="AGK215" s="46"/>
      <c r="AGL215" s="46"/>
      <c r="AGM215" s="46"/>
      <c r="AGN215" s="46"/>
      <c r="AGO215" s="46"/>
      <c r="AGP215" s="46"/>
      <c r="AGQ215" s="46"/>
      <c r="AGR215" s="46"/>
      <c r="AGS215" s="46"/>
      <c r="AGT215" s="46"/>
      <c r="AGU215" s="46"/>
      <c r="AGV215" s="46"/>
      <c r="AGW215" s="46"/>
      <c r="AGX215" s="46"/>
      <c r="AGY215" s="46"/>
      <c r="AGZ215" s="46"/>
      <c r="AHA215" s="46"/>
      <c r="AHB215" s="46"/>
      <c r="AHC215" s="46"/>
      <c r="AHD215" s="46"/>
      <c r="AHE215" s="46"/>
      <c r="AHF215" s="46"/>
      <c r="AHG215" s="46"/>
      <c r="AHH215" s="46"/>
      <c r="AHI215" s="46"/>
      <c r="AHJ215" s="46"/>
      <c r="AHK215" s="46"/>
      <c r="AHL215" s="46"/>
      <c r="AHM215" s="46"/>
      <c r="AHN215" s="46"/>
      <c r="AHO215" s="46"/>
      <c r="AHP215" s="46"/>
      <c r="AHQ215" s="46"/>
      <c r="AHR215" s="46"/>
      <c r="AHS215" s="46"/>
      <c r="AHT215" s="46"/>
      <c r="AHU215" s="46"/>
      <c r="AHV215" s="46"/>
      <c r="AHW215" s="46"/>
      <c r="AHX215" s="46"/>
      <c r="AHY215" s="46"/>
      <c r="AHZ215" s="46"/>
      <c r="AIA215" s="46"/>
      <c r="AIB215" s="46"/>
      <c r="AIC215" s="46"/>
      <c r="AID215" s="46"/>
      <c r="AIE215" s="46"/>
      <c r="AIF215" s="46"/>
      <c r="AIG215" s="46"/>
      <c r="AIH215" s="46"/>
      <c r="AII215" s="46"/>
      <c r="AIJ215" s="46"/>
      <c r="AIK215" s="46"/>
      <c r="AIL215" s="46"/>
      <c r="AIM215" s="46"/>
      <c r="AIN215" s="46"/>
      <c r="AIO215" s="46"/>
      <c r="AIP215" s="46"/>
      <c r="AIQ215" s="46"/>
      <c r="AIR215" s="46"/>
      <c r="AIS215" s="46"/>
      <c r="AIT215" s="46"/>
      <c r="AIU215" s="46"/>
      <c r="AIV215" s="46"/>
      <c r="AIW215" s="46"/>
      <c r="AIX215" s="46"/>
      <c r="AIY215" s="46"/>
      <c r="AIZ215" s="46"/>
      <c r="AJA215" s="46"/>
      <c r="AJB215" s="46"/>
      <c r="AJC215" s="46"/>
      <c r="AJD215" s="46"/>
      <c r="AJE215" s="46"/>
      <c r="AJF215" s="46"/>
      <c r="AJG215" s="46"/>
      <c r="AJH215" s="46"/>
      <c r="AJI215" s="46"/>
      <c r="AJJ215" s="46"/>
      <c r="AJK215" s="46"/>
      <c r="AJL215" s="46"/>
      <c r="AJM215" s="46"/>
      <c r="AJN215" s="46"/>
      <c r="AJO215" s="46"/>
      <c r="AJP215" s="46"/>
      <c r="AJQ215" s="46"/>
      <c r="AJR215" s="46"/>
      <c r="AJS215" s="46"/>
      <c r="AJT215" s="46"/>
      <c r="AJU215" s="46"/>
      <c r="AJV215" s="46"/>
      <c r="AJW215" s="46"/>
      <c r="AJX215" s="46"/>
      <c r="AJY215" s="46"/>
      <c r="AJZ215" s="46"/>
      <c r="AKA215" s="46"/>
      <c r="AKB215" s="46"/>
      <c r="AKC215" s="46"/>
      <c r="AKD215" s="46"/>
      <c r="AKE215" s="46"/>
      <c r="AKF215" s="46"/>
      <c r="AKG215" s="46"/>
      <c r="AKH215" s="46"/>
      <c r="AKI215" s="46"/>
      <c r="AKJ215" s="46"/>
      <c r="AKK215" s="46"/>
      <c r="AKL215" s="46"/>
      <c r="AKM215" s="46"/>
      <c r="AKN215" s="46"/>
      <c r="AKO215" s="46"/>
      <c r="AKP215" s="46"/>
      <c r="AKQ215" s="46"/>
      <c r="AKR215" s="46"/>
      <c r="AKS215" s="46"/>
      <c r="AKT215" s="46"/>
      <c r="AKU215" s="46"/>
      <c r="AKV215" s="46"/>
      <c r="AKW215" s="46"/>
      <c r="AKX215" s="46"/>
      <c r="AKY215" s="46"/>
      <c r="AKZ215" s="46"/>
      <c r="ALA215" s="46"/>
      <c r="ALB215" s="46"/>
      <c r="ALC215" s="46"/>
      <c r="ALD215" s="46"/>
      <c r="ALE215" s="46"/>
      <c r="ALF215" s="46"/>
      <c r="ALG215" s="46"/>
      <c r="ALH215" s="46"/>
      <c r="ALI215" s="46"/>
      <c r="ALJ215" s="46"/>
      <c r="ALK215" s="46"/>
      <c r="ALL215" s="46"/>
      <c r="ALM215" s="46"/>
      <c r="ALN215" s="46"/>
      <c r="ALO215" s="46"/>
      <c r="ALP215" s="46"/>
      <c r="ALQ215" s="46"/>
      <c r="ALR215" s="46"/>
      <c r="ALS215" s="46"/>
      <c r="ALT215" s="46"/>
      <c r="ALU215" s="46"/>
      <c r="ALV215" s="46"/>
      <c r="ALW215" s="46"/>
      <c r="ALX215" s="46"/>
      <c r="ALY215" s="46"/>
      <c r="ALZ215" s="46"/>
      <c r="AMA215" s="46"/>
      <c r="AMB215" s="46"/>
      <c r="AMC215" s="46"/>
      <c r="AMD215" s="46"/>
      <c r="AME215" s="46"/>
      <c r="AMF215" s="46"/>
      <c r="AMG215" s="46"/>
      <c r="AMH215" s="46"/>
      <c r="AMI215" s="46"/>
      <c r="AMJ215" s="46"/>
      <c r="AMK215" s="46"/>
    </row>
    <row r="216" spans="1:1025" x14ac:dyDescent="0.25">
      <c r="A216" s="46"/>
      <c r="B216" s="56"/>
      <c r="C216" s="57"/>
      <c r="D216" s="58"/>
      <c r="E216" s="59"/>
      <c r="F216" s="59"/>
      <c r="G216" s="59"/>
      <c r="H216" s="59"/>
      <c r="I216" s="59"/>
      <c r="J216" s="59"/>
      <c r="K216" s="59"/>
      <c r="L216" s="59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  <c r="AA216" s="46"/>
      <c r="AB216" s="46"/>
      <c r="AC216" s="46"/>
      <c r="AD216" s="46"/>
      <c r="AE216" s="46"/>
      <c r="AF216" s="46"/>
      <c r="AG216" s="46"/>
      <c r="AH216" s="46"/>
      <c r="AI216" s="46"/>
      <c r="AJ216" s="46"/>
      <c r="AK216" s="46"/>
      <c r="AL216" s="46"/>
      <c r="AM216" s="46"/>
      <c r="AN216" s="46"/>
      <c r="AO216" s="46"/>
      <c r="AP216" s="46"/>
      <c r="AQ216" s="46"/>
      <c r="AR216" s="46"/>
      <c r="AS216" s="46"/>
      <c r="AT216" s="46"/>
      <c r="AU216" s="46"/>
      <c r="AV216" s="46"/>
      <c r="AW216" s="46"/>
      <c r="AX216" s="46"/>
      <c r="AY216" s="46"/>
      <c r="AZ216" s="46"/>
      <c r="BA216" s="46"/>
      <c r="BB216" s="46"/>
      <c r="BC216" s="46"/>
      <c r="BD216" s="46"/>
      <c r="BE216" s="46"/>
      <c r="BF216" s="46"/>
      <c r="BG216" s="46"/>
      <c r="BH216" s="46"/>
      <c r="BI216" s="46"/>
      <c r="BJ216" s="46"/>
      <c r="BK216" s="46"/>
      <c r="BL216" s="46"/>
      <c r="BM216" s="46"/>
      <c r="BN216" s="46"/>
      <c r="BO216" s="46"/>
      <c r="BP216" s="46"/>
      <c r="BQ216" s="46"/>
      <c r="BR216" s="46"/>
      <c r="BS216" s="46"/>
      <c r="BT216" s="46"/>
      <c r="BU216" s="46"/>
      <c r="BV216" s="46"/>
      <c r="BW216" s="46"/>
      <c r="BX216" s="46"/>
      <c r="BY216" s="46"/>
      <c r="BZ216" s="46"/>
      <c r="CA216" s="46"/>
      <c r="CB216" s="46"/>
      <c r="CC216" s="46"/>
      <c r="CD216" s="46"/>
      <c r="CE216" s="46"/>
      <c r="CF216" s="46"/>
      <c r="CG216" s="46"/>
      <c r="CH216" s="46"/>
      <c r="CI216" s="46"/>
      <c r="CJ216" s="46"/>
      <c r="CK216" s="46"/>
      <c r="CL216" s="46"/>
      <c r="CM216" s="46"/>
      <c r="CN216" s="46"/>
      <c r="CO216" s="46"/>
      <c r="CP216" s="46"/>
      <c r="CQ216" s="46"/>
      <c r="CR216" s="46"/>
      <c r="CS216" s="46"/>
      <c r="CT216" s="46"/>
      <c r="CU216" s="46"/>
      <c r="CV216" s="46"/>
      <c r="CW216" s="46"/>
      <c r="CX216" s="46"/>
      <c r="CY216" s="46"/>
      <c r="CZ216" s="46"/>
      <c r="DA216" s="46"/>
      <c r="DB216" s="46"/>
      <c r="DC216" s="46"/>
      <c r="DD216" s="46"/>
      <c r="DE216" s="46"/>
      <c r="DF216" s="46"/>
      <c r="DG216" s="46"/>
      <c r="DH216" s="46"/>
      <c r="DI216" s="46"/>
      <c r="DJ216" s="46"/>
      <c r="DK216" s="46"/>
      <c r="DL216" s="46"/>
      <c r="DM216" s="46"/>
      <c r="DN216" s="46"/>
      <c r="DO216" s="46"/>
      <c r="DP216" s="46"/>
      <c r="DQ216" s="46"/>
      <c r="DR216" s="46"/>
      <c r="DS216" s="46"/>
      <c r="DT216" s="46"/>
      <c r="DU216" s="46"/>
      <c r="DV216" s="46"/>
      <c r="DW216" s="46"/>
      <c r="DX216" s="46"/>
      <c r="DY216" s="46"/>
      <c r="DZ216" s="46"/>
      <c r="EA216" s="46"/>
      <c r="EB216" s="46"/>
      <c r="EC216" s="46"/>
      <c r="ED216" s="46"/>
      <c r="EE216" s="46"/>
      <c r="EF216" s="46"/>
      <c r="EG216" s="46"/>
      <c r="EH216" s="46"/>
      <c r="EI216" s="46"/>
      <c r="EJ216" s="46"/>
      <c r="EK216" s="46"/>
      <c r="EL216" s="46"/>
      <c r="EM216" s="46"/>
      <c r="EN216" s="46"/>
      <c r="EO216" s="46"/>
      <c r="EP216" s="46"/>
      <c r="EQ216" s="46"/>
      <c r="ER216" s="46"/>
      <c r="ES216" s="46"/>
      <c r="ET216" s="46"/>
      <c r="EU216" s="46"/>
      <c r="EV216" s="46"/>
      <c r="EW216" s="46"/>
      <c r="EX216" s="46"/>
      <c r="EY216" s="46"/>
      <c r="EZ216" s="46"/>
      <c r="FA216" s="46"/>
      <c r="FB216" s="46"/>
      <c r="FC216" s="46"/>
      <c r="FD216" s="46"/>
      <c r="FE216" s="46"/>
      <c r="FF216" s="46"/>
      <c r="FG216" s="46"/>
      <c r="FH216" s="46"/>
      <c r="FI216" s="46"/>
      <c r="FJ216" s="46"/>
      <c r="FK216" s="46"/>
      <c r="FL216" s="46"/>
      <c r="FM216" s="46"/>
      <c r="FN216" s="46"/>
      <c r="FO216" s="46"/>
      <c r="FP216" s="46"/>
      <c r="FQ216" s="46"/>
      <c r="FR216" s="46"/>
      <c r="FS216" s="46"/>
      <c r="FT216" s="46"/>
      <c r="FU216" s="46"/>
      <c r="FV216" s="46"/>
      <c r="FW216" s="46"/>
      <c r="FX216" s="46"/>
      <c r="FY216" s="46"/>
      <c r="FZ216" s="46"/>
      <c r="GA216" s="46"/>
      <c r="GB216" s="46"/>
      <c r="GC216" s="46"/>
      <c r="GD216" s="46"/>
      <c r="GE216" s="46"/>
      <c r="GF216" s="46"/>
      <c r="GG216" s="46"/>
      <c r="GH216" s="46"/>
      <c r="GI216" s="46"/>
      <c r="GJ216" s="46"/>
      <c r="GK216" s="46"/>
      <c r="GL216" s="46"/>
      <c r="GM216" s="46"/>
      <c r="GN216" s="46"/>
      <c r="GO216" s="46"/>
      <c r="GP216" s="46"/>
      <c r="GQ216" s="46"/>
      <c r="GR216" s="46"/>
      <c r="GS216" s="46"/>
      <c r="GT216" s="46"/>
      <c r="GU216" s="46"/>
      <c r="GV216" s="46"/>
      <c r="GW216" s="46"/>
      <c r="GX216" s="46"/>
      <c r="GY216" s="46"/>
      <c r="GZ216" s="46"/>
      <c r="HA216" s="46"/>
      <c r="HB216" s="46"/>
      <c r="HC216" s="46"/>
      <c r="HD216" s="46"/>
      <c r="HE216" s="46"/>
      <c r="HF216" s="46"/>
      <c r="HG216" s="46"/>
      <c r="HH216" s="46"/>
      <c r="HI216" s="46"/>
      <c r="HJ216" s="46"/>
      <c r="HK216" s="46"/>
      <c r="HL216" s="46"/>
      <c r="HM216" s="46"/>
      <c r="HN216" s="46"/>
      <c r="HO216" s="46"/>
      <c r="HP216" s="46"/>
      <c r="HQ216" s="46"/>
      <c r="HR216" s="46"/>
      <c r="HS216" s="46"/>
      <c r="HT216" s="46"/>
      <c r="HU216" s="46"/>
      <c r="HV216" s="46"/>
      <c r="HW216" s="46"/>
      <c r="HX216" s="46"/>
      <c r="HY216" s="46"/>
      <c r="HZ216" s="46"/>
      <c r="IA216" s="46"/>
      <c r="IB216" s="46"/>
      <c r="IC216" s="46"/>
      <c r="ID216" s="46"/>
      <c r="IE216" s="46"/>
      <c r="IF216" s="46"/>
      <c r="IG216" s="46"/>
      <c r="IH216" s="46"/>
      <c r="II216" s="46"/>
      <c r="IJ216" s="46"/>
      <c r="IK216" s="46"/>
      <c r="IL216" s="46"/>
      <c r="IM216" s="46"/>
      <c r="IN216" s="46"/>
      <c r="IO216" s="46"/>
      <c r="IP216" s="46"/>
      <c r="IQ216" s="46"/>
      <c r="IR216" s="46"/>
      <c r="IS216" s="46"/>
      <c r="IT216" s="46"/>
      <c r="IU216" s="46"/>
      <c r="IV216" s="46"/>
      <c r="IW216" s="46"/>
      <c r="IX216" s="46"/>
      <c r="IY216" s="46"/>
      <c r="IZ216" s="46"/>
      <c r="JA216" s="46"/>
      <c r="JB216" s="46"/>
      <c r="JC216" s="46"/>
      <c r="JD216" s="46"/>
      <c r="JE216" s="46"/>
      <c r="JF216" s="46"/>
      <c r="JG216" s="46"/>
      <c r="JH216" s="46"/>
      <c r="JI216" s="46"/>
      <c r="JJ216" s="46"/>
      <c r="JK216" s="46"/>
      <c r="JL216" s="46"/>
      <c r="JM216" s="46"/>
      <c r="JN216" s="46"/>
      <c r="JO216" s="46"/>
      <c r="JP216" s="46"/>
      <c r="JQ216" s="46"/>
      <c r="JR216" s="46"/>
      <c r="JS216" s="46"/>
      <c r="JT216" s="46"/>
      <c r="JU216" s="46"/>
      <c r="JV216" s="46"/>
      <c r="JW216" s="46"/>
      <c r="JX216" s="46"/>
      <c r="JY216" s="46"/>
      <c r="JZ216" s="46"/>
      <c r="KA216" s="46"/>
      <c r="KB216" s="46"/>
      <c r="KC216" s="46"/>
      <c r="KD216" s="46"/>
      <c r="KE216" s="46"/>
      <c r="KF216" s="46"/>
      <c r="KG216" s="46"/>
      <c r="KH216" s="46"/>
      <c r="KI216" s="46"/>
      <c r="KJ216" s="46"/>
      <c r="KK216" s="46"/>
      <c r="KL216" s="46"/>
      <c r="KM216" s="46"/>
      <c r="KN216" s="46"/>
      <c r="KO216" s="46"/>
      <c r="KP216" s="46"/>
      <c r="KQ216" s="46"/>
      <c r="KR216" s="46"/>
      <c r="KS216" s="46"/>
      <c r="KT216" s="46"/>
      <c r="KU216" s="46"/>
      <c r="KV216" s="46"/>
      <c r="KW216" s="46"/>
      <c r="KX216" s="46"/>
      <c r="KY216" s="46"/>
      <c r="KZ216" s="46"/>
      <c r="LA216" s="46"/>
      <c r="LB216" s="46"/>
      <c r="LC216" s="46"/>
      <c r="LD216" s="46"/>
      <c r="LE216" s="46"/>
      <c r="LF216" s="46"/>
      <c r="LG216" s="46"/>
      <c r="LH216" s="46"/>
      <c r="LI216" s="46"/>
      <c r="LJ216" s="46"/>
      <c r="LK216" s="46"/>
      <c r="LL216" s="46"/>
      <c r="LM216" s="46"/>
      <c r="LN216" s="46"/>
      <c r="LO216" s="46"/>
      <c r="LP216" s="46"/>
      <c r="LQ216" s="46"/>
      <c r="LR216" s="46"/>
      <c r="LS216" s="46"/>
      <c r="LT216" s="46"/>
      <c r="LU216" s="46"/>
      <c r="LV216" s="46"/>
      <c r="LW216" s="46"/>
      <c r="LX216" s="46"/>
      <c r="LY216" s="46"/>
      <c r="LZ216" s="46"/>
      <c r="MA216" s="46"/>
      <c r="MB216" s="46"/>
      <c r="MC216" s="46"/>
      <c r="MD216" s="46"/>
      <c r="ME216" s="46"/>
      <c r="MF216" s="46"/>
      <c r="MG216" s="46"/>
      <c r="MH216" s="46"/>
      <c r="MI216" s="46"/>
      <c r="MJ216" s="46"/>
      <c r="MK216" s="46"/>
      <c r="ML216" s="46"/>
      <c r="MM216" s="46"/>
      <c r="MN216" s="46"/>
      <c r="MO216" s="46"/>
      <c r="MP216" s="46"/>
      <c r="MQ216" s="46"/>
      <c r="MR216" s="46"/>
      <c r="MS216" s="46"/>
      <c r="MT216" s="46"/>
      <c r="MU216" s="46"/>
      <c r="MV216" s="46"/>
      <c r="MW216" s="46"/>
      <c r="MX216" s="46"/>
      <c r="MY216" s="46"/>
      <c r="MZ216" s="46"/>
      <c r="NA216" s="46"/>
      <c r="NB216" s="46"/>
      <c r="NC216" s="46"/>
      <c r="ND216" s="46"/>
      <c r="NE216" s="46"/>
      <c r="NF216" s="46"/>
      <c r="NG216" s="46"/>
      <c r="NH216" s="46"/>
      <c r="NI216" s="46"/>
      <c r="NJ216" s="46"/>
      <c r="NK216" s="46"/>
      <c r="NL216" s="46"/>
      <c r="NM216" s="46"/>
      <c r="NN216" s="46"/>
      <c r="NO216" s="46"/>
      <c r="NP216" s="46"/>
      <c r="NQ216" s="46"/>
      <c r="NR216" s="46"/>
      <c r="NS216" s="46"/>
      <c r="NT216" s="46"/>
      <c r="NU216" s="46"/>
      <c r="NV216" s="46"/>
      <c r="NW216" s="46"/>
      <c r="NX216" s="46"/>
      <c r="NY216" s="46"/>
      <c r="NZ216" s="46"/>
      <c r="OA216" s="46"/>
      <c r="OB216" s="46"/>
      <c r="OC216" s="46"/>
      <c r="OD216" s="46"/>
      <c r="OE216" s="46"/>
      <c r="OF216" s="46"/>
      <c r="OG216" s="46"/>
      <c r="OH216" s="46"/>
      <c r="OI216" s="46"/>
      <c r="OJ216" s="46"/>
      <c r="OK216" s="46"/>
      <c r="OL216" s="46"/>
      <c r="OM216" s="46"/>
      <c r="ON216" s="46"/>
      <c r="OO216" s="46"/>
      <c r="OP216" s="46"/>
      <c r="OQ216" s="46"/>
      <c r="OR216" s="46"/>
      <c r="OS216" s="46"/>
      <c r="OT216" s="46"/>
      <c r="OU216" s="46"/>
      <c r="OV216" s="46"/>
      <c r="OW216" s="46"/>
      <c r="OX216" s="46"/>
      <c r="OY216" s="46"/>
      <c r="OZ216" s="46"/>
      <c r="PA216" s="46"/>
      <c r="PB216" s="46"/>
      <c r="PC216" s="46"/>
      <c r="PD216" s="46"/>
      <c r="PE216" s="46"/>
      <c r="PF216" s="46"/>
      <c r="PG216" s="46"/>
      <c r="PH216" s="46"/>
      <c r="PI216" s="46"/>
      <c r="PJ216" s="46"/>
      <c r="PK216" s="46"/>
      <c r="PL216" s="46"/>
      <c r="PM216" s="46"/>
      <c r="PN216" s="46"/>
      <c r="PO216" s="46"/>
      <c r="PP216" s="46"/>
      <c r="PQ216" s="46"/>
      <c r="PR216" s="46"/>
      <c r="PS216" s="46"/>
      <c r="PT216" s="46"/>
      <c r="PU216" s="46"/>
      <c r="PV216" s="46"/>
      <c r="PW216" s="46"/>
      <c r="PX216" s="46"/>
      <c r="PY216" s="46"/>
      <c r="PZ216" s="46"/>
      <c r="QA216" s="46"/>
      <c r="QB216" s="46"/>
      <c r="QC216" s="46"/>
      <c r="QD216" s="46"/>
      <c r="QE216" s="46"/>
      <c r="QF216" s="46"/>
      <c r="QG216" s="46"/>
      <c r="QH216" s="46"/>
      <c r="QI216" s="46"/>
      <c r="QJ216" s="46"/>
      <c r="QK216" s="46"/>
      <c r="QL216" s="46"/>
      <c r="QM216" s="46"/>
      <c r="QN216" s="46"/>
      <c r="QO216" s="46"/>
      <c r="QP216" s="46"/>
      <c r="QQ216" s="46"/>
      <c r="QR216" s="46"/>
      <c r="QS216" s="46"/>
      <c r="QT216" s="46"/>
      <c r="QU216" s="46"/>
      <c r="QV216" s="46"/>
      <c r="QW216" s="46"/>
      <c r="QX216" s="46"/>
      <c r="QY216" s="46"/>
      <c r="QZ216" s="46"/>
      <c r="RA216" s="46"/>
      <c r="RB216" s="46"/>
      <c r="RC216" s="46"/>
      <c r="RD216" s="46"/>
      <c r="RE216" s="46"/>
      <c r="RF216" s="46"/>
      <c r="RG216" s="46"/>
      <c r="RH216" s="46"/>
      <c r="RI216" s="46"/>
      <c r="RJ216" s="46"/>
      <c r="RK216" s="46"/>
      <c r="RL216" s="46"/>
      <c r="RM216" s="46"/>
      <c r="RN216" s="46"/>
      <c r="RO216" s="46"/>
      <c r="RP216" s="46"/>
      <c r="RQ216" s="46"/>
      <c r="RR216" s="46"/>
      <c r="RS216" s="46"/>
      <c r="RT216" s="46"/>
      <c r="RU216" s="46"/>
      <c r="RV216" s="46"/>
      <c r="RW216" s="46"/>
      <c r="RX216" s="46"/>
      <c r="RY216" s="46"/>
      <c r="RZ216" s="46"/>
      <c r="SA216" s="46"/>
      <c r="SB216" s="46"/>
      <c r="SC216" s="46"/>
      <c r="SD216" s="46"/>
      <c r="SE216" s="46"/>
      <c r="SF216" s="46"/>
      <c r="SG216" s="46"/>
      <c r="SH216" s="46"/>
      <c r="SI216" s="46"/>
      <c r="SJ216" s="46"/>
      <c r="SK216" s="46"/>
      <c r="SL216" s="46"/>
      <c r="SM216" s="46"/>
      <c r="SN216" s="46"/>
      <c r="SO216" s="46"/>
      <c r="SP216" s="46"/>
      <c r="SQ216" s="46"/>
      <c r="SR216" s="46"/>
      <c r="SS216" s="46"/>
      <c r="ST216" s="46"/>
      <c r="SU216" s="46"/>
      <c r="SV216" s="46"/>
      <c r="SW216" s="46"/>
      <c r="SX216" s="46"/>
      <c r="SY216" s="46"/>
      <c r="SZ216" s="46"/>
      <c r="TA216" s="46"/>
      <c r="TB216" s="46"/>
      <c r="TC216" s="46"/>
      <c r="TD216" s="46"/>
      <c r="TE216" s="46"/>
      <c r="TF216" s="46"/>
      <c r="TG216" s="46"/>
      <c r="TH216" s="46"/>
      <c r="TI216" s="46"/>
      <c r="TJ216" s="46"/>
      <c r="TK216" s="46"/>
      <c r="TL216" s="46"/>
      <c r="TM216" s="46"/>
      <c r="TN216" s="46"/>
      <c r="TO216" s="46"/>
      <c r="TP216" s="46"/>
      <c r="TQ216" s="46"/>
      <c r="TR216" s="46"/>
      <c r="TS216" s="46"/>
      <c r="TT216" s="46"/>
      <c r="TU216" s="46"/>
      <c r="TV216" s="46"/>
      <c r="TW216" s="46"/>
      <c r="TX216" s="46"/>
      <c r="TY216" s="46"/>
      <c r="TZ216" s="46"/>
      <c r="UA216" s="46"/>
      <c r="UB216" s="46"/>
      <c r="UC216" s="46"/>
      <c r="UD216" s="46"/>
      <c r="UE216" s="46"/>
      <c r="UF216" s="46"/>
      <c r="UG216" s="46"/>
      <c r="UH216" s="46"/>
      <c r="UI216" s="46"/>
      <c r="UJ216" s="46"/>
      <c r="UK216" s="46"/>
      <c r="UL216" s="46"/>
      <c r="UM216" s="46"/>
      <c r="UN216" s="46"/>
      <c r="UO216" s="46"/>
      <c r="UP216" s="46"/>
      <c r="UQ216" s="46"/>
      <c r="UR216" s="46"/>
      <c r="US216" s="46"/>
      <c r="UT216" s="46"/>
      <c r="UU216" s="46"/>
      <c r="UV216" s="46"/>
      <c r="UW216" s="46"/>
      <c r="UX216" s="46"/>
      <c r="UY216" s="46"/>
      <c r="UZ216" s="46"/>
      <c r="VA216" s="46"/>
      <c r="VB216" s="46"/>
      <c r="VC216" s="46"/>
      <c r="VD216" s="46"/>
      <c r="VE216" s="46"/>
      <c r="VF216" s="46"/>
      <c r="VG216" s="46"/>
      <c r="VH216" s="46"/>
      <c r="VI216" s="46"/>
      <c r="VJ216" s="46"/>
      <c r="VK216" s="46"/>
      <c r="VL216" s="46"/>
      <c r="VM216" s="46"/>
      <c r="VN216" s="46"/>
      <c r="VO216" s="46"/>
      <c r="VP216" s="46"/>
      <c r="VQ216" s="46"/>
      <c r="VR216" s="46"/>
      <c r="VS216" s="46"/>
      <c r="VT216" s="46"/>
      <c r="VU216" s="46"/>
      <c r="VV216" s="46"/>
      <c r="VW216" s="46"/>
      <c r="VX216" s="46"/>
      <c r="VY216" s="46"/>
      <c r="VZ216" s="46"/>
      <c r="WA216" s="46"/>
      <c r="WB216" s="46"/>
      <c r="WC216" s="46"/>
      <c r="WD216" s="46"/>
      <c r="WE216" s="46"/>
      <c r="WF216" s="46"/>
      <c r="WG216" s="46"/>
      <c r="WH216" s="46"/>
      <c r="WI216" s="46"/>
      <c r="WJ216" s="46"/>
      <c r="WK216" s="46"/>
      <c r="WL216" s="46"/>
      <c r="WM216" s="46"/>
      <c r="WN216" s="46"/>
      <c r="WO216" s="46"/>
      <c r="WP216" s="46"/>
      <c r="WQ216" s="46"/>
      <c r="WR216" s="46"/>
      <c r="WS216" s="46"/>
      <c r="WT216" s="46"/>
      <c r="WU216" s="46"/>
      <c r="WV216" s="46"/>
      <c r="WW216" s="46"/>
      <c r="WX216" s="46"/>
      <c r="WY216" s="46"/>
      <c r="WZ216" s="46"/>
      <c r="XA216" s="46"/>
      <c r="XB216" s="46"/>
      <c r="XC216" s="46"/>
      <c r="XD216" s="46"/>
      <c r="XE216" s="46"/>
      <c r="XF216" s="46"/>
      <c r="XG216" s="46"/>
      <c r="XH216" s="46"/>
      <c r="XI216" s="46"/>
      <c r="XJ216" s="46"/>
      <c r="XK216" s="46"/>
      <c r="XL216" s="46"/>
      <c r="XM216" s="46"/>
      <c r="XN216" s="46"/>
      <c r="XO216" s="46"/>
      <c r="XP216" s="46"/>
      <c r="XQ216" s="46"/>
      <c r="XR216" s="46"/>
      <c r="XS216" s="46"/>
      <c r="XT216" s="46"/>
      <c r="XU216" s="46"/>
      <c r="XV216" s="46"/>
      <c r="XW216" s="46"/>
      <c r="XX216" s="46"/>
      <c r="XY216" s="46"/>
      <c r="XZ216" s="46"/>
      <c r="YA216" s="46"/>
      <c r="YB216" s="46"/>
      <c r="YC216" s="46"/>
      <c r="YD216" s="46"/>
      <c r="YE216" s="46"/>
      <c r="YF216" s="46"/>
      <c r="YG216" s="46"/>
      <c r="YH216" s="46"/>
      <c r="YI216" s="46"/>
      <c r="YJ216" s="46"/>
      <c r="YK216" s="46"/>
      <c r="YL216" s="46"/>
      <c r="YM216" s="46"/>
      <c r="YN216" s="46"/>
      <c r="YO216" s="46"/>
      <c r="YP216" s="46"/>
      <c r="YQ216" s="46"/>
      <c r="YR216" s="46"/>
      <c r="YS216" s="46"/>
      <c r="YT216" s="46"/>
      <c r="YU216" s="46"/>
      <c r="YV216" s="46"/>
      <c r="YW216" s="46"/>
      <c r="YX216" s="46"/>
      <c r="YY216" s="46"/>
      <c r="YZ216" s="46"/>
      <c r="ZA216" s="46"/>
      <c r="ZB216" s="46"/>
      <c r="ZC216" s="46"/>
      <c r="ZD216" s="46"/>
      <c r="ZE216" s="46"/>
      <c r="ZF216" s="46"/>
      <c r="ZG216" s="46"/>
      <c r="ZH216" s="46"/>
      <c r="ZI216" s="46"/>
      <c r="ZJ216" s="46"/>
      <c r="ZK216" s="46"/>
      <c r="ZL216" s="46"/>
      <c r="ZM216" s="46"/>
      <c r="ZN216" s="46"/>
      <c r="ZO216" s="46"/>
      <c r="ZP216" s="46"/>
      <c r="ZQ216" s="46"/>
      <c r="ZR216" s="46"/>
      <c r="ZS216" s="46"/>
      <c r="ZT216" s="46"/>
      <c r="ZU216" s="46"/>
      <c r="ZV216" s="46"/>
      <c r="ZW216" s="46"/>
      <c r="ZX216" s="46"/>
      <c r="ZY216" s="46"/>
      <c r="ZZ216" s="46"/>
      <c r="AAA216" s="46"/>
      <c r="AAB216" s="46"/>
      <c r="AAC216" s="46"/>
      <c r="AAD216" s="46"/>
      <c r="AAE216" s="46"/>
      <c r="AAF216" s="46"/>
      <c r="AAG216" s="46"/>
      <c r="AAH216" s="46"/>
      <c r="AAI216" s="46"/>
      <c r="AAJ216" s="46"/>
      <c r="AAK216" s="46"/>
      <c r="AAL216" s="46"/>
      <c r="AAM216" s="46"/>
      <c r="AAN216" s="46"/>
      <c r="AAO216" s="46"/>
      <c r="AAP216" s="46"/>
      <c r="AAQ216" s="46"/>
      <c r="AAR216" s="46"/>
      <c r="AAS216" s="46"/>
      <c r="AAT216" s="46"/>
      <c r="AAU216" s="46"/>
      <c r="AAV216" s="46"/>
      <c r="AAW216" s="46"/>
      <c r="AAX216" s="46"/>
      <c r="AAY216" s="46"/>
      <c r="AAZ216" s="46"/>
      <c r="ABA216" s="46"/>
      <c r="ABB216" s="46"/>
      <c r="ABC216" s="46"/>
      <c r="ABD216" s="46"/>
      <c r="ABE216" s="46"/>
      <c r="ABF216" s="46"/>
      <c r="ABG216" s="46"/>
      <c r="ABH216" s="46"/>
      <c r="ABI216" s="46"/>
      <c r="ABJ216" s="46"/>
      <c r="ABK216" s="46"/>
      <c r="ABL216" s="46"/>
      <c r="ABM216" s="46"/>
      <c r="ABN216" s="46"/>
      <c r="ABO216" s="46"/>
      <c r="ABP216" s="46"/>
      <c r="ABQ216" s="46"/>
      <c r="ABR216" s="46"/>
      <c r="ABS216" s="46"/>
      <c r="ABT216" s="46"/>
      <c r="ABU216" s="46"/>
      <c r="ABV216" s="46"/>
      <c r="ABW216" s="46"/>
      <c r="ABX216" s="46"/>
      <c r="ABY216" s="46"/>
      <c r="ABZ216" s="46"/>
      <c r="ACA216" s="46"/>
      <c r="ACB216" s="46"/>
      <c r="ACC216" s="46"/>
      <c r="ACD216" s="46"/>
      <c r="ACE216" s="46"/>
      <c r="ACF216" s="46"/>
      <c r="ACG216" s="46"/>
      <c r="ACH216" s="46"/>
      <c r="ACI216" s="46"/>
      <c r="ACJ216" s="46"/>
      <c r="ACK216" s="46"/>
      <c r="ACL216" s="46"/>
      <c r="ACM216" s="46"/>
      <c r="ACN216" s="46"/>
      <c r="ACO216" s="46"/>
      <c r="ACP216" s="46"/>
      <c r="ACQ216" s="46"/>
      <c r="ACR216" s="46"/>
      <c r="ACS216" s="46"/>
      <c r="ACT216" s="46"/>
      <c r="ACU216" s="46"/>
      <c r="ACV216" s="46"/>
      <c r="ACW216" s="46"/>
      <c r="ACX216" s="46"/>
      <c r="ACY216" s="46"/>
      <c r="ACZ216" s="46"/>
      <c r="ADA216" s="46"/>
      <c r="ADB216" s="46"/>
      <c r="ADC216" s="46"/>
      <c r="ADD216" s="46"/>
      <c r="ADE216" s="46"/>
      <c r="ADF216" s="46"/>
      <c r="ADG216" s="46"/>
      <c r="ADH216" s="46"/>
      <c r="ADI216" s="46"/>
      <c r="ADJ216" s="46"/>
      <c r="ADK216" s="46"/>
      <c r="ADL216" s="46"/>
      <c r="ADM216" s="46"/>
      <c r="ADN216" s="46"/>
      <c r="ADO216" s="46"/>
      <c r="ADP216" s="46"/>
      <c r="ADQ216" s="46"/>
      <c r="ADR216" s="46"/>
      <c r="ADS216" s="46"/>
      <c r="ADT216" s="46"/>
      <c r="ADU216" s="46"/>
      <c r="ADV216" s="46"/>
      <c r="ADW216" s="46"/>
      <c r="ADX216" s="46"/>
      <c r="ADY216" s="46"/>
      <c r="ADZ216" s="46"/>
      <c r="AEA216" s="46"/>
      <c r="AEB216" s="46"/>
      <c r="AEC216" s="46"/>
      <c r="AED216" s="46"/>
      <c r="AEE216" s="46"/>
      <c r="AEF216" s="46"/>
      <c r="AEG216" s="46"/>
      <c r="AEH216" s="46"/>
      <c r="AEI216" s="46"/>
      <c r="AEJ216" s="46"/>
      <c r="AEK216" s="46"/>
      <c r="AEL216" s="46"/>
      <c r="AEM216" s="46"/>
      <c r="AEN216" s="46"/>
      <c r="AEO216" s="46"/>
      <c r="AEP216" s="46"/>
      <c r="AEQ216" s="46"/>
      <c r="AER216" s="46"/>
      <c r="AES216" s="46"/>
      <c r="AET216" s="46"/>
      <c r="AEU216" s="46"/>
      <c r="AEV216" s="46"/>
      <c r="AEW216" s="46"/>
      <c r="AEX216" s="46"/>
      <c r="AEY216" s="46"/>
      <c r="AEZ216" s="46"/>
      <c r="AFA216" s="46"/>
      <c r="AFB216" s="46"/>
      <c r="AFC216" s="46"/>
      <c r="AFD216" s="46"/>
      <c r="AFE216" s="46"/>
      <c r="AFF216" s="46"/>
      <c r="AFG216" s="46"/>
      <c r="AFH216" s="46"/>
      <c r="AFI216" s="46"/>
      <c r="AFJ216" s="46"/>
      <c r="AFK216" s="46"/>
      <c r="AFL216" s="46"/>
      <c r="AFM216" s="46"/>
      <c r="AFN216" s="46"/>
      <c r="AFO216" s="46"/>
      <c r="AFP216" s="46"/>
      <c r="AFQ216" s="46"/>
      <c r="AFR216" s="46"/>
      <c r="AFS216" s="46"/>
      <c r="AFT216" s="46"/>
      <c r="AFU216" s="46"/>
      <c r="AFV216" s="46"/>
      <c r="AFW216" s="46"/>
      <c r="AFX216" s="46"/>
      <c r="AFY216" s="46"/>
      <c r="AFZ216" s="46"/>
      <c r="AGA216" s="46"/>
      <c r="AGB216" s="46"/>
      <c r="AGC216" s="46"/>
      <c r="AGD216" s="46"/>
      <c r="AGE216" s="46"/>
      <c r="AGF216" s="46"/>
      <c r="AGG216" s="46"/>
      <c r="AGH216" s="46"/>
      <c r="AGI216" s="46"/>
      <c r="AGJ216" s="46"/>
      <c r="AGK216" s="46"/>
      <c r="AGL216" s="46"/>
      <c r="AGM216" s="46"/>
      <c r="AGN216" s="46"/>
      <c r="AGO216" s="46"/>
      <c r="AGP216" s="46"/>
      <c r="AGQ216" s="46"/>
      <c r="AGR216" s="46"/>
      <c r="AGS216" s="46"/>
      <c r="AGT216" s="46"/>
      <c r="AGU216" s="46"/>
      <c r="AGV216" s="46"/>
      <c r="AGW216" s="46"/>
      <c r="AGX216" s="46"/>
      <c r="AGY216" s="46"/>
      <c r="AGZ216" s="46"/>
      <c r="AHA216" s="46"/>
      <c r="AHB216" s="46"/>
      <c r="AHC216" s="46"/>
      <c r="AHD216" s="46"/>
      <c r="AHE216" s="46"/>
      <c r="AHF216" s="46"/>
      <c r="AHG216" s="46"/>
      <c r="AHH216" s="46"/>
      <c r="AHI216" s="46"/>
      <c r="AHJ216" s="46"/>
      <c r="AHK216" s="46"/>
      <c r="AHL216" s="46"/>
      <c r="AHM216" s="46"/>
      <c r="AHN216" s="46"/>
      <c r="AHO216" s="46"/>
      <c r="AHP216" s="46"/>
      <c r="AHQ216" s="46"/>
      <c r="AHR216" s="46"/>
      <c r="AHS216" s="46"/>
      <c r="AHT216" s="46"/>
      <c r="AHU216" s="46"/>
      <c r="AHV216" s="46"/>
      <c r="AHW216" s="46"/>
      <c r="AHX216" s="46"/>
      <c r="AHY216" s="46"/>
      <c r="AHZ216" s="46"/>
      <c r="AIA216" s="46"/>
      <c r="AIB216" s="46"/>
      <c r="AIC216" s="46"/>
      <c r="AID216" s="46"/>
      <c r="AIE216" s="46"/>
      <c r="AIF216" s="46"/>
      <c r="AIG216" s="46"/>
      <c r="AIH216" s="46"/>
      <c r="AII216" s="46"/>
      <c r="AIJ216" s="46"/>
      <c r="AIK216" s="46"/>
      <c r="AIL216" s="46"/>
      <c r="AIM216" s="46"/>
      <c r="AIN216" s="46"/>
      <c r="AIO216" s="46"/>
      <c r="AIP216" s="46"/>
      <c r="AIQ216" s="46"/>
      <c r="AIR216" s="46"/>
      <c r="AIS216" s="46"/>
      <c r="AIT216" s="46"/>
      <c r="AIU216" s="46"/>
      <c r="AIV216" s="46"/>
      <c r="AIW216" s="46"/>
      <c r="AIX216" s="46"/>
      <c r="AIY216" s="46"/>
      <c r="AIZ216" s="46"/>
      <c r="AJA216" s="46"/>
      <c r="AJB216" s="46"/>
      <c r="AJC216" s="46"/>
      <c r="AJD216" s="46"/>
      <c r="AJE216" s="46"/>
      <c r="AJF216" s="46"/>
      <c r="AJG216" s="46"/>
      <c r="AJH216" s="46"/>
      <c r="AJI216" s="46"/>
      <c r="AJJ216" s="46"/>
      <c r="AJK216" s="46"/>
      <c r="AJL216" s="46"/>
      <c r="AJM216" s="46"/>
      <c r="AJN216" s="46"/>
      <c r="AJO216" s="46"/>
      <c r="AJP216" s="46"/>
      <c r="AJQ216" s="46"/>
      <c r="AJR216" s="46"/>
      <c r="AJS216" s="46"/>
      <c r="AJT216" s="46"/>
      <c r="AJU216" s="46"/>
      <c r="AJV216" s="46"/>
      <c r="AJW216" s="46"/>
      <c r="AJX216" s="46"/>
      <c r="AJY216" s="46"/>
      <c r="AJZ216" s="46"/>
      <c r="AKA216" s="46"/>
      <c r="AKB216" s="46"/>
      <c r="AKC216" s="46"/>
      <c r="AKD216" s="46"/>
      <c r="AKE216" s="46"/>
      <c r="AKF216" s="46"/>
      <c r="AKG216" s="46"/>
      <c r="AKH216" s="46"/>
      <c r="AKI216" s="46"/>
      <c r="AKJ216" s="46"/>
      <c r="AKK216" s="46"/>
      <c r="AKL216" s="46"/>
      <c r="AKM216" s="46"/>
      <c r="AKN216" s="46"/>
      <c r="AKO216" s="46"/>
      <c r="AKP216" s="46"/>
      <c r="AKQ216" s="46"/>
      <c r="AKR216" s="46"/>
      <c r="AKS216" s="46"/>
      <c r="AKT216" s="46"/>
      <c r="AKU216" s="46"/>
      <c r="AKV216" s="46"/>
      <c r="AKW216" s="46"/>
      <c r="AKX216" s="46"/>
      <c r="AKY216" s="46"/>
      <c r="AKZ216" s="46"/>
      <c r="ALA216" s="46"/>
      <c r="ALB216" s="46"/>
      <c r="ALC216" s="46"/>
      <c r="ALD216" s="46"/>
      <c r="ALE216" s="46"/>
      <c r="ALF216" s="46"/>
      <c r="ALG216" s="46"/>
      <c r="ALH216" s="46"/>
      <c r="ALI216" s="46"/>
      <c r="ALJ216" s="46"/>
      <c r="ALK216" s="46"/>
      <c r="ALL216" s="46"/>
      <c r="ALM216" s="46"/>
      <c r="ALN216" s="46"/>
      <c r="ALO216" s="46"/>
      <c r="ALP216" s="46"/>
      <c r="ALQ216" s="46"/>
      <c r="ALR216" s="46"/>
      <c r="ALS216" s="46"/>
      <c r="ALT216" s="46"/>
      <c r="ALU216" s="46"/>
      <c r="ALV216" s="46"/>
      <c r="ALW216" s="46"/>
      <c r="ALX216" s="46"/>
      <c r="ALY216" s="46"/>
      <c r="ALZ216" s="46"/>
      <c r="AMA216" s="46"/>
      <c r="AMB216" s="46"/>
      <c r="AMC216" s="46"/>
      <c r="AMD216" s="46"/>
      <c r="AME216" s="46"/>
      <c r="AMF216" s="46"/>
      <c r="AMG216" s="46"/>
      <c r="AMH216" s="46"/>
      <c r="AMI216" s="46"/>
      <c r="AMJ216" s="46"/>
      <c r="AMK216" s="46"/>
    </row>
    <row r="217" spans="1:1025" x14ac:dyDescent="0.25">
      <c r="A217" s="46"/>
      <c r="B217" s="56"/>
      <c r="C217" s="57"/>
      <c r="D217" s="58"/>
      <c r="E217" s="59"/>
      <c r="F217" s="59"/>
      <c r="G217" s="59"/>
      <c r="H217" s="59"/>
      <c r="I217" s="59"/>
      <c r="J217" s="59"/>
      <c r="K217" s="59"/>
      <c r="L217" s="59"/>
      <c r="M217" s="46"/>
      <c r="N217" s="46"/>
      <c r="O217" s="46"/>
      <c r="P217" s="46"/>
      <c r="Q217" s="46"/>
      <c r="R217" s="46"/>
      <c r="S217" s="46"/>
      <c r="T217" s="46"/>
      <c r="U217" s="46"/>
      <c r="V217" s="46"/>
      <c r="W217" s="46"/>
      <c r="X217" s="46"/>
      <c r="Y217" s="46"/>
      <c r="Z217" s="46"/>
      <c r="AA217" s="46"/>
      <c r="AB217" s="46"/>
      <c r="AC217" s="46"/>
      <c r="AD217" s="46"/>
      <c r="AE217" s="46"/>
      <c r="AF217" s="46"/>
      <c r="AG217" s="46"/>
      <c r="AH217" s="46"/>
      <c r="AI217" s="46"/>
      <c r="AJ217" s="46"/>
      <c r="AK217" s="46"/>
      <c r="AL217" s="46"/>
      <c r="AM217" s="46"/>
      <c r="AN217" s="46"/>
      <c r="AO217" s="46"/>
      <c r="AP217" s="46"/>
      <c r="AQ217" s="46"/>
      <c r="AR217" s="46"/>
      <c r="AS217" s="46"/>
      <c r="AT217" s="46"/>
      <c r="AU217" s="46"/>
      <c r="AV217" s="46"/>
      <c r="AW217" s="46"/>
      <c r="AX217" s="46"/>
      <c r="AY217" s="46"/>
      <c r="AZ217" s="46"/>
      <c r="BA217" s="46"/>
      <c r="BB217" s="46"/>
      <c r="BC217" s="46"/>
      <c r="BD217" s="46"/>
      <c r="BE217" s="46"/>
      <c r="BF217" s="46"/>
      <c r="BG217" s="46"/>
      <c r="BH217" s="46"/>
      <c r="BI217" s="46"/>
      <c r="BJ217" s="46"/>
      <c r="BK217" s="46"/>
      <c r="BL217" s="46"/>
      <c r="BM217" s="46"/>
      <c r="BN217" s="46"/>
      <c r="BO217" s="46"/>
      <c r="BP217" s="46"/>
      <c r="BQ217" s="46"/>
      <c r="BR217" s="46"/>
      <c r="BS217" s="46"/>
      <c r="BT217" s="46"/>
      <c r="BU217" s="46"/>
      <c r="BV217" s="46"/>
      <c r="BW217" s="46"/>
      <c r="BX217" s="46"/>
      <c r="BY217" s="46"/>
      <c r="BZ217" s="46"/>
      <c r="CA217" s="46"/>
      <c r="CB217" s="46"/>
      <c r="CC217" s="46"/>
      <c r="CD217" s="46"/>
      <c r="CE217" s="46"/>
      <c r="CF217" s="46"/>
      <c r="CG217" s="46"/>
      <c r="CH217" s="46"/>
      <c r="CI217" s="46"/>
      <c r="CJ217" s="46"/>
      <c r="CK217" s="46"/>
      <c r="CL217" s="46"/>
      <c r="CM217" s="46"/>
      <c r="CN217" s="46"/>
      <c r="CO217" s="46"/>
      <c r="CP217" s="46"/>
      <c r="CQ217" s="46"/>
      <c r="CR217" s="46"/>
      <c r="CS217" s="46"/>
      <c r="CT217" s="46"/>
      <c r="CU217" s="46"/>
      <c r="CV217" s="46"/>
      <c r="CW217" s="46"/>
      <c r="CX217" s="46"/>
      <c r="CY217" s="46"/>
      <c r="CZ217" s="46"/>
      <c r="DA217" s="46"/>
      <c r="DB217" s="46"/>
      <c r="DC217" s="46"/>
      <c r="DD217" s="46"/>
      <c r="DE217" s="46"/>
      <c r="DF217" s="46"/>
      <c r="DG217" s="46"/>
      <c r="DH217" s="46"/>
      <c r="DI217" s="46"/>
      <c r="DJ217" s="46"/>
      <c r="DK217" s="46"/>
      <c r="DL217" s="46"/>
      <c r="DM217" s="46"/>
      <c r="DN217" s="46"/>
      <c r="DO217" s="46"/>
      <c r="DP217" s="46"/>
      <c r="DQ217" s="46"/>
      <c r="DR217" s="46"/>
      <c r="DS217" s="46"/>
      <c r="DT217" s="46"/>
      <c r="DU217" s="46"/>
      <c r="DV217" s="46"/>
      <c r="DW217" s="46"/>
      <c r="DX217" s="46"/>
      <c r="DY217" s="46"/>
      <c r="DZ217" s="46"/>
      <c r="EA217" s="46"/>
      <c r="EB217" s="46"/>
      <c r="EC217" s="46"/>
      <c r="ED217" s="46"/>
      <c r="EE217" s="46"/>
      <c r="EF217" s="46"/>
      <c r="EG217" s="46"/>
      <c r="EH217" s="46"/>
      <c r="EI217" s="46"/>
      <c r="EJ217" s="46"/>
      <c r="EK217" s="46"/>
      <c r="EL217" s="46"/>
      <c r="EM217" s="46"/>
      <c r="EN217" s="46"/>
      <c r="EO217" s="46"/>
      <c r="EP217" s="46"/>
      <c r="EQ217" s="46"/>
      <c r="ER217" s="46"/>
      <c r="ES217" s="46"/>
      <c r="ET217" s="46"/>
      <c r="EU217" s="46"/>
      <c r="EV217" s="46"/>
      <c r="EW217" s="46"/>
      <c r="EX217" s="46"/>
      <c r="EY217" s="46"/>
      <c r="EZ217" s="46"/>
      <c r="FA217" s="46"/>
      <c r="FB217" s="46"/>
      <c r="FC217" s="46"/>
      <c r="FD217" s="46"/>
      <c r="FE217" s="46"/>
      <c r="FF217" s="46"/>
      <c r="FG217" s="46"/>
      <c r="FH217" s="46"/>
      <c r="FI217" s="46"/>
      <c r="FJ217" s="46"/>
      <c r="FK217" s="46"/>
      <c r="FL217" s="46"/>
      <c r="FM217" s="46"/>
      <c r="FN217" s="46"/>
      <c r="FO217" s="46"/>
      <c r="FP217" s="46"/>
      <c r="FQ217" s="46"/>
      <c r="FR217" s="46"/>
      <c r="FS217" s="46"/>
      <c r="FT217" s="46"/>
      <c r="FU217" s="46"/>
      <c r="FV217" s="46"/>
      <c r="FW217" s="46"/>
      <c r="FX217" s="46"/>
      <c r="FY217" s="46"/>
      <c r="FZ217" s="46"/>
      <c r="GA217" s="46"/>
      <c r="GB217" s="46"/>
      <c r="GC217" s="46"/>
      <c r="GD217" s="46"/>
      <c r="GE217" s="46"/>
      <c r="GF217" s="46"/>
      <c r="GG217" s="46"/>
      <c r="GH217" s="46"/>
      <c r="GI217" s="46"/>
      <c r="GJ217" s="46"/>
      <c r="GK217" s="46"/>
      <c r="GL217" s="46"/>
      <c r="GM217" s="46"/>
      <c r="GN217" s="46"/>
      <c r="GO217" s="46"/>
      <c r="GP217" s="46"/>
      <c r="GQ217" s="46"/>
      <c r="GR217" s="46"/>
      <c r="GS217" s="46"/>
      <c r="GT217" s="46"/>
      <c r="GU217" s="46"/>
      <c r="GV217" s="46"/>
      <c r="GW217" s="46"/>
      <c r="GX217" s="46"/>
      <c r="GY217" s="46"/>
      <c r="GZ217" s="46"/>
      <c r="HA217" s="46"/>
      <c r="HB217" s="46"/>
      <c r="HC217" s="46"/>
      <c r="HD217" s="46"/>
      <c r="HE217" s="46"/>
      <c r="HF217" s="46"/>
      <c r="HG217" s="46"/>
      <c r="HH217" s="46"/>
      <c r="HI217" s="46"/>
      <c r="HJ217" s="46"/>
      <c r="HK217" s="46"/>
      <c r="HL217" s="46"/>
      <c r="HM217" s="46"/>
      <c r="HN217" s="46"/>
      <c r="HO217" s="46"/>
      <c r="HP217" s="46"/>
      <c r="HQ217" s="46"/>
      <c r="HR217" s="46"/>
      <c r="HS217" s="46"/>
      <c r="HT217" s="46"/>
      <c r="HU217" s="46"/>
      <c r="HV217" s="46"/>
      <c r="HW217" s="46"/>
      <c r="HX217" s="46"/>
      <c r="HY217" s="46"/>
      <c r="HZ217" s="46"/>
      <c r="IA217" s="46"/>
      <c r="IB217" s="46"/>
      <c r="IC217" s="46"/>
      <c r="ID217" s="46"/>
      <c r="IE217" s="46"/>
      <c r="IF217" s="46"/>
      <c r="IG217" s="46"/>
      <c r="IH217" s="46"/>
      <c r="II217" s="46"/>
      <c r="IJ217" s="46"/>
      <c r="IK217" s="46"/>
      <c r="IL217" s="46"/>
      <c r="IM217" s="46"/>
      <c r="IN217" s="46"/>
      <c r="IO217" s="46"/>
      <c r="IP217" s="46"/>
      <c r="IQ217" s="46"/>
      <c r="IR217" s="46"/>
      <c r="IS217" s="46"/>
      <c r="IT217" s="46"/>
      <c r="IU217" s="46"/>
      <c r="IV217" s="46"/>
      <c r="IW217" s="46"/>
      <c r="IX217" s="46"/>
      <c r="IY217" s="46"/>
      <c r="IZ217" s="46"/>
      <c r="JA217" s="46"/>
      <c r="JB217" s="46"/>
      <c r="JC217" s="46"/>
      <c r="JD217" s="46"/>
      <c r="JE217" s="46"/>
      <c r="JF217" s="46"/>
      <c r="JG217" s="46"/>
      <c r="JH217" s="46"/>
      <c r="JI217" s="46"/>
      <c r="JJ217" s="46"/>
      <c r="JK217" s="46"/>
      <c r="JL217" s="46"/>
      <c r="JM217" s="46"/>
      <c r="JN217" s="46"/>
      <c r="JO217" s="46"/>
      <c r="JP217" s="46"/>
      <c r="JQ217" s="46"/>
      <c r="JR217" s="46"/>
      <c r="JS217" s="46"/>
      <c r="JT217" s="46"/>
      <c r="JU217" s="46"/>
      <c r="JV217" s="46"/>
      <c r="JW217" s="46"/>
      <c r="JX217" s="46"/>
      <c r="JY217" s="46"/>
      <c r="JZ217" s="46"/>
      <c r="KA217" s="46"/>
      <c r="KB217" s="46"/>
      <c r="KC217" s="46"/>
      <c r="KD217" s="46"/>
      <c r="KE217" s="46"/>
      <c r="KF217" s="46"/>
      <c r="KG217" s="46"/>
      <c r="KH217" s="46"/>
      <c r="KI217" s="46"/>
      <c r="KJ217" s="46"/>
      <c r="KK217" s="46"/>
      <c r="KL217" s="46"/>
      <c r="KM217" s="46"/>
      <c r="KN217" s="46"/>
      <c r="KO217" s="46"/>
      <c r="KP217" s="46"/>
      <c r="KQ217" s="46"/>
      <c r="KR217" s="46"/>
      <c r="KS217" s="46"/>
      <c r="KT217" s="46"/>
      <c r="KU217" s="46"/>
      <c r="KV217" s="46"/>
      <c r="KW217" s="46"/>
      <c r="KX217" s="46"/>
      <c r="KY217" s="46"/>
      <c r="KZ217" s="46"/>
      <c r="LA217" s="46"/>
      <c r="LB217" s="46"/>
      <c r="LC217" s="46"/>
      <c r="LD217" s="46"/>
      <c r="LE217" s="46"/>
      <c r="LF217" s="46"/>
      <c r="LG217" s="46"/>
      <c r="LH217" s="46"/>
      <c r="LI217" s="46"/>
      <c r="LJ217" s="46"/>
      <c r="LK217" s="46"/>
      <c r="LL217" s="46"/>
      <c r="LM217" s="46"/>
      <c r="LN217" s="46"/>
      <c r="LO217" s="46"/>
      <c r="LP217" s="46"/>
      <c r="LQ217" s="46"/>
      <c r="LR217" s="46"/>
      <c r="LS217" s="46"/>
      <c r="LT217" s="46"/>
      <c r="LU217" s="46"/>
      <c r="LV217" s="46"/>
      <c r="LW217" s="46"/>
      <c r="LX217" s="46"/>
      <c r="LY217" s="46"/>
      <c r="LZ217" s="46"/>
      <c r="MA217" s="46"/>
      <c r="MB217" s="46"/>
      <c r="MC217" s="46"/>
      <c r="MD217" s="46"/>
      <c r="ME217" s="46"/>
      <c r="MF217" s="46"/>
      <c r="MG217" s="46"/>
      <c r="MH217" s="46"/>
      <c r="MI217" s="46"/>
      <c r="MJ217" s="46"/>
      <c r="MK217" s="46"/>
      <c r="ML217" s="46"/>
      <c r="MM217" s="46"/>
      <c r="MN217" s="46"/>
      <c r="MO217" s="46"/>
      <c r="MP217" s="46"/>
      <c r="MQ217" s="46"/>
      <c r="MR217" s="46"/>
      <c r="MS217" s="46"/>
      <c r="MT217" s="46"/>
      <c r="MU217" s="46"/>
      <c r="MV217" s="46"/>
      <c r="MW217" s="46"/>
      <c r="MX217" s="46"/>
      <c r="MY217" s="46"/>
      <c r="MZ217" s="46"/>
      <c r="NA217" s="46"/>
      <c r="NB217" s="46"/>
      <c r="NC217" s="46"/>
      <c r="ND217" s="46"/>
      <c r="NE217" s="46"/>
      <c r="NF217" s="46"/>
      <c r="NG217" s="46"/>
      <c r="NH217" s="46"/>
      <c r="NI217" s="46"/>
      <c r="NJ217" s="46"/>
      <c r="NK217" s="46"/>
      <c r="NL217" s="46"/>
      <c r="NM217" s="46"/>
      <c r="NN217" s="46"/>
      <c r="NO217" s="46"/>
      <c r="NP217" s="46"/>
      <c r="NQ217" s="46"/>
      <c r="NR217" s="46"/>
      <c r="NS217" s="46"/>
      <c r="NT217" s="46"/>
      <c r="NU217" s="46"/>
      <c r="NV217" s="46"/>
      <c r="NW217" s="46"/>
      <c r="NX217" s="46"/>
      <c r="NY217" s="46"/>
      <c r="NZ217" s="46"/>
      <c r="OA217" s="46"/>
      <c r="OB217" s="46"/>
      <c r="OC217" s="46"/>
      <c r="OD217" s="46"/>
      <c r="OE217" s="46"/>
      <c r="OF217" s="46"/>
      <c r="OG217" s="46"/>
      <c r="OH217" s="46"/>
      <c r="OI217" s="46"/>
      <c r="OJ217" s="46"/>
      <c r="OK217" s="46"/>
      <c r="OL217" s="46"/>
      <c r="OM217" s="46"/>
      <c r="ON217" s="46"/>
      <c r="OO217" s="46"/>
      <c r="OP217" s="46"/>
      <c r="OQ217" s="46"/>
      <c r="OR217" s="46"/>
      <c r="OS217" s="46"/>
      <c r="OT217" s="46"/>
      <c r="OU217" s="46"/>
      <c r="OV217" s="46"/>
      <c r="OW217" s="46"/>
      <c r="OX217" s="46"/>
      <c r="OY217" s="46"/>
      <c r="OZ217" s="46"/>
      <c r="PA217" s="46"/>
      <c r="PB217" s="46"/>
      <c r="PC217" s="46"/>
      <c r="PD217" s="46"/>
      <c r="PE217" s="46"/>
      <c r="PF217" s="46"/>
      <c r="PG217" s="46"/>
      <c r="PH217" s="46"/>
      <c r="PI217" s="46"/>
      <c r="PJ217" s="46"/>
      <c r="PK217" s="46"/>
      <c r="PL217" s="46"/>
      <c r="PM217" s="46"/>
      <c r="PN217" s="46"/>
      <c r="PO217" s="46"/>
      <c r="PP217" s="46"/>
      <c r="PQ217" s="46"/>
      <c r="PR217" s="46"/>
      <c r="PS217" s="46"/>
      <c r="PT217" s="46"/>
      <c r="PU217" s="46"/>
      <c r="PV217" s="46"/>
      <c r="PW217" s="46"/>
      <c r="PX217" s="46"/>
      <c r="PY217" s="46"/>
      <c r="PZ217" s="46"/>
      <c r="QA217" s="46"/>
      <c r="QB217" s="46"/>
      <c r="QC217" s="46"/>
      <c r="QD217" s="46"/>
      <c r="QE217" s="46"/>
      <c r="QF217" s="46"/>
      <c r="QG217" s="46"/>
      <c r="QH217" s="46"/>
      <c r="QI217" s="46"/>
      <c r="QJ217" s="46"/>
      <c r="QK217" s="46"/>
      <c r="QL217" s="46"/>
      <c r="QM217" s="46"/>
      <c r="QN217" s="46"/>
      <c r="QO217" s="46"/>
      <c r="QP217" s="46"/>
      <c r="QQ217" s="46"/>
      <c r="QR217" s="46"/>
      <c r="QS217" s="46"/>
      <c r="QT217" s="46"/>
      <c r="QU217" s="46"/>
      <c r="QV217" s="46"/>
      <c r="QW217" s="46"/>
      <c r="QX217" s="46"/>
      <c r="QY217" s="46"/>
      <c r="QZ217" s="46"/>
      <c r="RA217" s="46"/>
      <c r="RB217" s="46"/>
      <c r="RC217" s="46"/>
      <c r="RD217" s="46"/>
      <c r="RE217" s="46"/>
      <c r="RF217" s="46"/>
      <c r="RG217" s="46"/>
      <c r="RH217" s="46"/>
      <c r="RI217" s="46"/>
      <c r="RJ217" s="46"/>
      <c r="RK217" s="46"/>
      <c r="RL217" s="46"/>
      <c r="RM217" s="46"/>
      <c r="RN217" s="46"/>
      <c r="RO217" s="46"/>
      <c r="RP217" s="46"/>
      <c r="RQ217" s="46"/>
      <c r="RR217" s="46"/>
      <c r="RS217" s="46"/>
      <c r="RT217" s="46"/>
      <c r="RU217" s="46"/>
      <c r="RV217" s="46"/>
      <c r="RW217" s="46"/>
      <c r="RX217" s="46"/>
      <c r="RY217" s="46"/>
      <c r="RZ217" s="46"/>
      <c r="SA217" s="46"/>
      <c r="SB217" s="46"/>
      <c r="SC217" s="46"/>
      <c r="SD217" s="46"/>
      <c r="SE217" s="46"/>
      <c r="SF217" s="46"/>
      <c r="SG217" s="46"/>
      <c r="SH217" s="46"/>
      <c r="SI217" s="46"/>
      <c r="SJ217" s="46"/>
      <c r="SK217" s="46"/>
      <c r="SL217" s="46"/>
      <c r="SM217" s="46"/>
      <c r="SN217" s="46"/>
      <c r="SO217" s="46"/>
      <c r="SP217" s="46"/>
      <c r="SQ217" s="46"/>
      <c r="SR217" s="46"/>
      <c r="SS217" s="46"/>
      <c r="ST217" s="46"/>
      <c r="SU217" s="46"/>
      <c r="SV217" s="46"/>
      <c r="SW217" s="46"/>
      <c r="SX217" s="46"/>
      <c r="SY217" s="46"/>
      <c r="SZ217" s="46"/>
      <c r="TA217" s="46"/>
      <c r="TB217" s="46"/>
      <c r="TC217" s="46"/>
      <c r="TD217" s="46"/>
      <c r="TE217" s="46"/>
      <c r="TF217" s="46"/>
      <c r="TG217" s="46"/>
      <c r="TH217" s="46"/>
      <c r="TI217" s="46"/>
      <c r="TJ217" s="46"/>
      <c r="TK217" s="46"/>
      <c r="TL217" s="46"/>
      <c r="TM217" s="46"/>
      <c r="TN217" s="46"/>
      <c r="TO217" s="46"/>
      <c r="TP217" s="46"/>
      <c r="TQ217" s="46"/>
      <c r="TR217" s="46"/>
      <c r="TS217" s="46"/>
      <c r="TT217" s="46"/>
      <c r="TU217" s="46"/>
      <c r="TV217" s="46"/>
      <c r="TW217" s="46"/>
      <c r="TX217" s="46"/>
      <c r="TY217" s="46"/>
      <c r="TZ217" s="46"/>
      <c r="UA217" s="46"/>
      <c r="UB217" s="46"/>
      <c r="UC217" s="46"/>
      <c r="UD217" s="46"/>
      <c r="UE217" s="46"/>
      <c r="UF217" s="46"/>
      <c r="UG217" s="46"/>
      <c r="UH217" s="46"/>
      <c r="UI217" s="46"/>
      <c r="UJ217" s="46"/>
      <c r="UK217" s="46"/>
      <c r="UL217" s="46"/>
      <c r="UM217" s="46"/>
      <c r="UN217" s="46"/>
      <c r="UO217" s="46"/>
      <c r="UP217" s="46"/>
      <c r="UQ217" s="46"/>
      <c r="UR217" s="46"/>
      <c r="US217" s="46"/>
      <c r="UT217" s="46"/>
      <c r="UU217" s="46"/>
      <c r="UV217" s="46"/>
      <c r="UW217" s="46"/>
      <c r="UX217" s="46"/>
      <c r="UY217" s="46"/>
      <c r="UZ217" s="46"/>
      <c r="VA217" s="46"/>
      <c r="VB217" s="46"/>
      <c r="VC217" s="46"/>
      <c r="VD217" s="46"/>
      <c r="VE217" s="46"/>
      <c r="VF217" s="46"/>
      <c r="VG217" s="46"/>
      <c r="VH217" s="46"/>
      <c r="VI217" s="46"/>
      <c r="VJ217" s="46"/>
      <c r="VK217" s="46"/>
      <c r="VL217" s="46"/>
      <c r="VM217" s="46"/>
      <c r="VN217" s="46"/>
      <c r="VO217" s="46"/>
      <c r="VP217" s="46"/>
      <c r="VQ217" s="46"/>
      <c r="VR217" s="46"/>
      <c r="VS217" s="46"/>
      <c r="VT217" s="46"/>
      <c r="VU217" s="46"/>
      <c r="VV217" s="46"/>
      <c r="VW217" s="46"/>
      <c r="VX217" s="46"/>
      <c r="VY217" s="46"/>
      <c r="VZ217" s="46"/>
      <c r="WA217" s="46"/>
      <c r="WB217" s="46"/>
      <c r="WC217" s="46"/>
      <c r="WD217" s="46"/>
      <c r="WE217" s="46"/>
      <c r="WF217" s="46"/>
      <c r="WG217" s="46"/>
      <c r="WH217" s="46"/>
      <c r="WI217" s="46"/>
      <c r="WJ217" s="46"/>
      <c r="WK217" s="46"/>
      <c r="WL217" s="46"/>
      <c r="WM217" s="46"/>
      <c r="WN217" s="46"/>
      <c r="WO217" s="46"/>
      <c r="WP217" s="46"/>
      <c r="WQ217" s="46"/>
      <c r="WR217" s="46"/>
      <c r="WS217" s="46"/>
      <c r="WT217" s="46"/>
      <c r="WU217" s="46"/>
      <c r="WV217" s="46"/>
      <c r="WW217" s="46"/>
      <c r="WX217" s="46"/>
      <c r="WY217" s="46"/>
      <c r="WZ217" s="46"/>
      <c r="XA217" s="46"/>
      <c r="XB217" s="46"/>
      <c r="XC217" s="46"/>
      <c r="XD217" s="46"/>
      <c r="XE217" s="46"/>
      <c r="XF217" s="46"/>
      <c r="XG217" s="46"/>
      <c r="XH217" s="46"/>
      <c r="XI217" s="46"/>
      <c r="XJ217" s="46"/>
      <c r="XK217" s="46"/>
      <c r="XL217" s="46"/>
      <c r="XM217" s="46"/>
      <c r="XN217" s="46"/>
      <c r="XO217" s="46"/>
      <c r="XP217" s="46"/>
      <c r="XQ217" s="46"/>
      <c r="XR217" s="46"/>
      <c r="XS217" s="46"/>
      <c r="XT217" s="46"/>
      <c r="XU217" s="46"/>
      <c r="XV217" s="46"/>
      <c r="XW217" s="46"/>
      <c r="XX217" s="46"/>
      <c r="XY217" s="46"/>
      <c r="XZ217" s="46"/>
      <c r="YA217" s="46"/>
      <c r="YB217" s="46"/>
      <c r="YC217" s="46"/>
      <c r="YD217" s="46"/>
      <c r="YE217" s="46"/>
      <c r="YF217" s="46"/>
      <c r="YG217" s="46"/>
      <c r="YH217" s="46"/>
      <c r="YI217" s="46"/>
      <c r="YJ217" s="46"/>
      <c r="YK217" s="46"/>
      <c r="YL217" s="46"/>
      <c r="YM217" s="46"/>
      <c r="YN217" s="46"/>
      <c r="YO217" s="46"/>
      <c r="YP217" s="46"/>
      <c r="YQ217" s="46"/>
      <c r="YR217" s="46"/>
      <c r="YS217" s="46"/>
      <c r="YT217" s="46"/>
      <c r="YU217" s="46"/>
      <c r="YV217" s="46"/>
      <c r="YW217" s="46"/>
      <c r="YX217" s="46"/>
      <c r="YY217" s="46"/>
      <c r="YZ217" s="46"/>
      <c r="ZA217" s="46"/>
      <c r="ZB217" s="46"/>
      <c r="ZC217" s="46"/>
      <c r="ZD217" s="46"/>
      <c r="ZE217" s="46"/>
      <c r="ZF217" s="46"/>
      <c r="ZG217" s="46"/>
      <c r="ZH217" s="46"/>
      <c r="ZI217" s="46"/>
      <c r="ZJ217" s="46"/>
      <c r="ZK217" s="46"/>
      <c r="ZL217" s="46"/>
      <c r="ZM217" s="46"/>
      <c r="ZN217" s="46"/>
      <c r="ZO217" s="46"/>
      <c r="ZP217" s="46"/>
      <c r="ZQ217" s="46"/>
      <c r="ZR217" s="46"/>
      <c r="ZS217" s="46"/>
      <c r="ZT217" s="46"/>
      <c r="ZU217" s="46"/>
      <c r="ZV217" s="46"/>
      <c r="ZW217" s="46"/>
      <c r="ZX217" s="46"/>
      <c r="ZY217" s="46"/>
      <c r="ZZ217" s="46"/>
      <c r="AAA217" s="46"/>
      <c r="AAB217" s="46"/>
      <c r="AAC217" s="46"/>
      <c r="AAD217" s="46"/>
      <c r="AAE217" s="46"/>
      <c r="AAF217" s="46"/>
      <c r="AAG217" s="46"/>
      <c r="AAH217" s="46"/>
      <c r="AAI217" s="46"/>
      <c r="AAJ217" s="46"/>
      <c r="AAK217" s="46"/>
      <c r="AAL217" s="46"/>
      <c r="AAM217" s="46"/>
      <c r="AAN217" s="46"/>
      <c r="AAO217" s="46"/>
      <c r="AAP217" s="46"/>
      <c r="AAQ217" s="46"/>
      <c r="AAR217" s="46"/>
      <c r="AAS217" s="46"/>
      <c r="AAT217" s="46"/>
      <c r="AAU217" s="46"/>
      <c r="AAV217" s="46"/>
      <c r="AAW217" s="46"/>
      <c r="AAX217" s="46"/>
      <c r="AAY217" s="46"/>
      <c r="AAZ217" s="46"/>
      <c r="ABA217" s="46"/>
      <c r="ABB217" s="46"/>
      <c r="ABC217" s="46"/>
      <c r="ABD217" s="46"/>
      <c r="ABE217" s="46"/>
      <c r="ABF217" s="46"/>
      <c r="ABG217" s="46"/>
      <c r="ABH217" s="46"/>
      <c r="ABI217" s="46"/>
      <c r="ABJ217" s="46"/>
      <c r="ABK217" s="46"/>
      <c r="ABL217" s="46"/>
      <c r="ABM217" s="46"/>
      <c r="ABN217" s="46"/>
      <c r="ABO217" s="46"/>
      <c r="ABP217" s="46"/>
      <c r="ABQ217" s="46"/>
      <c r="ABR217" s="46"/>
      <c r="ABS217" s="46"/>
      <c r="ABT217" s="46"/>
      <c r="ABU217" s="46"/>
      <c r="ABV217" s="46"/>
      <c r="ABW217" s="46"/>
      <c r="ABX217" s="46"/>
      <c r="ABY217" s="46"/>
      <c r="ABZ217" s="46"/>
      <c r="ACA217" s="46"/>
      <c r="ACB217" s="46"/>
      <c r="ACC217" s="46"/>
      <c r="ACD217" s="46"/>
      <c r="ACE217" s="46"/>
      <c r="ACF217" s="46"/>
      <c r="ACG217" s="46"/>
      <c r="ACH217" s="46"/>
      <c r="ACI217" s="46"/>
      <c r="ACJ217" s="46"/>
      <c r="ACK217" s="46"/>
      <c r="ACL217" s="46"/>
      <c r="ACM217" s="46"/>
      <c r="ACN217" s="46"/>
      <c r="ACO217" s="46"/>
      <c r="ACP217" s="46"/>
      <c r="ACQ217" s="46"/>
      <c r="ACR217" s="46"/>
      <c r="ACS217" s="46"/>
      <c r="ACT217" s="46"/>
      <c r="ACU217" s="46"/>
      <c r="ACV217" s="46"/>
      <c r="ACW217" s="46"/>
      <c r="ACX217" s="46"/>
      <c r="ACY217" s="46"/>
      <c r="ACZ217" s="46"/>
      <c r="ADA217" s="46"/>
      <c r="ADB217" s="46"/>
      <c r="ADC217" s="46"/>
      <c r="ADD217" s="46"/>
      <c r="ADE217" s="46"/>
      <c r="ADF217" s="46"/>
      <c r="ADG217" s="46"/>
      <c r="ADH217" s="46"/>
      <c r="ADI217" s="46"/>
      <c r="ADJ217" s="46"/>
      <c r="ADK217" s="46"/>
      <c r="ADL217" s="46"/>
      <c r="ADM217" s="46"/>
      <c r="ADN217" s="46"/>
      <c r="ADO217" s="46"/>
      <c r="ADP217" s="46"/>
      <c r="ADQ217" s="46"/>
      <c r="ADR217" s="46"/>
      <c r="ADS217" s="46"/>
      <c r="ADT217" s="46"/>
      <c r="ADU217" s="46"/>
      <c r="ADV217" s="46"/>
      <c r="ADW217" s="46"/>
      <c r="ADX217" s="46"/>
      <c r="ADY217" s="46"/>
      <c r="ADZ217" s="46"/>
      <c r="AEA217" s="46"/>
      <c r="AEB217" s="46"/>
      <c r="AEC217" s="46"/>
      <c r="AED217" s="46"/>
      <c r="AEE217" s="46"/>
      <c r="AEF217" s="46"/>
      <c r="AEG217" s="46"/>
      <c r="AEH217" s="46"/>
      <c r="AEI217" s="46"/>
      <c r="AEJ217" s="46"/>
      <c r="AEK217" s="46"/>
      <c r="AEL217" s="46"/>
      <c r="AEM217" s="46"/>
      <c r="AEN217" s="46"/>
      <c r="AEO217" s="46"/>
      <c r="AEP217" s="46"/>
      <c r="AEQ217" s="46"/>
      <c r="AER217" s="46"/>
      <c r="AES217" s="46"/>
      <c r="AET217" s="46"/>
      <c r="AEU217" s="46"/>
      <c r="AEV217" s="46"/>
      <c r="AEW217" s="46"/>
      <c r="AEX217" s="46"/>
      <c r="AEY217" s="46"/>
      <c r="AEZ217" s="46"/>
      <c r="AFA217" s="46"/>
      <c r="AFB217" s="46"/>
      <c r="AFC217" s="46"/>
      <c r="AFD217" s="46"/>
      <c r="AFE217" s="46"/>
      <c r="AFF217" s="46"/>
      <c r="AFG217" s="46"/>
      <c r="AFH217" s="46"/>
      <c r="AFI217" s="46"/>
      <c r="AFJ217" s="46"/>
      <c r="AFK217" s="46"/>
      <c r="AFL217" s="46"/>
      <c r="AFM217" s="46"/>
      <c r="AFN217" s="46"/>
      <c r="AFO217" s="46"/>
      <c r="AFP217" s="46"/>
      <c r="AFQ217" s="46"/>
      <c r="AFR217" s="46"/>
      <c r="AFS217" s="46"/>
      <c r="AFT217" s="46"/>
      <c r="AFU217" s="46"/>
      <c r="AFV217" s="46"/>
      <c r="AFW217" s="46"/>
      <c r="AFX217" s="46"/>
      <c r="AFY217" s="46"/>
      <c r="AFZ217" s="46"/>
      <c r="AGA217" s="46"/>
      <c r="AGB217" s="46"/>
      <c r="AGC217" s="46"/>
      <c r="AGD217" s="46"/>
      <c r="AGE217" s="46"/>
      <c r="AGF217" s="46"/>
      <c r="AGG217" s="46"/>
      <c r="AGH217" s="46"/>
      <c r="AGI217" s="46"/>
      <c r="AGJ217" s="46"/>
      <c r="AGK217" s="46"/>
      <c r="AGL217" s="46"/>
      <c r="AGM217" s="46"/>
      <c r="AGN217" s="46"/>
      <c r="AGO217" s="46"/>
      <c r="AGP217" s="46"/>
      <c r="AGQ217" s="46"/>
      <c r="AGR217" s="46"/>
      <c r="AGS217" s="46"/>
      <c r="AGT217" s="46"/>
      <c r="AGU217" s="46"/>
      <c r="AGV217" s="46"/>
      <c r="AGW217" s="46"/>
      <c r="AGX217" s="46"/>
      <c r="AGY217" s="46"/>
      <c r="AGZ217" s="46"/>
      <c r="AHA217" s="46"/>
      <c r="AHB217" s="46"/>
      <c r="AHC217" s="46"/>
      <c r="AHD217" s="46"/>
      <c r="AHE217" s="46"/>
      <c r="AHF217" s="46"/>
      <c r="AHG217" s="46"/>
      <c r="AHH217" s="46"/>
      <c r="AHI217" s="46"/>
      <c r="AHJ217" s="46"/>
      <c r="AHK217" s="46"/>
      <c r="AHL217" s="46"/>
      <c r="AHM217" s="46"/>
      <c r="AHN217" s="46"/>
      <c r="AHO217" s="46"/>
      <c r="AHP217" s="46"/>
      <c r="AHQ217" s="46"/>
      <c r="AHR217" s="46"/>
      <c r="AHS217" s="46"/>
      <c r="AHT217" s="46"/>
      <c r="AHU217" s="46"/>
      <c r="AHV217" s="46"/>
      <c r="AHW217" s="46"/>
      <c r="AHX217" s="46"/>
      <c r="AHY217" s="46"/>
      <c r="AHZ217" s="46"/>
      <c r="AIA217" s="46"/>
      <c r="AIB217" s="46"/>
      <c r="AIC217" s="46"/>
      <c r="AID217" s="46"/>
      <c r="AIE217" s="46"/>
      <c r="AIF217" s="46"/>
      <c r="AIG217" s="46"/>
      <c r="AIH217" s="46"/>
      <c r="AII217" s="46"/>
      <c r="AIJ217" s="46"/>
      <c r="AIK217" s="46"/>
      <c r="AIL217" s="46"/>
      <c r="AIM217" s="46"/>
      <c r="AIN217" s="46"/>
      <c r="AIO217" s="46"/>
      <c r="AIP217" s="46"/>
      <c r="AIQ217" s="46"/>
      <c r="AIR217" s="46"/>
      <c r="AIS217" s="46"/>
      <c r="AIT217" s="46"/>
      <c r="AIU217" s="46"/>
      <c r="AIV217" s="46"/>
      <c r="AIW217" s="46"/>
      <c r="AIX217" s="46"/>
      <c r="AIY217" s="46"/>
      <c r="AIZ217" s="46"/>
      <c r="AJA217" s="46"/>
      <c r="AJB217" s="46"/>
      <c r="AJC217" s="46"/>
      <c r="AJD217" s="46"/>
      <c r="AJE217" s="46"/>
      <c r="AJF217" s="46"/>
      <c r="AJG217" s="46"/>
      <c r="AJH217" s="46"/>
      <c r="AJI217" s="46"/>
      <c r="AJJ217" s="46"/>
      <c r="AJK217" s="46"/>
      <c r="AJL217" s="46"/>
      <c r="AJM217" s="46"/>
      <c r="AJN217" s="46"/>
      <c r="AJO217" s="46"/>
      <c r="AJP217" s="46"/>
      <c r="AJQ217" s="46"/>
      <c r="AJR217" s="46"/>
      <c r="AJS217" s="46"/>
      <c r="AJT217" s="46"/>
      <c r="AJU217" s="46"/>
      <c r="AJV217" s="46"/>
      <c r="AJW217" s="46"/>
      <c r="AJX217" s="46"/>
      <c r="AJY217" s="46"/>
      <c r="AJZ217" s="46"/>
      <c r="AKA217" s="46"/>
      <c r="AKB217" s="46"/>
      <c r="AKC217" s="46"/>
      <c r="AKD217" s="46"/>
      <c r="AKE217" s="46"/>
      <c r="AKF217" s="46"/>
      <c r="AKG217" s="46"/>
      <c r="AKH217" s="46"/>
      <c r="AKI217" s="46"/>
      <c r="AKJ217" s="46"/>
      <c r="AKK217" s="46"/>
      <c r="AKL217" s="46"/>
      <c r="AKM217" s="46"/>
      <c r="AKN217" s="46"/>
      <c r="AKO217" s="46"/>
      <c r="AKP217" s="46"/>
      <c r="AKQ217" s="46"/>
      <c r="AKR217" s="46"/>
      <c r="AKS217" s="46"/>
      <c r="AKT217" s="46"/>
      <c r="AKU217" s="46"/>
      <c r="AKV217" s="46"/>
      <c r="AKW217" s="46"/>
      <c r="AKX217" s="46"/>
      <c r="AKY217" s="46"/>
      <c r="AKZ217" s="46"/>
      <c r="ALA217" s="46"/>
      <c r="ALB217" s="46"/>
      <c r="ALC217" s="46"/>
      <c r="ALD217" s="46"/>
      <c r="ALE217" s="46"/>
      <c r="ALF217" s="46"/>
      <c r="ALG217" s="46"/>
      <c r="ALH217" s="46"/>
      <c r="ALI217" s="46"/>
      <c r="ALJ217" s="46"/>
      <c r="ALK217" s="46"/>
      <c r="ALL217" s="46"/>
      <c r="ALM217" s="46"/>
      <c r="ALN217" s="46"/>
      <c r="ALO217" s="46"/>
      <c r="ALP217" s="46"/>
      <c r="ALQ217" s="46"/>
      <c r="ALR217" s="46"/>
      <c r="ALS217" s="46"/>
      <c r="ALT217" s="46"/>
      <c r="ALU217" s="46"/>
      <c r="ALV217" s="46"/>
      <c r="ALW217" s="46"/>
      <c r="ALX217" s="46"/>
      <c r="ALY217" s="46"/>
      <c r="ALZ217" s="46"/>
      <c r="AMA217" s="46"/>
      <c r="AMB217" s="46"/>
      <c r="AMC217" s="46"/>
      <c r="AMD217" s="46"/>
      <c r="AME217" s="46"/>
      <c r="AMF217" s="46"/>
      <c r="AMG217" s="46"/>
      <c r="AMH217" s="46"/>
      <c r="AMI217" s="46"/>
      <c r="AMJ217" s="46"/>
      <c r="AMK217" s="46"/>
    </row>
    <row r="218" spans="1:1025" x14ac:dyDescent="0.25">
      <c r="A218" s="46"/>
      <c r="B218" s="56"/>
      <c r="C218" s="57"/>
      <c r="D218" s="58"/>
      <c r="E218" s="59"/>
      <c r="F218" s="59"/>
      <c r="G218" s="59"/>
      <c r="H218" s="59"/>
      <c r="I218" s="59"/>
      <c r="J218" s="59"/>
      <c r="K218" s="59"/>
      <c r="L218" s="59"/>
      <c r="M218" s="46"/>
      <c r="N218" s="46"/>
      <c r="O218" s="46"/>
      <c r="P218" s="46"/>
      <c r="Q218" s="46"/>
      <c r="R218" s="46"/>
      <c r="S218" s="46"/>
      <c r="T218" s="46"/>
      <c r="U218" s="46"/>
      <c r="V218" s="46"/>
      <c r="W218" s="46"/>
      <c r="X218" s="46"/>
      <c r="Y218" s="46"/>
      <c r="Z218" s="46"/>
      <c r="AA218" s="46"/>
      <c r="AB218" s="46"/>
      <c r="AC218" s="46"/>
      <c r="AD218" s="46"/>
      <c r="AE218" s="46"/>
      <c r="AF218" s="46"/>
      <c r="AG218" s="46"/>
      <c r="AH218" s="46"/>
      <c r="AI218" s="46"/>
      <c r="AJ218" s="46"/>
      <c r="AK218" s="46"/>
      <c r="AL218" s="46"/>
      <c r="AM218" s="46"/>
      <c r="AN218" s="46"/>
      <c r="AO218" s="46"/>
      <c r="AP218" s="46"/>
      <c r="AQ218" s="46"/>
      <c r="AR218" s="46"/>
      <c r="AS218" s="46"/>
      <c r="AT218" s="46"/>
      <c r="AU218" s="46"/>
      <c r="AV218" s="46"/>
      <c r="AW218" s="46"/>
      <c r="AX218" s="46"/>
      <c r="AY218" s="46"/>
      <c r="AZ218" s="46"/>
      <c r="BA218" s="46"/>
      <c r="BB218" s="46"/>
      <c r="BC218" s="46"/>
      <c r="BD218" s="46"/>
      <c r="BE218" s="46"/>
      <c r="BF218" s="46"/>
      <c r="BG218" s="46"/>
      <c r="BH218" s="46"/>
      <c r="BI218" s="46"/>
      <c r="BJ218" s="46"/>
      <c r="BK218" s="46"/>
      <c r="BL218" s="46"/>
      <c r="BM218" s="46"/>
      <c r="BN218" s="46"/>
      <c r="BO218" s="46"/>
      <c r="BP218" s="46"/>
      <c r="BQ218" s="46"/>
      <c r="BR218" s="46"/>
      <c r="BS218" s="46"/>
      <c r="BT218" s="46"/>
      <c r="BU218" s="46"/>
      <c r="BV218" s="46"/>
      <c r="BW218" s="46"/>
      <c r="BX218" s="46"/>
      <c r="BY218" s="46"/>
      <c r="BZ218" s="46"/>
      <c r="CA218" s="46"/>
      <c r="CB218" s="46"/>
      <c r="CC218" s="46"/>
      <c r="CD218" s="46"/>
      <c r="CE218" s="46"/>
      <c r="CF218" s="46"/>
      <c r="CG218" s="46"/>
      <c r="CH218" s="46"/>
      <c r="CI218" s="46"/>
      <c r="CJ218" s="46"/>
      <c r="CK218" s="46"/>
      <c r="CL218" s="46"/>
      <c r="CM218" s="46"/>
      <c r="CN218" s="46"/>
      <c r="CO218" s="46"/>
      <c r="CP218" s="46"/>
      <c r="CQ218" s="46"/>
      <c r="CR218" s="46"/>
      <c r="CS218" s="46"/>
      <c r="CT218" s="46"/>
      <c r="CU218" s="46"/>
      <c r="CV218" s="46"/>
      <c r="CW218" s="46"/>
      <c r="CX218" s="46"/>
      <c r="CY218" s="46"/>
      <c r="CZ218" s="46"/>
      <c r="DA218" s="46"/>
      <c r="DB218" s="46"/>
      <c r="DC218" s="46"/>
      <c r="DD218" s="46"/>
      <c r="DE218" s="46"/>
      <c r="DF218" s="46"/>
      <c r="DG218" s="46"/>
      <c r="DH218" s="46"/>
      <c r="DI218" s="46"/>
      <c r="DJ218" s="46"/>
      <c r="DK218" s="46"/>
      <c r="DL218" s="46"/>
      <c r="DM218" s="46"/>
      <c r="DN218" s="46"/>
      <c r="DO218" s="46"/>
      <c r="DP218" s="46"/>
      <c r="DQ218" s="46"/>
      <c r="DR218" s="46"/>
      <c r="DS218" s="46"/>
      <c r="DT218" s="46"/>
      <c r="DU218" s="46"/>
      <c r="DV218" s="46"/>
      <c r="DW218" s="46"/>
      <c r="DX218" s="46"/>
      <c r="DY218" s="46"/>
      <c r="DZ218" s="46"/>
      <c r="EA218" s="46"/>
      <c r="EB218" s="46"/>
      <c r="EC218" s="46"/>
      <c r="ED218" s="46"/>
      <c r="EE218" s="46"/>
      <c r="EF218" s="46"/>
      <c r="EG218" s="46"/>
      <c r="EH218" s="46"/>
      <c r="EI218" s="46"/>
      <c r="EJ218" s="46"/>
      <c r="EK218" s="46"/>
      <c r="EL218" s="46"/>
      <c r="EM218" s="46"/>
      <c r="EN218" s="46"/>
      <c r="EO218" s="46"/>
      <c r="EP218" s="46"/>
      <c r="EQ218" s="46"/>
      <c r="ER218" s="46"/>
      <c r="ES218" s="46"/>
      <c r="ET218" s="46"/>
      <c r="EU218" s="46"/>
      <c r="EV218" s="46"/>
      <c r="EW218" s="46"/>
      <c r="EX218" s="46"/>
      <c r="EY218" s="46"/>
      <c r="EZ218" s="46"/>
      <c r="FA218" s="46"/>
      <c r="FB218" s="46"/>
      <c r="FC218" s="46"/>
      <c r="FD218" s="46"/>
      <c r="FE218" s="46"/>
      <c r="FF218" s="46"/>
      <c r="FG218" s="46"/>
      <c r="FH218" s="46"/>
      <c r="FI218" s="46"/>
      <c r="FJ218" s="46"/>
      <c r="FK218" s="46"/>
      <c r="FL218" s="46"/>
      <c r="FM218" s="46"/>
      <c r="FN218" s="46"/>
      <c r="FO218" s="46"/>
      <c r="FP218" s="46"/>
      <c r="FQ218" s="46"/>
      <c r="FR218" s="46"/>
      <c r="FS218" s="46"/>
      <c r="FT218" s="46"/>
      <c r="FU218" s="46"/>
      <c r="FV218" s="46"/>
      <c r="FW218" s="46"/>
      <c r="FX218" s="46"/>
      <c r="FY218" s="46"/>
      <c r="FZ218" s="46"/>
      <c r="GA218" s="46"/>
      <c r="GB218" s="46"/>
      <c r="GC218" s="46"/>
      <c r="GD218" s="46"/>
      <c r="GE218" s="46"/>
      <c r="GF218" s="46"/>
      <c r="GG218" s="46"/>
      <c r="GH218" s="46"/>
      <c r="GI218" s="46"/>
      <c r="GJ218" s="46"/>
      <c r="GK218" s="46"/>
      <c r="GL218" s="46"/>
      <c r="GM218" s="46"/>
      <c r="GN218" s="46"/>
      <c r="GO218" s="46"/>
      <c r="GP218" s="46"/>
      <c r="GQ218" s="46"/>
      <c r="GR218" s="46"/>
      <c r="GS218" s="46"/>
      <c r="GT218" s="46"/>
      <c r="GU218" s="46"/>
      <c r="GV218" s="46"/>
      <c r="GW218" s="46"/>
      <c r="GX218" s="46"/>
      <c r="GY218" s="46"/>
      <c r="GZ218" s="46"/>
      <c r="HA218" s="46"/>
      <c r="HB218" s="46"/>
      <c r="HC218" s="46"/>
      <c r="HD218" s="46"/>
      <c r="HE218" s="46"/>
      <c r="HF218" s="46"/>
      <c r="HG218" s="46"/>
      <c r="HH218" s="46"/>
      <c r="HI218" s="46"/>
      <c r="HJ218" s="46"/>
      <c r="HK218" s="46"/>
      <c r="HL218" s="46"/>
      <c r="HM218" s="46"/>
      <c r="HN218" s="46"/>
      <c r="HO218" s="46"/>
      <c r="HP218" s="46"/>
      <c r="HQ218" s="46"/>
      <c r="HR218" s="46"/>
      <c r="HS218" s="46"/>
      <c r="HT218" s="46"/>
      <c r="HU218" s="46"/>
      <c r="HV218" s="46"/>
      <c r="HW218" s="46"/>
      <c r="HX218" s="46"/>
      <c r="HY218" s="46"/>
      <c r="HZ218" s="46"/>
      <c r="IA218" s="46"/>
      <c r="IB218" s="46"/>
      <c r="IC218" s="46"/>
      <c r="ID218" s="46"/>
      <c r="IE218" s="46"/>
      <c r="IF218" s="46"/>
      <c r="IG218" s="46"/>
      <c r="IH218" s="46"/>
      <c r="II218" s="46"/>
      <c r="IJ218" s="46"/>
      <c r="IK218" s="46"/>
      <c r="IL218" s="46"/>
      <c r="IM218" s="46"/>
      <c r="IN218" s="46"/>
      <c r="IO218" s="46"/>
      <c r="IP218" s="46"/>
      <c r="IQ218" s="46"/>
      <c r="IR218" s="46"/>
      <c r="IS218" s="46"/>
      <c r="IT218" s="46"/>
      <c r="IU218" s="46"/>
      <c r="IV218" s="46"/>
      <c r="IW218" s="46"/>
      <c r="IX218" s="46"/>
      <c r="IY218" s="46"/>
      <c r="IZ218" s="46"/>
      <c r="JA218" s="46"/>
      <c r="JB218" s="46"/>
      <c r="JC218" s="46"/>
      <c r="JD218" s="46"/>
      <c r="JE218" s="46"/>
      <c r="JF218" s="46"/>
      <c r="JG218" s="46"/>
      <c r="JH218" s="46"/>
      <c r="JI218" s="46"/>
      <c r="JJ218" s="46"/>
      <c r="JK218" s="46"/>
      <c r="JL218" s="46"/>
      <c r="JM218" s="46"/>
      <c r="JN218" s="46"/>
      <c r="JO218" s="46"/>
      <c r="JP218" s="46"/>
      <c r="JQ218" s="46"/>
      <c r="JR218" s="46"/>
      <c r="JS218" s="46"/>
      <c r="JT218" s="46"/>
      <c r="JU218" s="46"/>
      <c r="JV218" s="46"/>
      <c r="JW218" s="46"/>
      <c r="JX218" s="46"/>
      <c r="JY218" s="46"/>
      <c r="JZ218" s="46"/>
      <c r="KA218" s="46"/>
      <c r="KB218" s="46"/>
      <c r="KC218" s="46"/>
      <c r="KD218" s="46"/>
      <c r="KE218" s="46"/>
      <c r="KF218" s="46"/>
      <c r="KG218" s="46"/>
      <c r="KH218" s="46"/>
      <c r="KI218" s="46"/>
      <c r="KJ218" s="46"/>
      <c r="KK218" s="46"/>
      <c r="KL218" s="46"/>
      <c r="KM218" s="46"/>
      <c r="KN218" s="46"/>
      <c r="KO218" s="46"/>
      <c r="KP218" s="46"/>
      <c r="KQ218" s="46"/>
      <c r="KR218" s="46"/>
      <c r="KS218" s="46"/>
      <c r="KT218" s="46"/>
      <c r="KU218" s="46"/>
      <c r="KV218" s="46"/>
      <c r="KW218" s="46"/>
      <c r="KX218" s="46"/>
      <c r="KY218" s="46"/>
      <c r="KZ218" s="46"/>
      <c r="LA218" s="46"/>
      <c r="LB218" s="46"/>
      <c r="LC218" s="46"/>
      <c r="LD218" s="46"/>
      <c r="LE218" s="46"/>
      <c r="LF218" s="46"/>
      <c r="LG218" s="46"/>
      <c r="LH218" s="46"/>
      <c r="LI218" s="46"/>
      <c r="LJ218" s="46"/>
      <c r="LK218" s="46"/>
      <c r="LL218" s="46"/>
      <c r="LM218" s="46"/>
      <c r="LN218" s="46"/>
      <c r="LO218" s="46"/>
      <c r="LP218" s="46"/>
      <c r="LQ218" s="46"/>
      <c r="LR218" s="46"/>
      <c r="LS218" s="46"/>
      <c r="LT218" s="46"/>
      <c r="LU218" s="46"/>
      <c r="LV218" s="46"/>
      <c r="LW218" s="46"/>
      <c r="LX218" s="46"/>
      <c r="LY218" s="46"/>
      <c r="LZ218" s="46"/>
      <c r="MA218" s="46"/>
      <c r="MB218" s="46"/>
      <c r="MC218" s="46"/>
      <c r="MD218" s="46"/>
      <c r="ME218" s="46"/>
      <c r="MF218" s="46"/>
      <c r="MG218" s="46"/>
      <c r="MH218" s="46"/>
      <c r="MI218" s="46"/>
      <c r="MJ218" s="46"/>
      <c r="MK218" s="46"/>
      <c r="ML218" s="46"/>
      <c r="MM218" s="46"/>
      <c r="MN218" s="46"/>
      <c r="MO218" s="46"/>
      <c r="MP218" s="46"/>
      <c r="MQ218" s="46"/>
      <c r="MR218" s="46"/>
      <c r="MS218" s="46"/>
      <c r="MT218" s="46"/>
      <c r="MU218" s="46"/>
      <c r="MV218" s="46"/>
      <c r="MW218" s="46"/>
      <c r="MX218" s="46"/>
      <c r="MY218" s="46"/>
      <c r="MZ218" s="46"/>
      <c r="NA218" s="46"/>
      <c r="NB218" s="46"/>
      <c r="NC218" s="46"/>
      <c r="ND218" s="46"/>
      <c r="NE218" s="46"/>
      <c r="NF218" s="46"/>
      <c r="NG218" s="46"/>
      <c r="NH218" s="46"/>
      <c r="NI218" s="46"/>
      <c r="NJ218" s="46"/>
      <c r="NK218" s="46"/>
      <c r="NL218" s="46"/>
      <c r="NM218" s="46"/>
      <c r="NN218" s="46"/>
      <c r="NO218" s="46"/>
      <c r="NP218" s="46"/>
      <c r="NQ218" s="46"/>
      <c r="NR218" s="46"/>
      <c r="NS218" s="46"/>
      <c r="NT218" s="46"/>
      <c r="NU218" s="46"/>
      <c r="NV218" s="46"/>
      <c r="NW218" s="46"/>
      <c r="NX218" s="46"/>
      <c r="NY218" s="46"/>
      <c r="NZ218" s="46"/>
      <c r="OA218" s="46"/>
      <c r="OB218" s="46"/>
      <c r="OC218" s="46"/>
      <c r="OD218" s="46"/>
      <c r="OE218" s="46"/>
      <c r="OF218" s="46"/>
      <c r="OG218" s="46"/>
      <c r="OH218" s="46"/>
      <c r="OI218" s="46"/>
      <c r="OJ218" s="46"/>
      <c r="OK218" s="46"/>
      <c r="OL218" s="46"/>
      <c r="OM218" s="46"/>
      <c r="ON218" s="46"/>
      <c r="OO218" s="46"/>
      <c r="OP218" s="46"/>
      <c r="OQ218" s="46"/>
      <c r="OR218" s="46"/>
      <c r="OS218" s="46"/>
      <c r="OT218" s="46"/>
      <c r="OU218" s="46"/>
      <c r="OV218" s="46"/>
      <c r="OW218" s="46"/>
      <c r="OX218" s="46"/>
      <c r="OY218" s="46"/>
      <c r="OZ218" s="46"/>
      <c r="PA218" s="46"/>
      <c r="PB218" s="46"/>
      <c r="PC218" s="46"/>
      <c r="PD218" s="46"/>
      <c r="PE218" s="46"/>
      <c r="PF218" s="46"/>
      <c r="PG218" s="46"/>
      <c r="PH218" s="46"/>
      <c r="PI218" s="46"/>
      <c r="PJ218" s="46"/>
      <c r="PK218" s="46"/>
      <c r="PL218" s="46"/>
      <c r="PM218" s="46"/>
      <c r="PN218" s="46"/>
      <c r="PO218" s="46"/>
      <c r="PP218" s="46"/>
      <c r="PQ218" s="46"/>
      <c r="PR218" s="46"/>
      <c r="PS218" s="46"/>
      <c r="PT218" s="46"/>
      <c r="PU218" s="46"/>
      <c r="PV218" s="46"/>
      <c r="PW218" s="46"/>
      <c r="PX218" s="46"/>
      <c r="PY218" s="46"/>
      <c r="PZ218" s="46"/>
      <c r="QA218" s="46"/>
      <c r="QB218" s="46"/>
      <c r="QC218" s="46"/>
      <c r="QD218" s="46"/>
      <c r="QE218" s="46"/>
      <c r="QF218" s="46"/>
      <c r="QG218" s="46"/>
      <c r="QH218" s="46"/>
      <c r="QI218" s="46"/>
      <c r="QJ218" s="46"/>
      <c r="QK218" s="46"/>
      <c r="QL218" s="46"/>
      <c r="QM218" s="46"/>
      <c r="QN218" s="46"/>
      <c r="QO218" s="46"/>
      <c r="QP218" s="46"/>
      <c r="QQ218" s="46"/>
      <c r="QR218" s="46"/>
      <c r="QS218" s="46"/>
      <c r="QT218" s="46"/>
      <c r="QU218" s="46"/>
      <c r="QV218" s="46"/>
      <c r="QW218" s="46"/>
      <c r="QX218" s="46"/>
      <c r="QY218" s="46"/>
      <c r="QZ218" s="46"/>
      <c r="RA218" s="46"/>
      <c r="RB218" s="46"/>
      <c r="RC218" s="46"/>
      <c r="RD218" s="46"/>
      <c r="RE218" s="46"/>
      <c r="RF218" s="46"/>
      <c r="RG218" s="46"/>
      <c r="RH218" s="46"/>
      <c r="RI218" s="46"/>
      <c r="RJ218" s="46"/>
      <c r="RK218" s="46"/>
      <c r="RL218" s="46"/>
      <c r="RM218" s="46"/>
      <c r="RN218" s="46"/>
      <c r="RO218" s="46"/>
      <c r="RP218" s="46"/>
      <c r="RQ218" s="46"/>
      <c r="RR218" s="46"/>
      <c r="RS218" s="46"/>
      <c r="RT218" s="46"/>
      <c r="RU218" s="46"/>
      <c r="RV218" s="46"/>
      <c r="RW218" s="46"/>
      <c r="RX218" s="46"/>
      <c r="RY218" s="46"/>
      <c r="RZ218" s="46"/>
      <c r="SA218" s="46"/>
      <c r="SB218" s="46"/>
      <c r="SC218" s="46"/>
      <c r="SD218" s="46"/>
      <c r="SE218" s="46"/>
      <c r="SF218" s="46"/>
      <c r="SG218" s="46"/>
      <c r="SH218" s="46"/>
      <c r="SI218" s="46"/>
      <c r="SJ218" s="46"/>
      <c r="SK218" s="46"/>
      <c r="SL218" s="46"/>
      <c r="SM218" s="46"/>
      <c r="SN218" s="46"/>
      <c r="SO218" s="46"/>
      <c r="SP218" s="46"/>
      <c r="SQ218" s="46"/>
      <c r="SR218" s="46"/>
      <c r="SS218" s="46"/>
      <c r="ST218" s="46"/>
      <c r="SU218" s="46"/>
      <c r="SV218" s="46"/>
      <c r="SW218" s="46"/>
      <c r="SX218" s="46"/>
      <c r="SY218" s="46"/>
      <c r="SZ218" s="46"/>
      <c r="TA218" s="46"/>
      <c r="TB218" s="46"/>
      <c r="TC218" s="46"/>
      <c r="TD218" s="46"/>
      <c r="TE218" s="46"/>
      <c r="TF218" s="46"/>
      <c r="TG218" s="46"/>
      <c r="TH218" s="46"/>
      <c r="TI218" s="46"/>
      <c r="TJ218" s="46"/>
      <c r="TK218" s="46"/>
      <c r="TL218" s="46"/>
      <c r="TM218" s="46"/>
      <c r="TN218" s="46"/>
      <c r="TO218" s="46"/>
      <c r="TP218" s="46"/>
      <c r="TQ218" s="46"/>
      <c r="TR218" s="46"/>
      <c r="TS218" s="46"/>
      <c r="TT218" s="46"/>
      <c r="TU218" s="46"/>
      <c r="TV218" s="46"/>
      <c r="TW218" s="46"/>
      <c r="TX218" s="46"/>
      <c r="TY218" s="46"/>
      <c r="TZ218" s="46"/>
      <c r="UA218" s="46"/>
      <c r="UB218" s="46"/>
      <c r="UC218" s="46"/>
      <c r="UD218" s="46"/>
      <c r="UE218" s="46"/>
      <c r="UF218" s="46"/>
      <c r="UG218" s="46"/>
      <c r="UH218" s="46"/>
      <c r="UI218" s="46"/>
      <c r="UJ218" s="46"/>
      <c r="UK218" s="46"/>
      <c r="UL218" s="46"/>
      <c r="UM218" s="46"/>
      <c r="UN218" s="46"/>
      <c r="UO218" s="46"/>
      <c r="UP218" s="46"/>
      <c r="UQ218" s="46"/>
      <c r="UR218" s="46"/>
      <c r="US218" s="46"/>
      <c r="UT218" s="46"/>
      <c r="UU218" s="46"/>
      <c r="UV218" s="46"/>
      <c r="UW218" s="46"/>
      <c r="UX218" s="46"/>
      <c r="UY218" s="46"/>
      <c r="UZ218" s="46"/>
      <c r="VA218" s="46"/>
      <c r="VB218" s="46"/>
      <c r="VC218" s="46"/>
      <c r="VD218" s="46"/>
      <c r="VE218" s="46"/>
      <c r="VF218" s="46"/>
      <c r="VG218" s="46"/>
      <c r="VH218" s="46"/>
      <c r="VI218" s="46"/>
      <c r="VJ218" s="46"/>
      <c r="VK218" s="46"/>
      <c r="VL218" s="46"/>
      <c r="VM218" s="46"/>
      <c r="VN218" s="46"/>
      <c r="VO218" s="46"/>
      <c r="VP218" s="46"/>
      <c r="VQ218" s="46"/>
      <c r="VR218" s="46"/>
      <c r="VS218" s="46"/>
      <c r="VT218" s="46"/>
      <c r="VU218" s="46"/>
      <c r="VV218" s="46"/>
      <c r="VW218" s="46"/>
      <c r="VX218" s="46"/>
      <c r="VY218" s="46"/>
      <c r="VZ218" s="46"/>
      <c r="WA218" s="46"/>
      <c r="WB218" s="46"/>
      <c r="WC218" s="46"/>
      <c r="WD218" s="46"/>
      <c r="WE218" s="46"/>
      <c r="WF218" s="46"/>
      <c r="WG218" s="46"/>
      <c r="WH218" s="46"/>
      <c r="WI218" s="46"/>
      <c r="WJ218" s="46"/>
      <c r="WK218" s="46"/>
      <c r="WL218" s="46"/>
      <c r="WM218" s="46"/>
      <c r="WN218" s="46"/>
      <c r="WO218" s="46"/>
      <c r="WP218" s="46"/>
      <c r="WQ218" s="46"/>
      <c r="WR218" s="46"/>
      <c r="WS218" s="46"/>
      <c r="WT218" s="46"/>
      <c r="WU218" s="46"/>
      <c r="WV218" s="46"/>
      <c r="WW218" s="46"/>
      <c r="WX218" s="46"/>
      <c r="WY218" s="46"/>
      <c r="WZ218" s="46"/>
      <c r="XA218" s="46"/>
      <c r="XB218" s="46"/>
      <c r="XC218" s="46"/>
      <c r="XD218" s="46"/>
      <c r="XE218" s="46"/>
      <c r="XF218" s="46"/>
      <c r="XG218" s="46"/>
      <c r="XH218" s="46"/>
      <c r="XI218" s="46"/>
      <c r="XJ218" s="46"/>
      <c r="XK218" s="46"/>
      <c r="XL218" s="46"/>
      <c r="XM218" s="46"/>
      <c r="XN218" s="46"/>
      <c r="XO218" s="46"/>
      <c r="XP218" s="46"/>
      <c r="XQ218" s="46"/>
      <c r="XR218" s="46"/>
      <c r="XS218" s="46"/>
      <c r="XT218" s="46"/>
      <c r="XU218" s="46"/>
      <c r="XV218" s="46"/>
      <c r="XW218" s="46"/>
      <c r="XX218" s="46"/>
      <c r="XY218" s="46"/>
      <c r="XZ218" s="46"/>
      <c r="YA218" s="46"/>
      <c r="YB218" s="46"/>
      <c r="YC218" s="46"/>
      <c r="YD218" s="46"/>
      <c r="YE218" s="46"/>
      <c r="YF218" s="46"/>
      <c r="YG218" s="46"/>
      <c r="YH218" s="46"/>
      <c r="YI218" s="46"/>
      <c r="YJ218" s="46"/>
      <c r="YK218" s="46"/>
      <c r="YL218" s="46"/>
      <c r="YM218" s="46"/>
      <c r="YN218" s="46"/>
      <c r="YO218" s="46"/>
      <c r="YP218" s="46"/>
      <c r="YQ218" s="46"/>
      <c r="YR218" s="46"/>
      <c r="YS218" s="46"/>
      <c r="YT218" s="46"/>
      <c r="YU218" s="46"/>
      <c r="YV218" s="46"/>
      <c r="YW218" s="46"/>
      <c r="YX218" s="46"/>
      <c r="YY218" s="46"/>
      <c r="YZ218" s="46"/>
      <c r="ZA218" s="46"/>
      <c r="ZB218" s="46"/>
      <c r="ZC218" s="46"/>
      <c r="ZD218" s="46"/>
      <c r="ZE218" s="46"/>
      <c r="ZF218" s="46"/>
      <c r="ZG218" s="46"/>
      <c r="ZH218" s="46"/>
      <c r="ZI218" s="46"/>
      <c r="ZJ218" s="46"/>
      <c r="ZK218" s="46"/>
      <c r="ZL218" s="46"/>
      <c r="ZM218" s="46"/>
      <c r="ZN218" s="46"/>
      <c r="ZO218" s="46"/>
      <c r="ZP218" s="46"/>
      <c r="ZQ218" s="46"/>
      <c r="ZR218" s="46"/>
      <c r="ZS218" s="46"/>
      <c r="ZT218" s="46"/>
      <c r="ZU218" s="46"/>
      <c r="ZV218" s="46"/>
      <c r="ZW218" s="46"/>
      <c r="ZX218" s="46"/>
      <c r="ZY218" s="46"/>
      <c r="ZZ218" s="46"/>
      <c r="AAA218" s="46"/>
      <c r="AAB218" s="46"/>
      <c r="AAC218" s="46"/>
      <c r="AAD218" s="46"/>
      <c r="AAE218" s="46"/>
      <c r="AAF218" s="46"/>
      <c r="AAG218" s="46"/>
      <c r="AAH218" s="46"/>
      <c r="AAI218" s="46"/>
      <c r="AAJ218" s="46"/>
      <c r="AAK218" s="46"/>
      <c r="AAL218" s="46"/>
      <c r="AAM218" s="46"/>
      <c r="AAN218" s="46"/>
      <c r="AAO218" s="46"/>
      <c r="AAP218" s="46"/>
      <c r="AAQ218" s="46"/>
      <c r="AAR218" s="46"/>
      <c r="AAS218" s="46"/>
      <c r="AAT218" s="46"/>
      <c r="AAU218" s="46"/>
      <c r="AAV218" s="46"/>
      <c r="AAW218" s="46"/>
      <c r="AAX218" s="46"/>
      <c r="AAY218" s="46"/>
      <c r="AAZ218" s="46"/>
      <c r="ABA218" s="46"/>
      <c r="ABB218" s="46"/>
      <c r="ABC218" s="46"/>
      <c r="ABD218" s="46"/>
      <c r="ABE218" s="46"/>
      <c r="ABF218" s="46"/>
      <c r="ABG218" s="46"/>
      <c r="ABH218" s="46"/>
      <c r="ABI218" s="46"/>
      <c r="ABJ218" s="46"/>
      <c r="ABK218" s="46"/>
      <c r="ABL218" s="46"/>
      <c r="ABM218" s="46"/>
      <c r="ABN218" s="46"/>
      <c r="ABO218" s="46"/>
      <c r="ABP218" s="46"/>
      <c r="ABQ218" s="46"/>
      <c r="ABR218" s="46"/>
      <c r="ABS218" s="46"/>
      <c r="ABT218" s="46"/>
      <c r="ABU218" s="46"/>
      <c r="ABV218" s="46"/>
      <c r="ABW218" s="46"/>
      <c r="ABX218" s="46"/>
      <c r="ABY218" s="46"/>
      <c r="ABZ218" s="46"/>
      <c r="ACA218" s="46"/>
      <c r="ACB218" s="46"/>
      <c r="ACC218" s="46"/>
      <c r="ACD218" s="46"/>
      <c r="ACE218" s="46"/>
      <c r="ACF218" s="46"/>
      <c r="ACG218" s="46"/>
      <c r="ACH218" s="46"/>
      <c r="ACI218" s="46"/>
      <c r="ACJ218" s="46"/>
      <c r="ACK218" s="46"/>
      <c r="ACL218" s="46"/>
      <c r="ACM218" s="46"/>
      <c r="ACN218" s="46"/>
      <c r="ACO218" s="46"/>
      <c r="ACP218" s="46"/>
      <c r="ACQ218" s="46"/>
      <c r="ACR218" s="46"/>
      <c r="ACS218" s="46"/>
      <c r="ACT218" s="46"/>
      <c r="ACU218" s="46"/>
      <c r="ACV218" s="46"/>
      <c r="ACW218" s="46"/>
      <c r="ACX218" s="46"/>
      <c r="ACY218" s="46"/>
      <c r="ACZ218" s="46"/>
      <c r="ADA218" s="46"/>
      <c r="ADB218" s="46"/>
      <c r="ADC218" s="46"/>
      <c r="ADD218" s="46"/>
      <c r="ADE218" s="46"/>
      <c r="ADF218" s="46"/>
      <c r="ADG218" s="46"/>
      <c r="ADH218" s="46"/>
      <c r="ADI218" s="46"/>
      <c r="ADJ218" s="46"/>
      <c r="ADK218" s="46"/>
      <c r="ADL218" s="46"/>
      <c r="ADM218" s="46"/>
      <c r="ADN218" s="46"/>
      <c r="ADO218" s="46"/>
      <c r="ADP218" s="46"/>
      <c r="ADQ218" s="46"/>
      <c r="ADR218" s="46"/>
      <c r="ADS218" s="46"/>
      <c r="ADT218" s="46"/>
      <c r="ADU218" s="46"/>
      <c r="ADV218" s="46"/>
      <c r="ADW218" s="46"/>
      <c r="ADX218" s="46"/>
      <c r="ADY218" s="46"/>
      <c r="ADZ218" s="46"/>
      <c r="AEA218" s="46"/>
      <c r="AEB218" s="46"/>
      <c r="AEC218" s="46"/>
      <c r="AED218" s="46"/>
      <c r="AEE218" s="46"/>
      <c r="AEF218" s="46"/>
      <c r="AEG218" s="46"/>
      <c r="AEH218" s="46"/>
      <c r="AEI218" s="46"/>
      <c r="AEJ218" s="46"/>
      <c r="AEK218" s="46"/>
      <c r="AEL218" s="46"/>
      <c r="AEM218" s="46"/>
      <c r="AEN218" s="46"/>
      <c r="AEO218" s="46"/>
      <c r="AEP218" s="46"/>
      <c r="AEQ218" s="46"/>
      <c r="AER218" s="46"/>
      <c r="AES218" s="46"/>
      <c r="AET218" s="46"/>
      <c r="AEU218" s="46"/>
      <c r="AEV218" s="46"/>
      <c r="AEW218" s="46"/>
      <c r="AEX218" s="46"/>
      <c r="AEY218" s="46"/>
      <c r="AEZ218" s="46"/>
      <c r="AFA218" s="46"/>
      <c r="AFB218" s="46"/>
      <c r="AFC218" s="46"/>
      <c r="AFD218" s="46"/>
      <c r="AFE218" s="46"/>
      <c r="AFF218" s="46"/>
      <c r="AFG218" s="46"/>
      <c r="AFH218" s="46"/>
      <c r="AFI218" s="46"/>
      <c r="AFJ218" s="46"/>
      <c r="AFK218" s="46"/>
      <c r="AFL218" s="46"/>
      <c r="AFM218" s="46"/>
      <c r="AFN218" s="46"/>
      <c r="AFO218" s="46"/>
      <c r="AFP218" s="46"/>
      <c r="AFQ218" s="46"/>
      <c r="AFR218" s="46"/>
      <c r="AFS218" s="46"/>
      <c r="AFT218" s="46"/>
      <c r="AFU218" s="46"/>
      <c r="AFV218" s="46"/>
      <c r="AFW218" s="46"/>
      <c r="AFX218" s="46"/>
      <c r="AFY218" s="46"/>
      <c r="AFZ218" s="46"/>
      <c r="AGA218" s="46"/>
      <c r="AGB218" s="46"/>
      <c r="AGC218" s="46"/>
      <c r="AGD218" s="46"/>
      <c r="AGE218" s="46"/>
      <c r="AGF218" s="46"/>
      <c r="AGG218" s="46"/>
      <c r="AGH218" s="46"/>
      <c r="AGI218" s="46"/>
      <c r="AGJ218" s="46"/>
      <c r="AGK218" s="46"/>
      <c r="AGL218" s="46"/>
      <c r="AGM218" s="46"/>
      <c r="AGN218" s="46"/>
      <c r="AGO218" s="46"/>
      <c r="AGP218" s="46"/>
      <c r="AGQ218" s="46"/>
      <c r="AGR218" s="46"/>
      <c r="AGS218" s="46"/>
      <c r="AGT218" s="46"/>
      <c r="AGU218" s="46"/>
      <c r="AGV218" s="46"/>
      <c r="AGW218" s="46"/>
      <c r="AGX218" s="46"/>
      <c r="AGY218" s="46"/>
      <c r="AGZ218" s="46"/>
      <c r="AHA218" s="46"/>
      <c r="AHB218" s="46"/>
      <c r="AHC218" s="46"/>
      <c r="AHD218" s="46"/>
      <c r="AHE218" s="46"/>
      <c r="AHF218" s="46"/>
      <c r="AHG218" s="46"/>
      <c r="AHH218" s="46"/>
      <c r="AHI218" s="46"/>
      <c r="AHJ218" s="46"/>
      <c r="AHK218" s="46"/>
      <c r="AHL218" s="46"/>
      <c r="AHM218" s="46"/>
      <c r="AHN218" s="46"/>
      <c r="AHO218" s="46"/>
      <c r="AHP218" s="46"/>
      <c r="AHQ218" s="46"/>
      <c r="AHR218" s="46"/>
      <c r="AHS218" s="46"/>
      <c r="AHT218" s="46"/>
      <c r="AHU218" s="46"/>
      <c r="AHV218" s="46"/>
      <c r="AHW218" s="46"/>
      <c r="AHX218" s="46"/>
      <c r="AHY218" s="46"/>
      <c r="AHZ218" s="46"/>
      <c r="AIA218" s="46"/>
      <c r="AIB218" s="46"/>
      <c r="AIC218" s="46"/>
      <c r="AID218" s="46"/>
      <c r="AIE218" s="46"/>
      <c r="AIF218" s="46"/>
      <c r="AIG218" s="46"/>
      <c r="AIH218" s="46"/>
      <c r="AII218" s="46"/>
      <c r="AIJ218" s="46"/>
      <c r="AIK218" s="46"/>
      <c r="AIL218" s="46"/>
      <c r="AIM218" s="46"/>
      <c r="AIN218" s="46"/>
      <c r="AIO218" s="46"/>
      <c r="AIP218" s="46"/>
      <c r="AIQ218" s="46"/>
      <c r="AIR218" s="46"/>
      <c r="AIS218" s="46"/>
      <c r="AIT218" s="46"/>
      <c r="AIU218" s="46"/>
      <c r="AIV218" s="46"/>
      <c r="AIW218" s="46"/>
      <c r="AIX218" s="46"/>
      <c r="AIY218" s="46"/>
      <c r="AIZ218" s="46"/>
      <c r="AJA218" s="46"/>
      <c r="AJB218" s="46"/>
      <c r="AJC218" s="46"/>
      <c r="AJD218" s="46"/>
      <c r="AJE218" s="46"/>
      <c r="AJF218" s="46"/>
      <c r="AJG218" s="46"/>
      <c r="AJH218" s="46"/>
      <c r="AJI218" s="46"/>
      <c r="AJJ218" s="46"/>
      <c r="AJK218" s="46"/>
      <c r="AJL218" s="46"/>
      <c r="AJM218" s="46"/>
      <c r="AJN218" s="46"/>
      <c r="AJO218" s="46"/>
      <c r="AJP218" s="46"/>
      <c r="AJQ218" s="46"/>
      <c r="AJR218" s="46"/>
      <c r="AJS218" s="46"/>
      <c r="AJT218" s="46"/>
      <c r="AJU218" s="46"/>
      <c r="AJV218" s="46"/>
      <c r="AJW218" s="46"/>
      <c r="AJX218" s="46"/>
      <c r="AJY218" s="46"/>
      <c r="AJZ218" s="46"/>
      <c r="AKA218" s="46"/>
      <c r="AKB218" s="46"/>
      <c r="AKC218" s="46"/>
      <c r="AKD218" s="46"/>
      <c r="AKE218" s="46"/>
      <c r="AKF218" s="46"/>
      <c r="AKG218" s="46"/>
      <c r="AKH218" s="46"/>
      <c r="AKI218" s="46"/>
      <c r="AKJ218" s="46"/>
      <c r="AKK218" s="46"/>
      <c r="AKL218" s="46"/>
      <c r="AKM218" s="46"/>
      <c r="AKN218" s="46"/>
      <c r="AKO218" s="46"/>
      <c r="AKP218" s="46"/>
      <c r="AKQ218" s="46"/>
      <c r="AKR218" s="46"/>
      <c r="AKS218" s="46"/>
      <c r="AKT218" s="46"/>
      <c r="AKU218" s="46"/>
      <c r="AKV218" s="46"/>
      <c r="AKW218" s="46"/>
      <c r="AKX218" s="46"/>
      <c r="AKY218" s="46"/>
      <c r="AKZ218" s="46"/>
      <c r="ALA218" s="46"/>
      <c r="ALB218" s="46"/>
      <c r="ALC218" s="46"/>
      <c r="ALD218" s="46"/>
      <c r="ALE218" s="46"/>
      <c r="ALF218" s="46"/>
      <c r="ALG218" s="46"/>
      <c r="ALH218" s="46"/>
      <c r="ALI218" s="46"/>
      <c r="ALJ218" s="46"/>
      <c r="ALK218" s="46"/>
      <c r="ALL218" s="46"/>
      <c r="ALM218" s="46"/>
      <c r="ALN218" s="46"/>
      <c r="ALO218" s="46"/>
      <c r="ALP218" s="46"/>
      <c r="ALQ218" s="46"/>
      <c r="ALR218" s="46"/>
      <c r="ALS218" s="46"/>
      <c r="ALT218" s="46"/>
      <c r="ALU218" s="46"/>
      <c r="ALV218" s="46"/>
      <c r="ALW218" s="46"/>
      <c r="ALX218" s="46"/>
      <c r="ALY218" s="46"/>
      <c r="ALZ218" s="46"/>
      <c r="AMA218" s="46"/>
      <c r="AMB218" s="46"/>
      <c r="AMC218" s="46"/>
      <c r="AMD218" s="46"/>
      <c r="AME218" s="46"/>
      <c r="AMF218" s="46"/>
      <c r="AMG218" s="46"/>
      <c r="AMH218" s="46"/>
      <c r="AMI218" s="46"/>
      <c r="AMJ218" s="46"/>
      <c r="AMK218" s="46"/>
    </row>
    <row r="219" spans="1:1025" x14ac:dyDescent="0.25">
      <c r="A219" s="46"/>
      <c r="B219" s="56"/>
      <c r="C219" s="57"/>
      <c r="D219" s="58"/>
      <c r="E219" s="59"/>
      <c r="F219" s="59"/>
      <c r="G219" s="59"/>
      <c r="H219" s="59"/>
      <c r="I219" s="59"/>
      <c r="J219" s="59"/>
      <c r="K219" s="59"/>
      <c r="L219" s="59"/>
      <c r="M219" s="46"/>
      <c r="N219" s="46"/>
      <c r="O219" s="46"/>
      <c r="P219" s="46"/>
      <c r="Q219" s="46"/>
      <c r="R219" s="46"/>
      <c r="S219" s="46"/>
      <c r="T219" s="46"/>
      <c r="U219" s="46"/>
      <c r="V219" s="46"/>
      <c r="W219" s="46"/>
      <c r="X219" s="46"/>
      <c r="Y219" s="46"/>
      <c r="Z219" s="46"/>
      <c r="AA219" s="46"/>
      <c r="AB219" s="46"/>
      <c r="AC219" s="46"/>
      <c r="AD219" s="46"/>
      <c r="AE219" s="46"/>
      <c r="AF219" s="46"/>
      <c r="AG219" s="46"/>
      <c r="AH219" s="46"/>
      <c r="AI219" s="46"/>
      <c r="AJ219" s="46"/>
      <c r="AK219" s="46"/>
      <c r="AL219" s="46"/>
      <c r="AM219" s="46"/>
      <c r="AN219" s="46"/>
      <c r="AO219" s="46"/>
      <c r="AP219" s="46"/>
      <c r="AQ219" s="46"/>
      <c r="AR219" s="46"/>
      <c r="AS219" s="46"/>
      <c r="AT219" s="46"/>
      <c r="AU219" s="46"/>
      <c r="AV219" s="46"/>
      <c r="AW219" s="46"/>
      <c r="AX219" s="46"/>
      <c r="AY219" s="46"/>
      <c r="AZ219" s="46"/>
      <c r="BA219" s="46"/>
      <c r="BB219" s="46"/>
      <c r="BC219" s="46"/>
      <c r="BD219" s="46"/>
      <c r="BE219" s="46"/>
      <c r="BF219" s="46"/>
      <c r="BG219" s="46"/>
      <c r="BH219" s="46"/>
      <c r="BI219" s="46"/>
      <c r="BJ219" s="46"/>
      <c r="BK219" s="46"/>
      <c r="BL219" s="46"/>
      <c r="BM219" s="46"/>
      <c r="BN219" s="46"/>
      <c r="BO219" s="46"/>
      <c r="BP219" s="46"/>
      <c r="BQ219" s="46"/>
      <c r="BR219" s="46"/>
      <c r="BS219" s="46"/>
      <c r="BT219" s="46"/>
      <c r="BU219" s="46"/>
      <c r="BV219" s="46"/>
      <c r="BW219" s="46"/>
      <c r="BX219" s="46"/>
      <c r="BY219" s="46"/>
      <c r="BZ219" s="46"/>
      <c r="CA219" s="46"/>
      <c r="CB219" s="46"/>
      <c r="CC219" s="46"/>
      <c r="CD219" s="46"/>
      <c r="CE219" s="46"/>
      <c r="CF219" s="46"/>
      <c r="CG219" s="46"/>
      <c r="CH219" s="46"/>
      <c r="CI219" s="46"/>
      <c r="CJ219" s="46"/>
      <c r="CK219" s="46"/>
      <c r="CL219" s="46"/>
      <c r="CM219" s="46"/>
      <c r="CN219" s="46"/>
      <c r="CO219" s="46"/>
      <c r="CP219" s="46"/>
      <c r="CQ219" s="46"/>
      <c r="CR219" s="46"/>
      <c r="CS219" s="46"/>
      <c r="CT219" s="46"/>
      <c r="CU219" s="46"/>
      <c r="CV219" s="46"/>
      <c r="CW219" s="46"/>
      <c r="CX219" s="46"/>
      <c r="CY219" s="46"/>
      <c r="CZ219" s="46"/>
      <c r="DA219" s="46"/>
      <c r="DB219" s="46"/>
      <c r="DC219" s="46"/>
      <c r="DD219" s="46"/>
      <c r="DE219" s="46"/>
      <c r="DF219" s="46"/>
      <c r="DG219" s="46"/>
      <c r="DH219" s="46"/>
      <c r="DI219" s="46"/>
      <c r="DJ219" s="46"/>
      <c r="DK219" s="46"/>
      <c r="DL219" s="46"/>
      <c r="DM219" s="46"/>
      <c r="DN219" s="46"/>
      <c r="DO219" s="46"/>
      <c r="DP219" s="46"/>
      <c r="DQ219" s="46"/>
      <c r="DR219" s="46"/>
      <c r="DS219" s="46"/>
      <c r="DT219" s="46"/>
      <c r="DU219" s="46"/>
      <c r="DV219" s="46"/>
      <c r="DW219" s="46"/>
      <c r="DX219" s="46"/>
      <c r="DY219" s="46"/>
      <c r="DZ219" s="46"/>
      <c r="EA219" s="46"/>
      <c r="EB219" s="46"/>
      <c r="EC219" s="46"/>
      <c r="ED219" s="46"/>
      <c r="EE219" s="46"/>
      <c r="EF219" s="46"/>
      <c r="EG219" s="46"/>
      <c r="EH219" s="46"/>
      <c r="EI219" s="46"/>
      <c r="EJ219" s="46"/>
      <c r="EK219" s="46"/>
      <c r="EL219" s="46"/>
      <c r="EM219" s="46"/>
      <c r="EN219" s="46"/>
      <c r="EO219" s="46"/>
      <c r="EP219" s="46"/>
      <c r="EQ219" s="46"/>
      <c r="ER219" s="46"/>
      <c r="ES219" s="46"/>
      <c r="ET219" s="46"/>
      <c r="EU219" s="46"/>
      <c r="EV219" s="46"/>
      <c r="EW219" s="46"/>
      <c r="EX219" s="46"/>
      <c r="EY219" s="46"/>
      <c r="EZ219" s="46"/>
      <c r="FA219" s="46"/>
      <c r="FB219" s="46"/>
      <c r="FC219" s="46"/>
      <c r="FD219" s="46"/>
      <c r="FE219" s="46"/>
      <c r="FF219" s="46"/>
      <c r="FG219" s="46"/>
      <c r="FH219" s="46"/>
      <c r="FI219" s="46"/>
      <c r="FJ219" s="46"/>
      <c r="FK219" s="46"/>
      <c r="FL219" s="46"/>
      <c r="FM219" s="46"/>
      <c r="FN219" s="46"/>
      <c r="FO219" s="46"/>
      <c r="FP219" s="46"/>
      <c r="FQ219" s="46"/>
      <c r="FR219" s="46"/>
      <c r="FS219" s="46"/>
      <c r="FT219" s="46"/>
      <c r="FU219" s="46"/>
      <c r="FV219" s="46"/>
      <c r="FW219" s="46"/>
      <c r="FX219" s="46"/>
      <c r="FY219" s="46"/>
      <c r="FZ219" s="46"/>
      <c r="GA219" s="46"/>
      <c r="GB219" s="46"/>
      <c r="GC219" s="46"/>
      <c r="GD219" s="46"/>
      <c r="GE219" s="46"/>
      <c r="GF219" s="46"/>
      <c r="GG219" s="46"/>
      <c r="GH219" s="46"/>
      <c r="GI219" s="46"/>
      <c r="GJ219" s="46"/>
      <c r="GK219" s="46"/>
      <c r="GL219" s="46"/>
      <c r="GM219" s="46"/>
      <c r="GN219" s="46"/>
      <c r="GO219" s="46"/>
      <c r="GP219" s="46"/>
      <c r="GQ219" s="46"/>
      <c r="GR219" s="46"/>
      <c r="GS219" s="46"/>
      <c r="GT219" s="46"/>
      <c r="GU219" s="46"/>
      <c r="GV219" s="46"/>
      <c r="GW219" s="46"/>
      <c r="GX219" s="46"/>
      <c r="GY219" s="46"/>
      <c r="GZ219" s="46"/>
      <c r="HA219" s="46"/>
      <c r="HB219" s="46"/>
      <c r="HC219" s="46"/>
      <c r="HD219" s="46"/>
      <c r="HE219" s="46"/>
      <c r="HF219" s="46"/>
      <c r="HG219" s="46"/>
      <c r="HH219" s="46"/>
      <c r="HI219" s="46"/>
      <c r="HJ219" s="46"/>
      <c r="HK219" s="46"/>
      <c r="HL219" s="46"/>
      <c r="HM219" s="46"/>
      <c r="HN219" s="46"/>
      <c r="HO219" s="46"/>
      <c r="HP219" s="46"/>
      <c r="HQ219" s="46"/>
      <c r="HR219" s="46"/>
      <c r="HS219" s="46"/>
      <c r="HT219" s="46"/>
      <c r="HU219" s="46"/>
      <c r="HV219" s="46"/>
      <c r="HW219" s="46"/>
      <c r="HX219" s="46"/>
      <c r="HY219" s="46"/>
      <c r="HZ219" s="46"/>
      <c r="IA219" s="46"/>
      <c r="IB219" s="46"/>
      <c r="IC219" s="46"/>
      <c r="ID219" s="46"/>
      <c r="IE219" s="46"/>
      <c r="IF219" s="46"/>
      <c r="IG219" s="46"/>
      <c r="IH219" s="46"/>
      <c r="II219" s="46"/>
      <c r="IJ219" s="46"/>
      <c r="IK219" s="46"/>
      <c r="IL219" s="46"/>
      <c r="IM219" s="46"/>
      <c r="IN219" s="46"/>
      <c r="IO219" s="46"/>
      <c r="IP219" s="46"/>
      <c r="IQ219" s="46"/>
      <c r="IR219" s="46"/>
      <c r="IS219" s="46"/>
      <c r="IT219" s="46"/>
      <c r="IU219" s="46"/>
      <c r="IV219" s="46"/>
      <c r="IW219" s="46"/>
      <c r="IX219" s="46"/>
      <c r="IY219" s="46"/>
      <c r="IZ219" s="46"/>
      <c r="JA219" s="46"/>
      <c r="JB219" s="46"/>
      <c r="JC219" s="46"/>
      <c r="JD219" s="46"/>
      <c r="JE219" s="46"/>
      <c r="JF219" s="46"/>
      <c r="JG219" s="46"/>
      <c r="JH219" s="46"/>
      <c r="JI219" s="46"/>
      <c r="JJ219" s="46"/>
      <c r="JK219" s="46"/>
      <c r="JL219" s="46"/>
      <c r="JM219" s="46"/>
      <c r="JN219" s="46"/>
      <c r="JO219" s="46"/>
      <c r="JP219" s="46"/>
      <c r="JQ219" s="46"/>
      <c r="JR219" s="46"/>
      <c r="JS219" s="46"/>
      <c r="JT219" s="46"/>
      <c r="JU219" s="46"/>
      <c r="JV219" s="46"/>
      <c r="JW219" s="46"/>
      <c r="JX219" s="46"/>
      <c r="JY219" s="46"/>
      <c r="JZ219" s="46"/>
      <c r="KA219" s="46"/>
      <c r="KB219" s="46"/>
      <c r="KC219" s="46"/>
      <c r="KD219" s="46"/>
      <c r="KE219" s="46"/>
      <c r="KF219" s="46"/>
      <c r="KG219" s="46"/>
      <c r="KH219" s="46"/>
      <c r="KI219" s="46"/>
      <c r="KJ219" s="46"/>
      <c r="KK219" s="46"/>
      <c r="KL219" s="46"/>
      <c r="KM219" s="46"/>
      <c r="KN219" s="46"/>
      <c r="KO219" s="46"/>
      <c r="KP219" s="46"/>
      <c r="KQ219" s="46"/>
      <c r="KR219" s="46"/>
      <c r="KS219" s="46"/>
      <c r="KT219" s="46"/>
      <c r="KU219" s="46"/>
      <c r="KV219" s="46"/>
      <c r="KW219" s="46"/>
      <c r="KX219" s="46"/>
      <c r="KY219" s="46"/>
      <c r="KZ219" s="46"/>
      <c r="LA219" s="46"/>
      <c r="LB219" s="46"/>
      <c r="LC219" s="46"/>
      <c r="LD219" s="46"/>
      <c r="LE219" s="46"/>
      <c r="LF219" s="46"/>
      <c r="LG219" s="46"/>
      <c r="LH219" s="46"/>
      <c r="LI219" s="46"/>
      <c r="LJ219" s="46"/>
      <c r="LK219" s="46"/>
      <c r="LL219" s="46"/>
      <c r="LM219" s="46"/>
      <c r="LN219" s="46"/>
      <c r="LO219" s="46"/>
      <c r="LP219" s="46"/>
      <c r="LQ219" s="46"/>
      <c r="LR219" s="46"/>
      <c r="LS219" s="46"/>
      <c r="LT219" s="46"/>
      <c r="LU219" s="46"/>
      <c r="LV219" s="46"/>
      <c r="LW219" s="46"/>
      <c r="LX219" s="46"/>
      <c r="LY219" s="46"/>
      <c r="LZ219" s="46"/>
      <c r="MA219" s="46"/>
      <c r="MB219" s="46"/>
      <c r="MC219" s="46"/>
      <c r="MD219" s="46"/>
      <c r="ME219" s="46"/>
      <c r="MF219" s="46"/>
      <c r="MG219" s="46"/>
      <c r="MH219" s="46"/>
      <c r="MI219" s="46"/>
      <c r="MJ219" s="46"/>
      <c r="MK219" s="46"/>
      <c r="ML219" s="46"/>
      <c r="MM219" s="46"/>
      <c r="MN219" s="46"/>
      <c r="MO219" s="46"/>
      <c r="MP219" s="46"/>
      <c r="MQ219" s="46"/>
      <c r="MR219" s="46"/>
      <c r="MS219" s="46"/>
      <c r="MT219" s="46"/>
      <c r="MU219" s="46"/>
      <c r="MV219" s="46"/>
      <c r="MW219" s="46"/>
      <c r="MX219" s="46"/>
      <c r="MY219" s="46"/>
      <c r="MZ219" s="46"/>
      <c r="NA219" s="46"/>
      <c r="NB219" s="46"/>
      <c r="NC219" s="46"/>
      <c r="ND219" s="46"/>
      <c r="NE219" s="46"/>
      <c r="NF219" s="46"/>
      <c r="NG219" s="46"/>
      <c r="NH219" s="46"/>
      <c r="NI219" s="46"/>
      <c r="NJ219" s="46"/>
      <c r="NK219" s="46"/>
      <c r="NL219" s="46"/>
      <c r="NM219" s="46"/>
      <c r="NN219" s="46"/>
      <c r="NO219" s="46"/>
      <c r="NP219" s="46"/>
      <c r="NQ219" s="46"/>
      <c r="NR219" s="46"/>
      <c r="NS219" s="46"/>
      <c r="NT219" s="46"/>
      <c r="NU219" s="46"/>
      <c r="NV219" s="46"/>
      <c r="NW219" s="46"/>
      <c r="NX219" s="46"/>
      <c r="NY219" s="46"/>
      <c r="NZ219" s="46"/>
      <c r="OA219" s="46"/>
      <c r="OB219" s="46"/>
      <c r="OC219" s="46"/>
      <c r="OD219" s="46"/>
      <c r="OE219" s="46"/>
      <c r="OF219" s="46"/>
      <c r="OG219" s="46"/>
      <c r="OH219" s="46"/>
      <c r="OI219" s="46"/>
      <c r="OJ219" s="46"/>
      <c r="OK219" s="46"/>
      <c r="OL219" s="46"/>
      <c r="OM219" s="46"/>
      <c r="ON219" s="46"/>
      <c r="OO219" s="46"/>
      <c r="OP219" s="46"/>
      <c r="OQ219" s="46"/>
      <c r="OR219" s="46"/>
      <c r="OS219" s="46"/>
      <c r="OT219" s="46"/>
      <c r="OU219" s="46"/>
      <c r="OV219" s="46"/>
      <c r="OW219" s="46"/>
      <c r="OX219" s="46"/>
      <c r="OY219" s="46"/>
      <c r="OZ219" s="46"/>
      <c r="PA219" s="46"/>
      <c r="PB219" s="46"/>
      <c r="PC219" s="46"/>
      <c r="PD219" s="46"/>
      <c r="PE219" s="46"/>
      <c r="PF219" s="46"/>
      <c r="PG219" s="46"/>
      <c r="PH219" s="46"/>
      <c r="PI219" s="46"/>
      <c r="PJ219" s="46"/>
      <c r="PK219" s="46"/>
      <c r="PL219" s="46"/>
      <c r="PM219" s="46"/>
      <c r="PN219" s="46"/>
      <c r="PO219" s="46"/>
      <c r="PP219" s="46"/>
      <c r="PQ219" s="46"/>
      <c r="PR219" s="46"/>
      <c r="PS219" s="46"/>
      <c r="PT219" s="46"/>
      <c r="PU219" s="46"/>
      <c r="PV219" s="46"/>
      <c r="PW219" s="46"/>
      <c r="PX219" s="46"/>
      <c r="PY219" s="46"/>
      <c r="PZ219" s="46"/>
      <c r="QA219" s="46"/>
      <c r="QB219" s="46"/>
      <c r="QC219" s="46"/>
      <c r="QD219" s="46"/>
      <c r="QE219" s="46"/>
      <c r="QF219" s="46"/>
      <c r="QG219" s="46"/>
      <c r="QH219" s="46"/>
      <c r="QI219" s="46"/>
      <c r="QJ219" s="46"/>
      <c r="QK219" s="46"/>
      <c r="QL219" s="46"/>
      <c r="QM219" s="46"/>
      <c r="QN219" s="46"/>
      <c r="QO219" s="46"/>
      <c r="QP219" s="46"/>
      <c r="QQ219" s="46"/>
      <c r="QR219" s="46"/>
      <c r="QS219" s="46"/>
      <c r="QT219" s="46"/>
      <c r="QU219" s="46"/>
      <c r="QV219" s="46"/>
      <c r="QW219" s="46"/>
      <c r="QX219" s="46"/>
      <c r="QY219" s="46"/>
      <c r="QZ219" s="46"/>
      <c r="RA219" s="46"/>
      <c r="RB219" s="46"/>
      <c r="RC219" s="46"/>
      <c r="RD219" s="46"/>
      <c r="RE219" s="46"/>
      <c r="RF219" s="46"/>
      <c r="RG219" s="46"/>
      <c r="RH219" s="46"/>
      <c r="RI219" s="46"/>
      <c r="RJ219" s="46"/>
      <c r="RK219" s="46"/>
      <c r="RL219" s="46"/>
      <c r="RM219" s="46"/>
      <c r="RN219" s="46"/>
      <c r="RO219" s="46"/>
      <c r="RP219" s="46"/>
      <c r="RQ219" s="46"/>
      <c r="RR219" s="46"/>
      <c r="RS219" s="46"/>
      <c r="RT219" s="46"/>
      <c r="RU219" s="46"/>
      <c r="RV219" s="46"/>
      <c r="RW219" s="46"/>
      <c r="RX219" s="46"/>
      <c r="RY219" s="46"/>
      <c r="RZ219" s="46"/>
      <c r="SA219" s="46"/>
      <c r="SB219" s="46"/>
      <c r="SC219" s="46"/>
      <c r="SD219" s="46"/>
      <c r="SE219" s="46"/>
      <c r="SF219" s="46"/>
      <c r="SG219" s="46"/>
      <c r="SH219" s="46"/>
      <c r="SI219" s="46"/>
      <c r="SJ219" s="46"/>
      <c r="SK219" s="46"/>
      <c r="SL219" s="46"/>
      <c r="SM219" s="46"/>
      <c r="SN219" s="46"/>
      <c r="SO219" s="46"/>
      <c r="SP219" s="46"/>
      <c r="SQ219" s="46"/>
      <c r="SR219" s="46"/>
      <c r="SS219" s="46"/>
      <c r="ST219" s="46"/>
      <c r="SU219" s="46"/>
      <c r="SV219" s="46"/>
      <c r="SW219" s="46"/>
      <c r="SX219" s="46"/>
      <c r="SY219" s="46"/>
      <c r="SZ219" s="46"/>
      <c r="TA219" s="46"/>
      <c r="TB219" s="46"/>
      <c r="TC219" s="46"/>
      <c r="TD219" s="46"/>
      <c r="TE219" s="46"/>
      <c r="TF219" s="46"/>
      <c r="TG219" s="46"/>
      <c r="TH219" s="46"/>
      <c r="TI219" s="46"/>
      <c r="TJ219" s="46"/>
      <c r="TK219" s="46"/>
      <c r="TL219" s="46"/>
      <c r="TM219" s="46"/>
      <c r="TN219" s="46"/>
      <c r="TO219" s="46"/>
      <c r="TP219" s="46"/>
      <c r="TQ219" s="46"/>
      <c r="TR219" s="46"/>
      <c r="TS219" s="46"/>
      <c r="TT219" s="46"/>
      <c r="TU219" s="46"/>
      <c r="TV219" s="46"/>
      <c r="TW219" s="46"/>
      <c r="TX219" s="46"/>
      <c r="TY219" s="46"/>
      <c r="TZ219" s="46"/>
      <c r="UA219" s="46"/>
      <c r="UB219" s="46"/>
      <c r="UC219" s="46"/>
      <c r="UD219" s="46"/>
      <c r="UE219" s="46"/>
      <c r="UF219" s="46"/>
      <c r="UG219" s="46"/>
      <c r="UH219" s="46"/>
      <c r="UI219" s="46"/>
      <c r="UJ219" s="46"/>
      <c r="UK219" s="46"/>
      <c r="UL219" s="46"/>
      <c r="UM219" s="46"/>
      <c r="UN219" s="46"/>
      <c r="UO219" s="46"/>
      <c r="UP219" s="46"/>
      <c r="UQ219" s="46"/>
      <c r="UR219" s="46"/>
      <c r="US219" s="46"/>
      <c r="UT219" s="46"/>
      <c r="UU219" s="46"/>
      <c r="UV219" s="46"/>
      <c r="UW219" s="46"/>
      <c r="UX219" s="46"/>
      <c r="UY219" s="46"/>
      <c r="UZ219" s="46"/>
      <c r="VA219" s="46"/>
      <c r="VB219" s="46"/>
      <c r="VC219" s="46"/>
      <c r="VD219" s="46"/>
      <c r="VE219" s="46"/>
      <c r="VF219" s="46"/>
      <c r="VG219" s="46"/>
      <c r="VH219" s="46"/>
      <c r="VI219" s="46"/>
      <c r="VJ219" s="46"/>
      <c r="VK219" s="46"/>
      <c r="VL219" s="46"/>
      <c r="VM219" s="46"/>
      <c r="VN219" s="46"/>
      <c r="VO219" s="46"/>
      <c r="VP219" s="46"/>
      <c r="VQ219" s="46"/>
      <c r="VR219" s="46"/>
      <c r="VS219" s="46"/>
      <c r="VT219" s="46"/>
      <c r="VU219" s="46"/>
      <c r="VV219" s="46"/>
      <c r="VW219" s="46"/>
      <c r="VX219" s="46"/>
      <c r="VY219" s="46"/>
      <c r="VZ219" s="46"/>
      <c r="WA219" s="46"/>
      <c r="WB219" s="46"/>
      <c r="WC219" s="46"/>
      <c r="WD219" s="46"/>
      <c r="WE219" s="46"/>
      <c r="WF219" s="46"/>
      <c r="WG219" s="46"/>
      <c r="WH219" s="46"/>
      <c r="WI219" s="46"/>
      <c r="WJ219" s="46"/>
      <c r="WK219" s="46"/>
      <c r="WL219" s="46"/>
      <c r="WM219" s="46"/>
      <c r="WN219" s="46"/>
      <c r="WO219" s="46"/>
      <c r="WP219" s="46"/>
      <c r="WQ219" s="46"/>
      <c r="WR219" s="46"/>
      <c r="WS219" s="46"/>
      <c r="WT219" s="46"/>
      <c r="WU219" s="46"/>
      <c r="WV219" s="46"/>
      <c r="WW219" s="46"/>
      <c r="WX219" s="46"/>
      <c r="WY219" s="46"/>
      <c r="WZ219" s="46"/>
      <c r="XA219" s="46"/>
      <c r="XB219" s="46"/>
      <c r="XC219" s="46"/>
      <c r="XD219" s="46"/>
      <c r="XE219" s="46"/>
      <c r="XF219" s="46"/>
      <c r="XG219" s="46"/>
      <c r="XH219" s="46"/>
      <c r="XI219" s="46"/>
      <c r="XJ219" s="46"/>
      <c r="XK219" s="46"/>
      <c r="XL219" s="46"/>
      <c r="XM219" s="46"/>
      <c r="XN219" s="46"/>
      <c r="XO219" s="46"/>
      <c r="XP219" s="46"/>
      <c r="XQ219" s="46"/>
      <c r="XR219" s="46"/>
      <c r="XS219" s="46"/>
      <c r="XT219" s="46"/>
      <c r="XU219" s="46"/>
      <c r="XV219" s="46"/>
      <c r="XW219" s="46"/>
      <c r="XX219" s="46"/>
      <c r="XY219" s="46"/>
      <c r="XZ219" s="46"/>
      <c r="YA219" s="46"/>
      <c r="YB219" s="46"/>
      <c r="YC219" s="46"/>
      <c r="YD219" s="46"/>
      <c r="YE219" s="46"/>
      <c r="YF219" s="46"/>
      <c r="YG219" s="46"/>
      <c r="YH219" s="46"/>
      <c r="YI219" s="46"/>
      <c r="YJ219" s="46"/>
      <c r="YK219" s="46"/>
      <c r="YL219" s="46"/>
      <c r="YM219" s="46"/>
      <c r="YN219" s="46"/>
      <c r="YO219" s="46"/>
      <c r="YP219" s="46"/>
      <c r="YQ219" s="46"/>
      <c r="YR219" s="46"/>
      <c r="YS219" s="46"/>
      <c r="YT219" s="46"/>
      <c r="YU219" s="46"/>
      <c r="YV219" s="46"/>
      <c r="YW219" s="46"/>
      <c r="YX219" s="46"/>
      <c r="YY219" s="46"/>
      <c r="YZ219" s="46"/>
      <c r="ZA219" s="46"/>
      <c r="ZB219" s="46"/>
      <c r="ZC219" s="46"/>
      <c r="ZD219" s="46"/>
      <c r="ZE219" s="46"/>
      <c r="ZF219" s="46"/>
      <c r="ZG219" s="46"/>
      <c r="ZH219" s="46"/>
      <c r="ZI219" s="46"/>
      <c r="ZJ219" s="46"/>
      <c r="ZK219" s="46"/>
      <c r="ZL219" s="46"/>
      <c r="ZM219" s="46"/>
      <c r="ZN219" s="46"/>
      <c r="ZO219" s="46"/>
      <c r="ZP219" s="46"/>
      <c r="ZQ219" s="46"/>
      <c r="ZR219" s="46"/>
      <c r="ZS219" s="46"/>
      <c r="ZT219" s="46"/>
      <c r="ZU219" s="46"/>
      <c r="ZV219" s="46"/>
      <c r="ZW219" s="46"/>
      <c r="ZX219" s="46"/>
      <c r="ZY219" s="46"/>
      <c r="ZZ219" s="46"/>
      <c r="AAA219" s="46"/>
      <c r="AAB219" s="46"/>
      <c r="AAC219" s="46"/>
      <c r="AAD219" s="46"/>
      <c r="AAE219" s="46"/>
      <c r="AAF219" s="46"/>
      <c r="AAG219" s="46"/>
      <c r="AAH219" s="46"/>
      <c r="AAI219" s="46"/>
      <c r="AAJ219" s="46"/>
      <c r="AAK219" s="46"/>
      <c r="AAL219" s="46"/>
      <c r="AAM219" s="46"/>
      <c r="AAN219" s="46"/>
      <c r="AAO219" s="46"/>
      <c r="AAP219" s="46"/>
      <c r="AAQ219" s="46"/>
      <c r="AAR219" s="46"/>
      <c r="AAS219" s="46"/>
      <c r="AAT219" s="46"/>
      <c r="AAU219" s="46"/>
      <c r="AAV219" s="46"/>
      <c r="AAW219" s="46"/>
      <c r="AAX219" s="46"/>
      <c r="AAY219" s="46"/>
      <c r="AAZ219" s="46"/>
      <c r="ABA219" s="46"/>
      <c r="ABB219" s="46"/>
      <c r="ABC219" s="46"/>
      <c r="ABD219" s="46"/>
      <c r="ABE219" s="46"/>
      <c r="ABF219" s="46"/>
      <c r="ABG219" s="46"/>
      <c r="ABH219" s="46"/>
      <c r="ABI219" s="46"/>
      <c r="ABJ219" s="46"/>
      <c r="ABK219" s="46"/>
      <c r="ABL219" s="46"/>
      <c r="ABM219" s="46"/>
      <c r="ABN219" s="46"/>
      <c r="ABO219" s="46"/>
      <c r="ABP219" s="46"/>
      <c r="ABQ219" s="46"/>
      <c r="ABR219" s="46"/>
      <c r="ABS219" s="46"/>
      <c r="ABT219" s="46"/>
      <c r="ABU219" s="46"/>
      <c r="ABV219" s="46"/>
      <c r="ABW219" s="46"/>
      <c r="ABX219" s="46"/>
      <c r="ABY219" s="46"/>
      <c r="ABZ219" s="46"/>
      <c r="ACA219" s="46"/>
      <c r="ACB219" s="46"/>
      <c r="ACC219" s="46"/>
      <c r="ACD219" s="46"/>
      <c r="ACE219" s="46"/>
      <c r="ACF219" s="46"/>
      <c r="ACG219" s="46"/>
      <c r="ACH219" s="46"/>
      <c r="ACI219" s="46"/>
      <c r="ACJ219" s="46"/>
      <c r="ACK219" s="46"/>
      <c r="ACL219" s="46"/>
      <c r="ACM219" s="46"/>
      <c r="ACN219" s="46"/>
      <c r="ACO219" s="46"/>
      <c r="ACP219" s="46"/>
      <c r="ACQ219" s="46"/>
      <c r="ACR219" s="46"/>
      <c r="ACS219" s="46"/>
      <c r="ACT219" s="46"/>
      <c r="ACU219" s="46"/>
      <c r="ACV219" s="46"/>
      <c r="ACW219" s="46"/>
      <c r="ACX219" s="46"/>
      <c r="ACY219" s="46"/>
      <c r="ACZ219" s="46"/>
      <c r="ADA219" s="46"/>
      <c r="ADB219" s="46"/>
      <c r="ADC219" s="46"/>
      <c r="ADD219" s="46"/>
      <c r="ADE219" s="46"/>
      <c r="ADF219" s="46"/>
      <c r="ADG219" s="46"/>
      <c r="ADH219" s="46"/>
      <c r="ADI219" s="46"/>
      <c r="ADJ219" s="46"/>
      <c r="ADK219" s="46"/>
      <c r="ADL219" s="46"/>
      <c r="ADM219" s="46"/>
      <c r="ADN219" s="46"/>
      <c r="ADO219" s="46"/>
      <c r="ADP219" s="46"/>
      <c r="ADQ219" s="46"/>
      <c r="ADR219" s="46"/>
      <c r="ADS219" s="46"/>
      <c r="ADT219" s="46"/>
      <c r="ADU219" s="46"/>
      <c r="ADV219" s="46"/>
      <c r="ADW219" s="46"/>
      <c r="ADX219" s="46"/>
      <c r="ADY219" s="46"/>
      <c r="ADZ219" s="46"/>
      <c r="AEA219" s="46"/>
      <c r="AEB219" s="46"/>
      <c r="AEC219" s="46"/>
      <c r="AED219" s="46"/>
      <c r="AEE219" s="46"/>
      <c r="AEF219" s="46"/>
      <c r="AEG219" s="46"/>
      <c r="AEH219" s="46"/>
      <c r="AEI219" s="46"/>
      <c r="AEJ219" s="46"/>
      <c r="AEK219" s="46"/>
      <c r="AEL219" s="46"/>
      <c r="AEM219" s="46"/>
      <c r="AEN219" s="46"/>
      <c r="AEO219" s="46"/>
      <c r="AEP219" s="46"/>
      <c r="AEQ219" s="46"/>
      <c r="AER219" s="46"/>
      <c r="AES219" s="46"/>
      <c r="AET219" s="46"/>
      <c r="AEU219" s="46"/>
      <c r="AEV219" s="46"/>
      <c r="AEW219" s="46"/>
      <c r="AEX219" s="46"/>
      <c r="AEY219" s="46"/>
      <c r="AEZ219" s="46"/>
      <c r="AFA219" s="46"/>
      <c r="AFB219" s="46"/>
      <c r="AFC219" s="46"/>
      <c r="AFD219" s="46"/>
      <c r="AFE219" s="46"/>
      <c r="AFF219" s="46"/>
      <c r="AFG219" s="46"/>
      <c r="AFH219" s="46"/>
      <c r="AFI219" s="46"/>
      <c r="AFJ219" s="46"/>
      <c r="AFK219" s="46"/>
      <c r="AFL219" s="46"/>
      <c r="AFM219" s="46"/>
      <c r="AFN219" s="46"/>
      <c r="AFO219" s="46"/>
      <c r="AFP219" s="46"/>
      <c r="AFQ219" s="46"/>
      <c r="AFR219" s="46"/>
      <c r="AFS219" s="46"/>
      <c r="AFT219" s="46"/>
      <c r="AFU219" s="46"/>
      <c r="AFV219" s="46"/>
      <c r="AFW219" s="46"/>
      <c r="AFX219" s="46"/>
      <c r="AFY219" s="46"/>
      <c r="AFZ219" s="46"/>
      <c r="AGA219" s="46"/>
      <c r="AGB219" s="46"/>
      <c r="AGC219" s="46"/>
      <c r="AGD219" s="46"/>
      <c r="AGE219" s="46"/>
      <c r="AGF219" s="46"/>
      <c r="AGG219" s="46"/>
      <c r="AGH219" s="46"/>
      <c r="AGI219" s="46"/>
      <c r="AGJ219" s="46"/>
      <c r="AGK219" s="46"/>
      <c r="AGL219" s="46"/>
      <c r="AGM219" s="46"/>
      <c r="AGN219" s="46"/>
      <c r="AGO219" s="46"/>
      <c r="AGP219" s="46"/>
      <c r="AGQ219" s="46"/>
      <c r="AGR219" s="46"/>
      <c r="AGS219" s="46"/>
      <c r="AGT219" s="46"/>
      <c r="AGU219" s="46"/>
      <c r="AGV219" s="46"/>
      <c r="AGW219" s="46"/>
      <c r="AGX219" s="46"/>
      <c r="AGY219" s="46"/>
      <c r="AGZ219" s="46"/>
      <c r="AHA219" s="46"/>
      <c r="AHB219" s="46"/>
      <c r="AHC219" s="46"/>
      <c r="AHD219" s="46"/>
      <c r="AHE219" s="46"/>
      <c r="AHF219" s="46"/>
      <c r="AHG219" s="46"/>
      <c r="AHH219" s="46"/>
      <c r="AHI219" s="46"/>
      <c r="AHJ219" s="46"/>
      <c r="AHK219" s="46"/>
      <c r="AHL219" s="46"/>
      <c r="AHM219" s="46"/>
      <c r="AHN219" s="46"/>
      <c r="AHO219" s="46"/>
      <c r="AHP219" s="46"/>
      <c r="AHQ219" s="46"/>
      <c r="AHR219" s="46"/>
      <c r="AHS219" s="46"/>
      <c r="AHT219" s="46"/>
      <c r="AHU219" s="46"/>
      <c r="AHV219" s="46"/>
      <c r="AHW219" s="46"/>
      <c r="AHX219" s="46"/>
      <c r="AHY219" s="46"/>
      <c r="AHZ219" s="46"/>
      <c r="AIA219" s="46"/>
      <c r="AIB219" s="46"/>
      <c r="AIC219" s="46"/>
      <c r="AID219" s="46"/>
      <c r="AIE219" s="46"/>
      <c r="AIF219" s="46"/>
      <c r="AIG219" s="46"/>
      <c r="AIH219" s="46"/>
      <c r="AII219" s="46"/>
      <c r="AIJ219" s="46"/>
      <c r="AIK219" s="46"/>
      <c r="AIL219" s="46"/>
      <c r="AIM219" s="46"/>
      <c r="AIN219" s="46"/>
      <c r="AIO219" s="46"/>
      <c r="AIP219" s="46"/>
      <c r="AIQ219" s="46"/>
      <c r="AIR219" s="46"/>
      <c r="AIS219" s="46"/>
      <c r="AIT219" s="46"/>
      <c r="AIU219" s="46"/>
      <c r="AIV219" s="46"/>
      <c r="AIW219" s="46"/>
      <c r="AIX219" s="46"/>
      <c r="AIY219" s="46"/>
      <c r="AIZ219" s="46"/>
      <c r="AJA219" s="46"/>
      <c r="AJB219" s="46"/>
      <c r="AJC219" s="46"/>
      <c r="AJD219" s="46"/>
      <c r="AJE219" s="46"/>
      <c r="AJF219" s="46"/>
      <c r="AJG219" s="46"/>
      <c r="AJH219" s="46"/>
      <c r="AJI219" s="46"/>
      <c r="AJJ219" s="46"/>
      <c r="AJK219" s="46"/>
      <c r="AJL219" s="46"/>
      <c r="AJM219" s="46"/>
      <c r="AJN219" s="46"/>
      <c r="AJO219" s="46"/>
      <c r="AJP219" s="46"/>
      <c r="AJQ219" s="46"/>
      <c r="AJR219" s="46"/>
      <c r="AJS219" s="46"/>
      <c r="AJT219" s="46"/>
      <c r="AJU219" s="46"/>
      <c r="AJV219" s="46"/>
      <c r="AJW219" s="46"/>
      <c r="AJX219" s="46"/>
      <c r="AJY219" s="46"/>
      <c r="AJZ219" s="46"/>
      <c r="AKA219" s="46"/>
      <c r="AKB219" s="46"/>
      <c r="AKC219" s="46"/>
      <c r="AKD219" s="46"/>
      <c r="AKE219" s="46"/>
      <c r="AKF219" s="46"/>
      <c r="AKG219" s="46"/>
      <c r="AKH219" s="46"/>
      <c r="AKI219" s="46"/>
      <c r="AKJ219" s="46"/>
      <c r="AKK219" s="46"/>
      <c r="AKL219" s="46"/>
      <c r="AKM219" s="46"/>
      <c r="AKN219" s="46"/>
      <c r="AKO219" s="46"/>
      <c r="AKP219" s="46"/>
      <c r="AKQ219" s="46"/>
      <c r="AKR219" s="46"/>
      <c r="AKS219" s="46"/>
      <c r="AKT219" s="46"/>
      <c r="AKU219" s="46"/>
      <c r="AKV219" s="46"/>
      <c r="AKW219" s="46"/>
      <c r="AKX219" s="46"/>
      <c r="AKY219" s="46"/>
      <c r="AKZ219" s="46"/>
      <c r="ALA219" s="46"/>
      <c r="ALB219" s="46"/>
      <c r="ALC219" s="46"/>
      <c r="ALD219" s="46"/>
      <c r="ALE219" s="46"/>
      <c r="ALF219" s="46"/>
      <c r="ALG219" s="46"/>
      <c r="ALH219" s="46"/>
      <c r="ALI219" s="46"/>
      <c r="ALJ219" s="46"/>
      <c r="ALK219" s="46"/>
      <c r="ALL219" s="46"/>
      <c r="ALM219" s="46"/>
      <c r="ALN219" s="46"/>
      <c r="ALO219" s="46"/>
      <c r="ALP219" s="46"/>
      <c r="ALQ219" s="46"/>
      <c r="ALR219" s="46"/>
      <c r="ALS219" s="46"/>
      <c r="ALT219" s="46"/>
      <c r="ALU219" s="46"/>
      <c r="ALV219" s="46"/>
      <c r="ALW219" s="46"/>
      <c r="ALX219" s="46"/>
      <c r="ALY219" s="46"/>
      <c r="ALZ219" s="46"/>
      <c r="AMA219" s="46"/>
      <c r="AMB219" s="46"/>
      <c r="AMC219" s="46"/>
      <c r="AMD219" s="46"/>
      <c r="AME219" s="46"/>
      <c r="AMF219" s="46"/>
      <c r="AMG219" s="46"/>
      <c r="AMH219" s="46"/>
      <c r="AMI219" s="46"/>
      <c r="AMJ219" s="46"/>
      <c r="AMK219" s="46"/>
    </row>
    <row r="220" spans="1:1025" x14ac:dyDescent="0.25">
      <c r="A220" s="46"/>
      <c r="B220" s="56"/>
      <c r="C220" s="57"/>
      <c r="D220" s="58"/>
      <c r="E220" s="59"/>
      <c r="F220" s="59"/>
      <c r="G220" s="59"/>
      <c r="H220" s="59"/>
      <c r="I220" s="59"/>
      <c r="J220" s="59"/>
      <c r="K220" s="59"/>
      <c r="L220" s="59"/>
      <c r="M220" s="46"/>
      <c r="N220" s="46"/>
      <c r="O220" s="46"/>
      <c r="P220" s="46"/>
      <c r="Q220" s="46"/>
      <c r="R220" s="46"/>
      <c r="S220" s="46"/>
      <c r="T220" s="46"/>
      <c r="U220" s="46"/>
      <c r="V220" s="46"/>
      <c r="W220" s="46"/>
      <c r="X220" s="46"/>
      <c r="Y220" s="46"/>
      <c r="Z220" s="46"/>
      <c r="AA220" s="46"/>
      <c r="AB220" s="46"/>
      <c r="AC220" s="46"/>
      <c r="AD220" s="46"/>
      <c r="AE220" s="46"/>
      <c r="AF220" s="46"/>
      <c r="AG220" s="46"/>
      <c r="AH220" s="46"/>
      <c r="AI220" s="46"/>
      <c r="AJ220" s="46"/>
      <c r="AK220" s="46"/>
      <c r="AL220" s="46"/>
      <c r="AM220" s="46"/>
      <c r="AN220" s="46"/>
      <c r="AO220" s="46"/>
      <c r="AP220" s="46"/>
      <c r="AQ220" s="46"/>
      <c r="AR220" s="46"/>
      <c r="AS220" s="46"/>
      <c r="AT220" s="46"/>
      <c r="AU220" s="46"/>
      <c r="AV220" s="46"/>
      <c r="AW220" s="46"/>
      <c r="AX220" s="46"/>
      <c r="AY220" s="46"/>
      <c r="AZ220" s="46"/>
      <c r="BA220" s="46"/>
      <c r="BB220" s="46"/>
      <c r="BC220" s="46"/>
      <c r="BD220" s="46"/>
      <c r="BE220" s="46"/>
      <c r="BF220" s="46"/>
      <c r="BG220" s="46"/>
      <c r="BH220" s="46"/>
      <c r="BI220" s="46"/>
      <c r="BJ220" s="46"/>
      <c r="BK220" s="46"/>
      <c r="BL220" s="46"/>
      <c r="BM220" s="46"/>
      <c r="BN220" s="46"/>
      <c r="BO220" s="46"/>
      <c r="BP220" s="46"/>
      <c r="BQ220" s="46"/>
      <c r="BR220" s="46"/>
      <c r="BS220" s="46"/>
      <c r="BT220" s="46"/>
      <c r="BU220" s="46"/>
      <c r="BV220" s="46"/>
      <c r="BW220" s="46"/>
      <c r="BX220" s="46"/>
      <c r="BY220" s="46"/>
      <c r="BZ220" s="46"/>
      <c r="CA220" s="46"/>
      <c r="CB220" s="46"/>
      <c r="CC220" s="46"/>
      <c r="CD220" s="46"/>
      <c r="CE220" s="46"/>
      <c r="CF220" s="46"/>
      <c r="CG220" s="46"/>
      <c r="CH220" s="46"/>
      <c r="CI220" s="46"/>
      <c r="CJ220" s="46"/>
      <c r="CK220" s="46"/>
      <c r="CL220" s="46"/>
      <c r="CM220" s="46"/>
      <c r="CN220" s="46"/>
      <c r="CO220" s="46"/>
      <c r="CP220" s="46"/>
      <c r="CQ220" s="46"/>
      <c r="CR220" s="46"/>
      <c r="CS220" s="46"/>
      <c r="CT220" s="46"/>
      <c r="CU220" s="46"/>
      <c r="CV220" s="46"/>
      <c r="CW220" s="46"/>
      <c r="CX220" s="46"/>
      <c r="CY220" s="46"/>
      <c r="CZ220" s="46"/>
      <c r="DA220" s="46"/>
      <c r="DB220" s="46"/>
      <c r="DC220" s="46"/>
      <c r="DD220" s="46"/>
      <c r="DE220" s="46"/>
      <c r="DF220" s="46"/>
      <c r="DG220" s="46"/>
      <c r="DH220" s="46"/>
      <c r="DI220" s="46"/>
      <c r="DJ220" s="46"/>
      <c r="DK220" s="46"/>
      <c r="DL220" s="46"/>
      <c r="DM220" s="46"/>
      <c r="DN220" s="46"/>
      <c r="DO220" s="46"/>
      <c r="DP220" s="46"/>
      <c r="DQ220" s="46"/>
      <c r="DR220" s="46"/>
      <c r="DS220" s="46"/>
      <c r="DT220" s="46"/>
      <c r="DU220" s="46"/>
      <c r="DV220" s="46"/>
      <c r="DW220" s="46"/>
      <c r="DX220" s="46"/>
      <c r="DY220" s="46"/>
      <c r="DZ220" s="46"/>
      <c r="EA220" s="46"/>
      <c r="EB220" s="46"/>
      <c r="EC220" s="46"/>
      <c r="ED220" s="46"/>
      <c r="EE220" s="46"/>
      <c r="EF220" s="46"/>
      <c r="EG220" s="46"/>
      <c r="EH220" s="46"/>
      <c r="EI220" s="46"/>
      <c r="EJ220" s="46"/>
      <c r="EK220" s="46"/>
      <c r="EL220" s="46"/>
      <c r="EM220" s="46"/>
      <c r="EN220" s="46"/>
      <c r="EO220" s="46"/>
      <c r="EP220" s="46"/>
      <c r="EQ220" s="46"/>
      <c r="ER220" s="46"/>
      <c r="ES220" s="46"/>
      <c r="ET220" s="46"/>
      <c r="EU220" s="46"/>
      <c r="EV220" s="46"/>
      <c r="EW220" s="46"/>
      <c r="EX220" s="46"/>
      <c r="EY220" s="46"/>
      <c r="EZ220" s="46"/>
      <c r="FA220" s="46"/>
      <c r="FB220" s="46"/>
      <c r="FC220" s="46"/>
      <c r="FD220" s="46"/>
      <c r="FE220" s="46"/>
      <c r="FF220" s="46"/>
      <c r="FG220" s="46"/>
      <c r="FH220" s="46"/>
      <c r="FI220" s="46"/>
      <c r="FJ220" s="46"/>
      <c r="FK220" s="46"/>
      <c r="FL220" s="46"/>
      <c r="FM220" s="46"/>
      <c r="FN220" s="46"/>
      <c r="FO220" s="46"/>
      <c r="FP220" s="46"/>
      <c r="FQ220" s="46"/>
      <c r="FR220" s="46"/>
      <c r="FS220" s="46"/>
      <c r="FT220" s="46"/>
      <c r="FU220" s="46"/>
      <c r="FV220" s="46"/>
      <c r="FW220" s="46"/>
      <c r="FX220" s="46"/>
      <c r="FY220" s="46"/>
      <c r="FZ220" s="46"/>
      <c r="GA220" s="46"/>
      <c r="GB220" s="46"/>
      <c r="GC220" s="46"/>
      <c r="GD220" s="46"/>
      <c r="GE220" s="46"/>
      <c r="GF220" s="46"/>
      <c r="GG220" s="46"/>
      <c r="GH220" s="46"/>
      <c r="GI220" s="46"/>
      <c r="GJ220" s="46"/>
      <c r="GK220" s="46"/>
      <c r="GL220" s="46"/>
      <c r="GM220" s="46"/>
      <c r="GN220" s="46"/>
      <c r="GO220" s="46"/>
      <c r="GP220" s="46"/>
      <c r="GQ220" s="46"/>
      <c r="GR220" s="46"/>
      <c r="GS220" s="46"/>
      <c r="GT220" s="46"/>
      <c r="GU220" s="46"/>
      <c r="GV220" s="46"/>
      <c r="GW220" s="46"/>
      <c r="GX220" s="46"/>
      <c r="GY220" s="46"/>
      <c r="GZ220" s="46"/>
      <c r="HA220" s="46"/>
      <c r="HB220" s="46"/>
      <c r="HC220" s="46"/>
      <c r="HD220" s="46"/>
      <c r="HE220" s="46"/>
      <c r="HF220" s="46"/>
      <c r="HG220" s="46"/>
      <c r="HH220" s="46"/>
      <c r="HI220" s="46"/>
      <c r="HJ220" s="46"/>
      <c r="HK220" s="46"/>
      <c r="HL220" s="46"/>
      <c r="HM220" s="46"/>
      <c r="HN220" s="46"/>
      <c r="HO220" s="46"/>
      <c r="HP220" s="46"/>
      <c r="HQ220" s="46"/>
      <c r="HR220" s="46"/>
      <c r="HS220" s="46"/>
      <c r="HT220" s="46"/>
      <c r="HU220" s="46"/>
      <c r="HV220" s="46"/>
      <c r="HW220" s="46"/>
      <c r="HX220" s="46"/>
      <c r="HY220" s="46"/>
      <c r="HZ220" s="46"/>
      <c r="IA220" s="46"/>
      <c r="IB220" s="46"/>
      <c r="IC220" s="46"/>
      <c r="ID220" s="46"/>
      <c r="IE220" s="46"/>
      <c r="IF220" s="46"/>
      <c r="IG220" s="46"/>
      <c r="IH220" s="46"/>
      <c r="II220" s="46"/>
      <c r="IJ220" s="46"/>
      <c r="IK220" s="46"/>
      <c r="IL220" s="46"/>
      <c r="IM220" s="46"/>
      <c r="IN220" s="46"/>
      <c r="IO220" s="46"/>
      <c r="IP220" s="46"/>
      <c r="IQ220" s="46"/>
      <c r="IR220" s="46"/>
      <c r="IS220" s="46"/>
      <c r="IT220" s="46"/>
      <c r="IU220" s="46"/>
      <c r="IV220" s="46"/>
      <c r="IW220" s="46"/>
      <c r="IX220" s="46"/>
      <c r="IY220" s="46"/>
      <c r="IZ220" s="46"/>
      <c r="JA220" s="46"/>
      <c r="JB220" s="46"/>
      <c r="JC220" s="46"/>
      <c r="JD220" s="46"/>
      <c r="JE220" s="46"/>
      <c r="JF220" s="46"/>
      <c r="JG220" s="46"/>
      <c r="JH220" s="46"/>
      <c r="JI220" s="46"/>
      <c r="JJ220" s="46"/>
      <c r="JK220" s="46"/>
      <c r="JL220" s="46"/>
      <c r="JM220" s="46"/>
      <c r="JN220" s="46"/>
      <c r="JO220" s="46"/>
      <c r="JP220" s="46"/>
      <c r="JQ220" s="46"/>
      <c r="JR220" s="46"/>
      <c r="JS220" s="46"/>
      <c r="JT220" s="46"/>
      <c r="JU220" s="46"/>
      <c r="JV220" s="46"/>
      <c r="JW220" s="46"/>
      <c r="JX220" s="46"/>
      <c r="JY220" s="46"/>
      <c r="JZ220" s="46"/>
      <c r="KA220" s="46"/>
      <c r="KB220" s="46"/>
      <c r="KC220" s="46"/>
      <c r="KD220" s="46"/>
      <c r="KE220" s="46"/>
      <c r="KF220" s="46"/>
      <c r="KG220" s="46"/>
      <c r="KH220" s="46"/>
      <c r="KI220" s="46"/>
      <c r="KJ220" s="46"/>
      <c r="KK220" s="46"/>
      <c r="KL220" s="46"/>
      <c r="KM220" s="46"/>
      <c r="KN220" s="46"/>
      <c r="KO220" s="46"/>
      <c r="KP220" s="46"/>
      <c r="KQ220" s="46"/>
      <c r="KR220" s="46"/>
      <c r="KS220" s="46"/>
      <c r="KT220" s="46"/>
      <c r="KU220" s="46"/>
      <c r="KV220" s="46"/>
      <c r="KW220" s="46"/>
      <c r="KX220" s="46"/>
      <c r="KY220" s="46"/>
      <c r="KZ220" s="46"/>
      <c r="LA220" s="46"/>
      <c r="LB220" s="46"/>
      <c r="LC220" s="46"/>
      <c r="LD220" s="46"/>
      <c r="LE220" s="46"/>
      <c r="LF220" s="46"/>
      <c r="LG220" s="46"/>
      <c r="LH220" s="46"/>
      <c r="LI220" s="46"/>
      <c r="LJ220" s="46"/>
      <c r="LK220" s="46"/>
      <c r="LL220" s="46"/>
      <c r="LM220" s="46"/>
      <c r="LN220" s="46"/>
      <c r="LO220" s="46"/>
      <c r="LP220" s="46"/>
      <c r="LQ220" s="46"/>
      <c r="LR220" s="46"/>
      <c r="LS220" s="46"/>
      <c r="LT220" s="46"/>
      <c r="LU220" s="46"/>
      <c r="LV220" s="46"/>
      <c r="LW220" s="46"/>
      <c r="LX220" s="46"/>
      <c r="LY220" s="46"/>
      <c r="LZ220" s="46"/>
      <c r="MA220" s="46"/>
      <c r="MB220" s="46"/>
      <c r="MC220" s="46"/>
      <c r="MD220" s="46"/>
      <c r="ME220" s="46"/>
      <c r="MF220" s="46"/>
      <c r="MG220" s="46"/>
      <c r="MH220" s="46"/>
      <c r="MI220" s="46"/>
      <c r="MJ220" s="46"/>
      <c r="MK220" s="46"/>
      <c r="ML220" s="46"/>
      <c r="MM220" s="46"/>
      <c r="MN220" s="46"/>
      <c r="MO220" s="46"/>
      <c r="MP220" s="46"/>
      <c r="MQ220" s="46"/>
      <c r="MR220" s="46"/>
      <c r="MS220" s="46"/>
      <c r="MT220" s="46"/>
      <c r="MU220" s="46"/>
      <c r="MV220" s="46"/>
      <c r="MW220" s="46"/>
      <c r="MX220" s="46"/>
      <c r="MY220" s="46"/>
      <c r="MZ220" s="46"/>
      <c r="NA220" s="46"/>
      <c r="NB220" s="46"/>
      <c r="NC220" s="46"/>
      <c r="ND220" s="46"/>
      <c r="NE220" s="46"/>
      <c r="NF220" s="46"/>
      <c r="NG220" s="46"/>
      <c r="NH220" s="46"/>
      <c r="NI220" s="46"/>
      <c r="NJ220" s="46"/>
      <c r="NK220" s="46"/>
      <c r="NL220" s="46"/>
      <c r="NM220" s="46"/>
      <c r="NN220" s="46"/>
      <c r="NO220" s="46"/>
      <c r="NP220" s="46"/>
      <c r="NQ220" s="46"/>
      <c r="NR220" s="46"/>
      <c r="NS220" s="46"/>
      <c r="NT220" s="46"/>
      <c r="NU220" s="46"/>
      <c r="NV220" s="46"/>
      <c r="NW220" s="46"/>
      <c r="NX220" s="46"/>
      <c r="NY220" s="46"/>
      <c r="NZ220" s="46"/>
      <c r="OA220" s="46"/>
      <c r="OB220" s="46"/>
      <c r="OC220" s="46"/>
      <c r="OD220" s="46"/>
      <c r="OE220" s="46"/>
      <c r="OF220" s="46"/>
      <c r="OG220" s="46"/>
      <c r="OH220" s="46"/>
      <c r="OI220" s="46"/>
      <c r="OJ220" s="46"/>
      <c r="OK220" s="46"/>
      <c r="OL220" s="46"/>
      <c r="OM220" s="46"/>
      <c r="ON220" s="46"/>
      <c r="OO220" s="46"/>
      <c r="OP220" s="46"/>
      <c r="OQ220" s="46"/>
      <c r="OR220" s="46"/>
      <c r="OS220" s="46"/>
      <c r="OT220" s="46"/>
      <c r="OU220" s="46"/>
      <c r="OV220" s="46"/>
      <c r="OW220" s="46"/>
      <c r="OX220" s="46"/>
      <c r="OY220" s="46"/>
      <c r="OZ220" s="46"/>
      <c r="PA220" s="46"/>
      <c r="PB220" s="46"/>
      <c r="PC220" s="46"/>
      <c r="PD220" s="46"/>
      <c r="PE220" s="46"/>
      <c r="PF220" s="46"/>
      <c r="PG220" s="46"/>
      <c r="PH220" s="46"/>
      <c r="PI220" s="46"/>
      <c r="PJ220" s="46"/>
      <c r="PK220" s="46"/>
      <c r="PL220" s="46"/>
      <c r="PM220" s="46"/>
      <c r="PN220" s="46"/>
      <c r="PO220" s="46"/>
      <c r="PP220" s="46"/>
      <c r="PQ220" s="46"/>
      <c r="PR220" s="46"/>
      <c r="PS220" s="46"/>
      <c r="PT220" s="46"/>
      <c r="PU220" s="46"/>
      <c r="PV220" s="46"/>
      <c r="PW220" s="46"/>
      <c r="PX220" s="46"/>
      <c r="PY220" s="46"/>
      <c r="PZ220" s="46"/>
      <c r="QA220" s="46"/>
      <c r="QB220" s="46"/>
      <c r="QC220" s="46"/>
      <c r="QD220" s="46"/>
      <c r="QE220" s="46"/>
      <c r="QF220" s="46"/>
      <c r="QG220" s="46"/>
      <c r="QH220" s="46"/>
      <c r="QI220" s="46"/>
      <c r="QJ220" s="46"/>
      <c r="QK220" s="46"/>
      <c r="QL220" s="46"/>
      <c r="QM220" s="46"/>
      <c r="QN220" s="46"/>
      <c r="QO220" s="46"/>
      <c r="QP220" s="46"/>
      <c r="QQ220" s="46"/>
      <c r="QR220" s="46"/>
      <c r="QS220" s="46"/>
      <c r="QT220" s="46"/>
      <c r="QU220" s="46"/>
      <c r="QV220" s="46"/>
      <c r="QW220" s="46"/>
      <c r="QX220" s="46"/>
      <c r="QY220" s="46"/>
      <c r="QZ220" s="46"/>
      <c r="RA220" s="46"/>
      <c r="RB220" s="46"/>
      <c r="RC220" s="46"/>
      <c r="RD220" s="46"/>
      <c r="RE220" s="46"/>
      <c r="RF220" s="46"/>
      <c r="RG220" s="46"/>
      <c r="RH220" s="46"/>
      <c r="RI220" s="46"/>
      <c r="RJ220" s="46"/>
      <c r="RK220" s="46"/>
      <c r="RL220" s="46"/>
      <c r="RM220" s="46"/>
      <c r="RN220" s="46"/>
      <c r="RO220" s="46"/>
      <c r="RP220" s="46"/>
      <c r="RQ220" s="46"/>
      <c r="RR220" s="46"/>
      <c r="RS220" s="46"/>
      <c r="RT220" s="46"/>
      <c r="RU220" s="46"/>
      <c r="RV220" s="46"/>
      <c r="RW220" s="46"/>
      <c r="RX220" s="46"/>
      <c r="RY220" s="46"/>
      <c r="RZ220" s="46"/>
      <c r="SA220" s="46"/>
      <c r="SB220" s="46"/>
      <c r="SC220" s="46"/>
      <c r="SD220" s="46"/>
      <c r="SE220" s="46"/>
      <c r="SF220" s="46"/>
      <c r="SG220" s="46"/>
      <c r="SH220" s="46"/>
      <c r="SI220" s="46"/>
      <c r="SJ220" s="46"/>
      <c r="SK220" s="46"/>
      <c r="SL220" s="46"/>
      <c r="SM220" s="46"/>
      <c r="SN220" s="46"/>
      <c r="SO220" s="46"/>
      <c r="SP220" s="46"/>
      <c r="SQ220" s="46"/>
      <c r="SR220" s="46"/>
      <c r="SS220" s="46"/>
      <c r="ST220" s="46"/>
      <c r="SU220" s="46"/>
      <c r="SV220" s="46"/>
      <c r="SW220" s="46"/>
      <c r="SX220" s="46"/>
      <c r="SY220" s="46"/>
      <c r="SZ220" s="46"/>
      <c r="TA220" s="46"/>
      <c r="TB220" s="46"/>
      <c r="TC220" s="46"/>
      <c r="TD220" s="46"/>
      <c r="TE220" s="46"/>
      <c r="TF220" s="46"/>
      <c r="TG220" s="46"/>
      <c r="TH220" s="46"/>
      <c r="TI220" s="46"/>
      <c r="TJ220" s="46"/>
      <c r="TK220" s="46"/>
      <c r="TL220" s="46"/>
      <c r="TM220" s="46"/>
      <c r="TN220" s="46"/>
      <c r="TO220" s="46"/>
      <c r="TP220" s="46"/>
      <c r="TQ220" s="46"/>
      <c r="TR220" s="46"/>
      <c r="TS220" s="46"/>
      <c r="TT220" s="46"/>
      <c r="TU220" s="46"/>
      <c r="TV220" s="46"/>
      <c r="TW220" s="46"/>
      <c r="TX220" s="46"/>
      <c r="TY220" s="46"/>
      <c r="TZ220" s="46"/>
      <c r="UA220" s="46"/>
      <c r="UB220" s="46"/>
      <c r="UC220" s="46"/>
      <c r="UD220" s="46"/>
      <c r="UE220" s="46"/>
      <c r="UF220" s="46"/>
      <c r="UG220" s="46"/>
      <c r="UH220" s="46"/>
      <c r="UI220" s="46"/>
      <c r="UJ220" s="46"/>
      <c r="UK220" s="46"/>
      <c r="UL220" s="46"/>
      <c r="UM220" s="46"/>
      <c r="UN220" s="46"/>
      <c r="UO220" s="46"/>
      <c r="UP220" s="46"/>
      <c r="UQ220" s="46"/>
      <c r="UR220" s="46"/>
      <c r="US220" s="46"/>
      <c r="UT220" s="46"/>
      <c r="UU220" s="46"/>
      <c r="UV220" s="46"/>
      <c r="UW220" s="46"/>
      <c r="UX220" s="46"/>
      <c r="UY220" s="46"/>
      <c r="UZ220" s="46"/>
      <c r="VA220" s="46"/>
      <c r="VB220" s="46"/>
      <c r="VC220" s="46"/>
      <c r="VD220" s="46"/>
      <c r="VE220" s="46"/>
      <c r="VF220" s="46"/>
      <c r="VG220" s="46"/>
      <c r="VH220" s="46"/>
      <c r="VI220" s="46"/>
      <c r="VJ220" s="46"/>
      <c r="VK220" s="46"/>
      <c r="VL220" s="46"/>
      <c r="VM220" s="46"/>
      <c r="VN220" s="46"/>
      <c r="VO220" s="46"/>
      <c r="VP220" s="46"/>
      <c r="VQ220" s="46"/>
      <c r="VR220" s="46"/>
      <c r="VS220" s="46"/>
      <c r="VT220" s="46"/>
      <c r="VU220" s="46"/>
      <c r="VV220" s="46"/>
      <c r="VW220" s="46"/>
      <c r="VX220" s="46"/>
      <c r="VY220" s="46"/>
      <c r="VZ220" s="46"/>
      <c r="WA220" s="46"/>
      <c r="WB220" s="46"/>
      <c r="WC220" s="46"/>
      <c r="WD220" s="46"/>
      <c r="WE220" s="46"/>
      <c r="WF220" s="46"/>
      <c r="WG220" s="46"/>
      <c r="WH220" s="46"/>
      <c r="WI220" s="46"/>
      <c r="WJ220" s="46"/>
      <c r="WK220" s="46"/>
      <c r="WL220" s="46"/>
      <c r="WM220" s="46"/>
      <c r="WN220" s="46"/>
      <c r="WO220" s="46"/>
      <c r="WP220" s="46"/>
      <c r="WQ220" s="46"/>
      <c r="WR220" s="46"/>
      <c r="WS220" s="46"/>
      <c r="WT220" s="46"/>
      <c r="WU220" s="46"/>
      <c r="WV220" s="46"/>
      <c r="WW220" s="46"/>
      <c r="WX220" s="46"/>
      <c r="WY220" s="46"/>
      <c r="WZ220" s="46"/>
      <c r="XA220" s="46"/>
      <c r="XB220" s="46"/>
      <c r="XC220" s="46"/>
      <c r="XD220" s="46"/>
      <c r="XE220" s="46"/>
      <c r="XF220" s="46"/>
      <c r="XG220" s="46"/>
      <c r="XH220" s="46"/>
      <c r="XI220" s="46"/>
      <c r="XJ220" s="46"/>
      <c r="XK220" s="46"/>
      <c r="XL220" s="46"/>
      <c r="XM220" s="46"/>
      <c r="XN220" s="46"/>
      <c r="XO220" s="46"/>
      <c r="XP220" s="46"/>
      <c r="XQ220" s="46"/>
      <c r="XR220" s="46"/>
      <c r="XS220" s="46"/>
      <c r="XT220" s="46"/>
      <c r="XU220" s="46"/>
      <c r="XV220" s="46"/>
      <c r="XW220" s="46"/>
      <c r="XX220" s="46"/>
      <c r="XY220" s="46"/>
      <c r="XZ220" s="46"/>
      <c r="YA220" s="46"/>
      <c r="YB220" s="46"/>
      <c r="YC220" s="46"/>
      <c r="YD220" s="46"/>
      <c r="YE220" s="46"/>
      <c r="YF220" s="46"/>
      <c r="YG220" s="46"/>
      <c r="YH220" s="46"/>
      <c r="YI220" s="46"/>
      <c r="YJ220" s="46"/>
      <c r="YK220" s="46"/>
      <c r="YL220" s="46"/>
      <c r="YM220" s="46"/>
      <c r="YN220" s="46"/>
      <c r="YO220" s="46"/>
      <c r="YP220" s="46"/>
      <c r="YQ220" s="46"/>
      <c r="YR220" s="46"/>
      <c r="YS220" s="46"/>
      <c r="YT220" s="46"/>
      <c r="YU220" s="46"/>
      <c r="YV220" s="46"/>
      <c r="YW220" s="46"/>
      <c r="YX220" s="46"/>
      <c r="YY220" s="46"/>
      <c r="YZ220" s="46"/>
      <c r="ZA220" s="46"/>
      <c r="ZB220" s="46"/>
      <c r="ZC220" s="46"/>
      <c r="ZD220" s="46"/>
      <c r="ZE220" s="46"/>
      <c r="ZF220" s="46"/>
      <c r="ZG220" s="46"/>
      <c r="ZH220" s="46"/>
      <c r="ZI220" s="46"/>
      <c r="ZJ220" s="46"/>
      <c r="ZK220" s="46"/>
      <c r="ZL220" s="46"/>
      <c r="ZM220" s="46"/>
      <c r="ZN220" s="46"/>
      <c r="ZO220" s="46"/>
      <c r="ZP220" s="46"/>
      <c r="ZQ220" s="46"/>
      <c r="ZR220" s="46"/>
      <c r="ZS220" s="46"/>
      <c r="ZT220" s="46"/>
      <c r="ZU220" s="46"/>
      <c r="ZV220" s="46"/>
      <c r="ZW220" s="46"/>
      <c r="ZX220" s="46"/>
      <c r="ZY220" s="46"/>
      <c r="ZZ220" s="46"/>
      <c r="AAA220" s="46"/>
      <c r="AAB220" s="46"/>
      <c r="AAC220" s="46"/>
      <c r="AAD220" s="46"/>
      <c r="AAE220" s="46"/>
      <c r="AAF220" s="46"/>
      <c r="AAG220" s="46"/>
      <c r="AAH220" s="46"/>
      <c r="AAI220" s="46"/>
      <c r="AAJ220" s="46"/>
      <c r="AAK220" s="46"/>
      <c r="AAL220" s="46"/>
      <c r="AAM220" s="46"/>
      <c r="AAN220" s="46"/>
      <c r="AAO220" s="46"/>
      <c r="AAP220" s="46"/>
      <c r="AAQ220" s="46"/>
      <c r="AAR220" s="46"/>
      <c r="AAS220" s="46"/>
      <c r="AAT220" s="46"/>
      <c r="AAU220" s="46"/>
      <c r="AAV220" s="46"/>
      <c r="AAW220" s="46"/>
      <c r="AAX220" s="46"/>
      <c r="AAY220" s="46"/>
      <c r="AAZ220" s="46"/>
      <c r="ABA220" s="46"/>
      <c r="ABB220" s="46"/>
      <c r="ABC220" s="46"/>
      <c r="ABD220" s="46"/>
      <c r="ABE220" s="46"/>
      <c r="ABF220" s="46"/>
      <c r="ABG220" s="46"/>
      <c r="ABH220" s="46"/>
      <c r="ABI220" s="46"/>
      <c r="ABJ220" s="46"/>
      <c r="ABK220" s="46"/>
      <c r="ABL220" s="46"/>
      <c r="ABM220" s="46"/>
      <c r="ABN220" s="46"/>
      <c r="ABO220" s="46"/>
      <c r="ABP220" s="46"/>
      <c r="ABQ220" s="46"/>
      <c r="ABR220" s="46"/>
      <c r="ABS220" s="46"/>
      <c r="ABT220" s="46"/>
      <c r="ABU220" s="46"/>
      <c r="ABV220" s="46"/>
      <c r="ABW220" s="46"/>
      <c r="ABX220" s="46"/>
      <c r="ABY220" s="46"/>
      <c r="ABZ220" s="46"/>
      <c r="ACA220" s="46"/>
      <c r="ACB220" s="46"/>
      <c r="ACC220" s="46"/>
      <c r="ACD220" s="46"/>
      <c r="ACE220" s="46"/>
      <c r="ACF220" s="46"/>
      <c r="ACG220" s="46"/>
      <c r="ACH220" s="46"/>
      <c r="ACI220" s="46"/>
      <c r="ACJ220" s="46"/>
      <c r="ACK220" s="46"/>
      <c r="ACL220" s="46"/>
      <c r="ACM220" s="46"/>
      <c r="ACN220" s="46"/>
      <c r="ACO220" s="46"/>
      <c r="ACP220" s="46"/>
      <c r="ACQ220" s="46"/>
      <c r="ACR220" s="46"/>
      <c r="ACS220" s="46"/>
      <c r="ACT220" s="46"/>
      <c r="ACU220" s="46"/>
      <c r="ACV220" s="46"/>
      <c r="ACW220" s="46"/>
      <c r="ACX220" s="46"/>
      <c r="ACY220" s="46"/>
      <c r="ACZ220" s="46"/>
      <c r="ADA220" s="46"/>
      <c r="ADB220" s="46"/>
      <c r="ADC220" s="46"/>
      <c r="ADD220" s="46"/>
      <c r="ADE220" s="46"/>
      <c r="ADF220" s="46"/>
      <c r="ADG220" s="46"/>
      <c r="ADH220" s="46"/>
      <c r="ADI220" s="46"/>
      <c r="ADJ220" s="46"/>
      <c r="ADK220" s="46"/>
      <c r="ADL220" s="46"/>
      <c r="ADM220" s="46"/>
      <c r="ADN220" s="46"/>
      <c r="ADO220" s="46"/>
      <c r="ADP220" s="46"/>
      <c r="ADQ220" s="46"/>
      <c r="ADR220" s="46"/>
      <c r="ADS220" s="46"/>
      <c r="ADT220" s="46"/>
      <c r="ADU220" s="46"/>
      <c r="ADV220" s="46"/>
      <c r="ADW220" s="46"/>
      <c r="ADX220" s="46"/>
      <c r="ADY220" s="46"/>
      <c r="ADZ220" s="46"/>
      <c r="AEA220" s="46"/>
      <c r="AEB220" s="46"/>
      <c r="AEC220" s="46"/>
      <c r="AED220" s="46"/>
      <c r="AEE220" s="46"/>
      <c r="AEF220" s="46"/>
      <c r="AEG220" s="46"/>
      <c r="AEH220" s="46"/>
      <c r="AEI220" s="46"/>
      <c r="AEJ220" s="46"/>
      <c r="AEK220" s="46"/>
      <c r="AEL220" s="46"/>
      <c r="AEM220" s="46"/>
      <c r="AEN220" s="46"/>
      <c r="AEO220" s="46"/>
      <c r="AEP220" s="46"/>
      <c r="AEQ220" s="46"/>
      <c r="AER220" s="46"/>
      <c r="AES220" s="46"/>
      <c r="AET220" s="46"/>
      <c r="AEU220" s="46"/>
      <c r="AEV220" s="46"/>
      <c r="AEW220" s="46"/>
      <c r="AEX220" s="46"/>
      <c r="AEY220" s="46"/>
      <c r="AEZ220" s="46"/>
      <c r="AFA220" s="46"/>
      <c r="AFB220" s="46"/>
      <c r="AFC220" s="46"/>
      <c r="AFD220" s="46"/>
      <c r="AFE220" s="46"/>
      <c r="AFF220" s="46"/>
      <c r="AFG220" s="46"/>
      <c r="AFH220" s="46"/>
      <c r="AFI220" s="46"/>
      <c r="AFJ220" s="46"/>
      <c r="AFK220" s="46"/>
      <c r="AFL220" s="46"/>
      <c r="AFM220" s="46"/>
      <c r="AFN220" s="46"/>
      <c r="AFO220" s="46"/>
      <c r="AFP220" s="46"/>
      <c r="AFQ220" s="46"/>
      <c r="AFR220" s="46"/>
      <c r="AFS220" s="46"/>
      <c r="AFT220" s="46"/>
      <c r="AFU220" s="46"/>
      <c r="AFV220" s="46"/>
      <c r="AFW220" s="46"/>
      <c r="AFX220" s="46"/>
      <c r="AFY220" s="46"/>
      <c r="AFZ220" s="46"/>
      <c r="AGA220" s="46"/>
      <c r="AGB220" s="46"/>
      <c r="AGC220" s="46"/>
      <c r="AGD220" s="46"/>
      <c r="AGE220" s="46"/>
      <c r="AGF220" s="46"/>
      <c r="AGG220" s="46"/>
      <c r="AGH220" s="46"/>
      <c r="AGI220" s="46"/>
      <c r="AGJ220" s="46"/>
      <c r="AGK220" s="46"/>
      <c r="AGL220" s="46"/>
      <c r="AGM220" s="46"/>
      <c r="AGN220" s="46"/>
      <c r="AGO220" s="46"/>
      <c r="AGP220" s="46"/>
      <c r="AGQ220" s="46"/>
      <c r="AGR220" s="46"/>
      <c r="AGS220" s="46"/>
      <c r="AGT220" s="46"/>
      <c r="AGU220" s="46"/>
      <c r="AGV220" s="46"/>
      <c r="AGW220" s="46"/>
      <c r="AGX220" s="46"/>
      <c r="AGY220" s="46"/>
      <c r="AGZ220" s="46"/>
      <c r="AHA220" s="46"/>
      <c r="AHB220" s="46"/>
      <c r="AHC220" s="46"/>
      <c r="AHD220" s="46"/>
      <c r="AHE220" s="46"/>
      <c r="AHF220" s="46"/>
      <c r="AHG220" s="46"/>
      <c r="AHH220" s="46"/>
      <c r="AHI220" s="46"/>
      <c r="AHJ220" s="46"/>
      <c r="AHK220" s="46"/>
      <c r="AHL220" s="46"/>
      <c r="AHM220" s="46"/>
      <c r="AHN220" s="46"/>
      <c r="AHO220" s="46"/>
      <c r="AHP220" s="46"/>
      <c r="AHQ220" s="46"/>
      <c r="AHR220" s="46"/>
      <c r="AHS220" s="46"/>
      <c r="AHT220" s="46"/>
      <c r="AHU220" s="46"/>
      <c r="AHV220" s="46"/>
      <c r="AHW220" s="46"/>
      <c r="AHX220" s="46"/>
      <c r="AHY220" s="46"/>
      <c r="AHZ220" s="46"/>
      <c r="AIA220" s="46"/>
      <c r="AIB220" s="46"/>
      <c r="AIC220" s="46"/>
      <c r="AID220" s="46"/>
      <c r="AIE220" s="46"/>
      <c r="AIF220" s="46"/>
      <c r="AIG220" s="46"/>
      <c r="AIH220" s="46"/>
      <c r="AII220" s="46"/>
      <c r="AIJ220" s="46"/>
      <c r="AIK220" s="46"/>
      <c r="AIL220" s="46"/>
      <c r="AIM220" s="46"/>
      <c r="AIN220" s="46"/>
      <c r="AIO220" s="46"/>
      <c r="AIP220" s="46"/>
      <c r="AIQ220" s="46"/>
      <c r="AIR220" s="46"/>
      <c r="AIS220" s="46"/>
      <c r="AIT220" s="46"/>
      <c r="AIU220" s="46"/>
      <c r="AIV220" s="46"/>
      <c r="AIW220" s="46"/>
      <c r="AIX220" s="46"/>
      <c r="AIY220" s="46"/>
      <c r="AIZ220" s="46"/>
      <c r="AJA220" s="46"/>
      <c r="AJB220" s="46"/>
      <c r="AJC220" s="46"/>
      <c r="AJD220" s="46"/>
      <c r="AJE220" s="46"/>
      <c r="AJF220" s="46"/>
      <c r="AJG220" s="46"/>
      <c r="AJH220" s="46"/>
      <c r="AJI220" s="46"/>
      <c r="AJJ220" s="46"/>
      <c r="AJK220" s="46"/>
      <c r="AJL220" s="46"/>
      <c r="AJM220" s="46"/>
      <c r="AJN220" s="46"/>
      <c r="AJO220" s="46"/>
      <c r="AJP220" s="46"/>
      <c r="AJQ220" s="46"/>
      <c r="AJR220" s="46"/>
      <c r="AJS220" s="46"/>
      <c r="AJT220" s="46"/>
      <c r="AJU220" s="46"/>
      <c r="AJV220" s="46"/>
      <c r="AJW220" s="46"/>
      <c r="AJX220" s="46"/>
      <c r="AJY220" s="46"/>
      <c r="AJZ220" s="46"/>
      <c r="AKA220" s="46"/>
      <c r="AKB220" s="46"/>
      <c r="AKC220" s="46"/>
      <c r="AKD220" s="46"/>
      <c r="AKE220" s="46"/>
      <c r="AKF220" s="46"/>
      <c r="AKG220" s="46"/>
      <c r="AKH220" s="46"/>
      <c r="AKI220" s="46"/>
      <c r="AKJ220" s="46"/>
      <c r="AKK220" s="46"/>
      <c r="AKL220" s="46"/>
      <c r="AKM220" s="46"/>
      <c r="AKN220" s="46"/>
      <c r="AKO220" s="46"/>
      <c r="AKP220" s="46"/>
      <c r="AKQ220" s="46"/>
      <c r="AKR220" s="46"/>
      <c r="AKS220" s="46"/>
      <c r="AKT220" s="46"/>
      <c r="AKU220" s="46"/>
      <c r="AKV220" s="46"/>
      <c r="AKW220" s="46"/>
      <c r="AKX220" s="46"/>
      <c r="AKY220" s="46"/>
      <c r="AKZ220" s="46"/>
      <c r="ALA220" s="46"/>
      <c r="ALB220" s="46"/>
      <c r="ALC220" s="46"/>
      <c r="ALD220" s="46"/>
      <c r="ALE220" s="46"/>
      <c r="ALF220" s="46"/>
      <c r="ALG220" s="46"/>
      <c r="ALH220" s="46"/>
      <c r="ALI220" s="46"/>
      <c r="ALJ220" s="46"/>
      <c r="ALK220" s="46"/>
      <c r="ALL220" s="46"/>
      <c r="ALM220" s="46"/>
      <c r="ALN220" s="46"/>
      <c r="ALO220" s="46"/>
      <c r="ALP220" s="46"/>
      <c r="ALQ220" s="46"/>
      <c r="ALR220" s="46"/>
      <c r="ALS220" s="46"/>
      <c r="ALT220" s="46"/>
      <c r="ALU220" s="46"/>
      <c r="ALV220" s="46"/>
      <c r="ALW220" s="46"/>
      <c r="ALX220" s="46"/>
      <c r="ALY220" s="46"/>
      <c r="ALZ220" s="46"/>
      <c r="AMA220" s="46"/>
      <c r="AMB220" s="46"/>
      <c r="AMC220" s="46"/>
      <c r="AMD220" s="46"/>
      <c r="AME220" s="46"/>
      <c r="AMF220" s="46"/>
      <c r="AMG220" s="46"/>
      <c r="AMH220" s="46"/>
      <c r="AMI220" s="46"/>
      <c r="AMJ220" s="46"/>
      <c r="AMK220" s="46"/>
    </row>
    <row r="221" spans="1:1025" x14ac:dyDescent="0.25">
      <c r="A221" s="46"/>
      <c r="B221" s="56"/>
      <c r="C221" s="57"/>
      <c r="D221" s="58"/>
      <c r="E221" s="59"/>
      <c r="F221" s="59"/>
      <c r="G221" s="59"/>
      <c r="H221" s="59"/>
      <c r="I221" s="59"/>
      <c r="J221" s="59"/>
      <c r="K221" s="59"/>
      <c r="L221" s="59"/>
      <c r="M221" s="46"/>
      <c r="N221" s="46"/>
      <c r="O221" s="46"/>
      <c r="P221" s="46"/>
      <c r="Q221" s="46"/>
      <c r="R221" s="46"/>
      <c r="S221" s="46"/>
      <c r="T221" s="46"/>
      <c r="U221" s="46"/>
      <c r="V221" s="46"/>
      <c r="W221" s="46"/>
      <c r="X221" s="46"/>
      <c r="Y221" s="46"/>
      <c r="Z221" s="46"/>
      <c r="AA221" s="46"/>
      <c r="AB221" s="46"/>
      <c r="AC221" s="46"/>
      <c r="AD221" s="46"/>
      <c r="AE221" s="46"/>
      <c r="AF221" s="46"/>
      <c r="AG221" s="46"/>
      <c r="AH221" s="46"/>
      <c r="AI221" s="46"/>
      <c r="AJ221" s="46"/>
      <c r="AK221" s="46"/>
      <c r="AL221" s="46"/>
      <c r="AM221" s="46"/>
      <c r="AN221" s="46"/>
      <c r="AO221" s="46"/>
      <c r="AP221" s="46"/>
      <c r="AQ221" s="46"/>
      <c r="AR221" s="46"/>
      <c r="AS221" s="46"/>
      <c r="AT221" s="46"/>
      <c r="AU221" s="46"/>
      <c r="AV221" s="46"/>
      <c r="AW221" s="46"/>
      <c r="AX221" s="46"/>
      <c r="AY221" s="46"/>
      <c r="AZ221" s="46"/>
      <c r="BA221" s="46"/>
      <c r="BB221" s="46"/>
      <c r="BC221" s="46"/>
      <c r="BD221" s="46"/>
      <c r="BE221" s="46"/>
      <c r="BF221" s="46"/>
      <c r="BG221" s="46"/>
      <c r="BH221" s="46"/>
      <c r="BI221" s="46"/>
      <c r="BJ221" s="46"/>
      <c r="BK221" s="46"/>
      <c r="BL221" s="46"/>
      <c r="BM221" s="46"/>
      <c r="BN221" s="46"/>
      <c r="BO221" s="46"/>
      <c r="BP221" s="46"/>
      <c r="BQ221" s="46"/>
      <c r="BR221" s="46"/>
      <c r="BS221" s="46"/>
      <c r="BT221" s="46"/>
      <c r="BU221" s="46"/>
      <c r="BV221" s="46"/>
      <c r="BW221" s="46"/>
      <c r="BX221" s="46"/>
      <c r="BY221" s="46"/>
      <c r="BZ221" s="46"/>
      <c r="CA221" s="46"/>
      <c r="CB221" s="46"/>
      <c r="CC221" s="46"/>
      <c r="CD221" s="46"/>
      <c r="CE221" s="46"/>
      <c r="CF221" s="46"/>
      <c r="CG221" s="46"/>
      <c r="CH221" s="46"/>
      <c r="CI221" s="46"/>
      <c r="CJ221" s="46"/>
      <c r="CK221" s="46"/>
      <c r="CL221" s="46"/>
      <c r="CM221" s="46"/>
      <c r="CN221" s="46"/>
      <c r="CO221" s="46"/>
      <c r="CP221" s="46"/>
      <c r="CQ221" s="46"/>
      <c r="CR221" s="46"/>
      <c r="CS221" s="46"/>
      <c r="CT221" s="46"/>
      <c r="CU221" s="46"/>
      <c r="CV221" s="46"/>
      <c r="CW221" s="46"/>
      <c r="CX221" s="46"/>
      <c r="CY221" s="46"/>
      <c r="CZ221" s="46"/>
      <c r="DA221" s="46"/>
      <c r="DB221" s="46"/>
      <c r="DC221" s="46"/>
      <c r="DD221" s="46"/>
      <c r="DE221" s="46"/>
      <c r="DF221" s="46"/>
      <c r="DG221" s="46"/>
      <c r="DH221" s="46"/>
      <c r="DI221" s="46"/>
      <c r="DJ221" s="46"/>
      <c r="DK221" s="46"/>
      <c r="DL221" s="46"/>
      <c r="DM221" s="46"/>
      <c r="DN221" s="46"/>
      <c r="DO221" s="46"/>
      <c r="DP221" s="46"/>
      <c r="DQ221" s="46"/>
      <c r="DR221" s="46"/>
      <c r="DS221" s="46"/>
      <c r="DT221" s="46"/>
      <c r="DU221" s="46"/>
      <c r="DV221" s="46"/>
      <c r="DW221" s="46"/>
      <c r="DX221" s="46"/>
      <c r="DY221" s="46"/>
      <c r="DZ221" s="46"/>
      <c r="EA221" s="46"/>
      <c r="EB221" s="46"/>
      <c r="EC221" s="46"/>
      <c r="ED221" s="46"/>
      <c r="EE221" s="46"/>
      <c r="EF221" s="46"/>
      <c r="EG221" s="46"/>
      <c r="EH221" s="46"/>
      <c r="EI221" s="46"/>
      <c r="EJ221" s="46"/>
      <c r="EK221" s="46"/>
      <c r="EL221" s="46"/>
      <c r="EM221" s="46"/>
      <c r="EN221" s="46"/>
      <c r="EO221" s="46"/>
      <c r="EP221" s="46"/>
      <c r="EQ221" s="46"/>
      <c r="ER221" s="46"/>
      <c r="ES221" s="46"/>
      <c r="ET221" s="46"/>
      <c r="EU221" s="46"/>
      <c r="EV221" s="46"/>
      <c r="EW221" s="46"/>
      <c r="EX221" s="46"/>
      <c r="EY221" s="46"/>
      <c r="EZ221" s="46"/>
      <c r="FA221" s="46"/>
      <c r="FB221" s="46"/>
      <c r="FC221" s="46"/>
      <c r="FD221" s="46"/>
      <c r="FE221" s="46"/>
      <c r="FF221" s="46"/>
      <c r="FG221" s="46"/>
      <c r="FH221" s="46"/>
      <c r="FI221" s="46"/>
      <c r="FJ221" s="46"/>
      <c r="FK221" s="46"/>
      <c r="FL221" s="46"/>
      <c r="FM221" s="46"/>
      <c r="FN221" s="46"/>
      <c r="FO221" s="46"/>
      <c r="FP221" s="46"/>
      <c r="FQ221" s="46"/>
      <c r="FR221" s="46"/>
      <c r="FS221" s="46"/>
      <c r="FT221" s="46"/>
      <c r="FU221" s="46"/>
      <c r="FV221" s="46"/>
      <c r="FW221" s="46"/>
      <c r="FX221" s="46"/>
      <c r="FY221" s="46"/>
      <c r="FZ221" s="46"/>
      <c r="GA221" s="46"/>
      <c r="GB221" s="46"/>
      <c r="GC221" s="46"/>
      <c r="GD221" s="46"/>
      <c r="GE221" s="46"/>
      <c r="GF221" s="46"/>
      <c r="GG221" s="46"/>
      <c r="GH221" s="46"/>
      <c r="GI221" s="46"/>
      <c r="GJ221" s="46"/>
      <c r="GK221" s="46"/>
      <c r="GL221" s="46"/>
      <c r="GM221" s="46"/>
      <c r="GN221" s="46"/>
      <c r="GO221" s="46"/>
      <c r="GP221" s="46"/>
      <c r="GQ221" s="46"/>
      <c r="GR221" s="46"/>
      <c r="GS221" s="46"/>
      <c r="GT221" s="46"/>
      <c r="GU221" s="46"/>
      <c r="GV221" s="46"/>
      <c r="GW221" s="46"/>
      <c r="GX221" s="46"/>
      <c r="GY221" s="46"/>
      <c r="GZ221" s="46"/>
      <c r="HA221" s="46"/>
      <c r="HB221" s="46"/>
      <c r="HC221" s="46"/>
      <c r="HD221" s="46"/>
      <c r="HE221" s="46"/>
      <c r="HF221" s="46"/>
      <c r="HG221" s="46"/>
      <c r="HH221" s="46"/>
      <c r="HI221" s="46"/>
      <c r="HJ221" s="46"/>
      <c r="HK221" s="46"/>
      <c r="HL221" s="46"/>
      <c r="HM221" s="46"/>
      <c r="HN221" s="46"/>
      <c r="HO221" s="46"/>
      <c r="HP221" s="46"/>
      <c r="HQ221" s="46"/>
      <c r="HR221" s="46"/>
      <c r="HS221" s="46"/>
      <c r="HT221" s="46"/>
      <c r="HU221" s="46"/>
      <c r="HV221" s="46"/>
      <c r="HW221" s="46"/>
      <c r="HX221" s="46"/>
      <c r="HY221" s="46"/>
      <c r="HZ221" s="46"/>
      <c r="IA221" s="46"/>
      <c r="IB221" s="46"/>
      <c r="IC221" s="46"/>
      <c r="ID221" s="46"/>
      <c r="IE221" s="46"/>
      <c r="IF221" s="46"/>
      <c r="IG221" s="46"/>
      <c r="IH221" s="46"/>
      <c r="II221" s="46"/>
      <c r="IJ221" s="46"/>
      <c r="IK221" s="46"/>
      <c r="IL221" s="46"/>
      <c r="IM221" s="46"/>
      <c r="IN221" s="46"/>
      <c r="IO221" s="46"/>
      <c r="IP221" s="46"/>
      <c r="IQ221" s="46"/>
      <c r="IR221" s="46"/>
      <c r="IS221" s="46"/>
      <c r="IT221" s="46"/>
      <c r="IU221" s="46"/>
      <c r="IV221" s="46"/>
      <c r="IW221" s="46"/>
      <c r="IX221" s="46"/>
      <c r="IY221" s="46"/>
      <c r="IZ221" s="46"/>
      <c r="JA221" s="46"/>
      <c r="JB221" s="46"/>
      <c r="JC221" s="46"/>
      <c r="JD221" s="46"/>
      <c r="JE221" s="46"/>
      <c r="JF221" s="46"/>
      <c r="JG221" s="46"/>
      <c r="JH221" s="46"/>
      <c r="JI221" s="46"/>
      <c r="JJ221" s="46"/>
      <c r="JK221" s="46"/>
      <c r="JL221" s="46"/>
      <c r="JM221" s="46"/>
      <c r="JN221" s="46"/>
      <c r="JO221" s="46"/>
      <c r="JP221" s="46"/>
      <c r="JQ221" s="46"/>
      <c r="JR221" s="46"/>
      <c r="JS221" s="46"/>
      <c r="JT221" s="46"/>
      <c r="JU221" s="46"/>
      <c r="JV221" s="46"/>
      <c r="JW221" s="46"/>
      <c r="JX221" s="46"/>
      <c r="JY221" s="46"/>
      <c r="JZ221" s="46"/>
      <c r="KA221" s="46"/>
      <c r="KB221" s="46"/>
      <c r="KC221" s="46"/>
      <c r="KD221" s="46"/>
      <c r="KE221" s="46"/>
      <c r="KF221" s="46"/>
      <c r="KG221" s="46"/>
      <c r="KH221" s="46"/>
      <c r="KI221" s="46"/>
      <c r="KJ221" s="46"/>
      <c r="KK221" s="46"/>
      <c r="KL221" s="46"/>
      <c r="KM221" s="46"/>
      <c r="KN221" s="46"/>
      <c r="KO221" s="46"/>
      <c r="KP221" s="46"/>
      <c r="KQ221" s="46"/>
      <c r="KR221" s="46"/>
      <c r="KS221" s="46"/>
      <c r="KT221" s="46"/>
      <c r="KU221" s="46"/>
      <c r="KV221" s="46"/>
      <c r="KW221" s="46"/>
      <c r="KX221" s="46"/>
      <c r="KY221" s="46"/>
      <c r="KZ221" s="46"/>
      <c r="LA221" s="46"/>
      <c r="LB221" s="46"/>
      <c r="LC221" s="46"/>
      <c r="LD221" s="46"/>
      <c r="LE221" s="46"/>
      <c r="LF221" s="46"/>
      <c r="LG221" s="46"/>
      <c r="LH221" s="46"/>
      <c r="LI221" s="46"/>
      <c r="LJ221" s="46"/>
      <c r="LK221" s="46"/>
      <c r="LL221" s="46"/>
      <c r="LM221" s="46"/>
      <c r="LN221" s="46"/>
      <c r="LO221" s="46"/>
      <c r="LP221" s="46"/>
      <c r="LQ221" s="46"/>
      <c r="LR221" s="46"/>
      <c r="LS221" s="46"/>
      <c r="LT221" s="46"/>
      <c r="LU221" s="46"/>
      <c r="LV221" s="46"/>
      <c r="LW221" s="46"/>
      <c r="LX221" s="46"/>
      <c r="LY221" s="46"/>
      <c r="LZ221" s="46"/>
      <c r="MA221" s="46"/>
      <c r="MB221" s="46"/>
      <c r="MC221" s="46"/>
      <c r="MD221" s="46"/>
      <c r="ME221" s="46"/>
      <c r="MF221" s="46"/>
      <c r="MG221" s="46"/>
      <c r="MH221" s="46"/>
      <c r="MI221" s="46"/>
      <c r="MJ221" s="46"/>
      <c r="MK221" s="46"/>
      <c r="ML221" s="46"/>
      <c r="MM221" s="46"/>
      <c r="MN221" s="46"/>
      <c r="MO221" s="46"/>
      <c r="MP221" s="46"/>
      <c r="MQ221" s="46"/>
      <c r="MR221" s="46"/>
      <c r="MS221" s="46"/>
      <c r="MT221" s="46"/>
      <c r="MU221" s="46"/>
      <c r="MV221" s="46"/>
      <c r="MW221" s="46"/>
      <c r="MX221" s="46"/>
      <c r="MY221" s="46"/>
      <c r="MZ221" s="46"/>
      <c r="NA221" s="46"/>
      <c r="NB221" s="46"/>
      <c r="NC221" s="46"/>
      <c r="ND221" s="46"/>
      <c r="NE221" s="46"/>
      <c r="NF221" s="46"/>
      <c r="NG221" s="46"/>
      <c r="NH221" s="46"/>
      <c r="NI221" s="46"/>
      <c r="NJ221" s="46"/>
      <c r="NK221" s="46"/>
      <c r="NL221" s="46"/>
      <c r="NM221" s="46"/>
      <c r="NN221" s="46"/>
      <c r="NO221" s="46"/>
      <c r="NP221" s="46"/>
      <c r="NQ221" s="46"/>
      <c r="NR221" s="46"/>
      <c r="NS221" s="46"/>
      <c r="NT221" s="46"/>
      <c r="NU221" s="46"/>
      <c r="NV221" s="46"/>
      <c r="NW221" s="46"/>
      <c r="NX221" s="46"/>
      <c r="NY221" s="46"/>
      <c r="NZ221" s="46"/>
      <c r="OA221" s="46"/>
      <c r="OB221" s="46"/>
      <c r="OC221" s="46"/>
      <c r="OD221" s="46"/>
      <c r="OE221" s="46"/>
      <c r="OF221" s="46"/>
      <c r="OG221" s="46"/>
      <c r="OH221" s="46"/>
      <c r="OI221" s="46"/>
      <c r="OJ221" s="46"/>
      <c r="OK221" s="46"/>
      <c r="OL221" s="46"/>
      <c r="OM221" s="46"/>
      <c r="ON221" s="46"/>
      <c r="OO221" s="46"/>
      <c r="OP221" s="46"/>
      <c r="OQ221" s="46"/>
      <c r="OR221" s="46"/>
      <c r="OS221" s="46"/>
      <c r="OT221" s="46"/>
      <c r="OU221" s="46"/>
      <c r="OV221" s="46"/>
      <c r="OW221" s="46"/>
      <c r="OX221" s="46"/>
      <c r="OY221" s="46"/>
      <c r="OZ221" s="46"/>
      <c r="PA221" s="46"/>
      <c r="PB221" s="46"/>
      <c r="PC221" s="46"/>
      <c r="PD221" s="46"/>
      <c r="PE221" s="46"/>
      <c r="PF221" s="46"/>
      <c r="PG221" s="46"/>
      <c r="PH221" s="46"/>
      <c r="PI221" s="46"/>
      <c r="PJ221" s="46"/>
      <c r="PK221" s="46"/>
      <c r="PL221" s="46"/>
      <c r="PM221" s="46"/>
      <c r="PN221" s="46"/>
      <c r="PO221" s="46"/>
      <c r="PP221" s="46"/>
      <c r="PQ221" s="46"/>
      <c r="PR221" s="46"/>
      <c r="PS221" s="46"/>
      <c r="PT221" s="46"/>
      <c r="PU221" s="46"/>
      <c r="PV221" s="46"/>
      <c r="PW221" s="46"/>
      <c r="PX221" s="46"/>
      <c r="PY221" s="46"/>
      <c r="PZ221" s="46"/>
      <c r="QA221" s="46"/>
      <c r="QB221" s="46"/>
      <c r="QC221" s="46"/>
      <c r="QD221" s="46"/>
      <c r="QE221" s="46"/>
      <c r="QF221" s="46"/>
      <c r="QG221" s="46"/>
      <c r="QH221" s="46"/>
      <c r="QI221" s="46"/>
      <c r="QJ221" s="46"/>
      <c r="QK221" s="46"/>
      <c r="QL221" s="46"/>
      <c r="QM221" s="46"/>
      <c r="QN221" s="46"/>
      <c r="QO221" s="46"/>
      <c r="QP221" s="46"/>
      <c r="QQ221" s="46"/>
      <c r="QR221" s="46"/>
      <c r="QS221" s="46"/>
      <c r="QT221" s="46"/>
      <c r="QU221" s="46"/>
      <c r="QV221" s="46"/>
      <c r="QW221" s="46"/>
      <c r="QX221" s="46"/>
      <c r="QY221" s="46"/>
      <c r="QZ221" s="46"/>
      <c r="RA221" s="46"/>
      <c r="RB221" s="46"/>
      <c r="RC221" s="46"/>
      <c r="RD221" s="46"/>
      <c r="RE221" s="46"/>
      <c r="RF221" s="46"/>
      <c r="RG221" s="46"/>
      <c r="RH221" s="46"/>
      <c r="RI221" s="46"/>
      <c r="RJ221" s="46"/>
      <c r="RK221" s="46"/>
      <c r="RL221" s="46"/>
      <c r="RM221" s="46"/>
      <c r="RN221" s="46"/>
      <c r="RO221" s="46"/>
      <c r="RP221" s="46"/>
      <c r="RQ221" s="46"/>
      <c r="RR221" s="46"/>
      <c r="RS221" s="46"/>
      <c r="RT221" s="46"/>
      <c r="RU221" s="46"/>
      <c r="RV221" s="46"/>
      <c r="RW221" s="46"/>
      <c r="RX221" s="46"/>
      <c r="RY221" s="46"/>
      <c r="RZ221" s="46"/>
      <c r="SA221" s="46"/>
      <c r="SB221" s="46"/>
      <c r="SC221" s="46"/>
      <c r="SD221" s="46"/>
      <c r="SE221" s="46"/>
      <c r="SF221" s="46"/>
      <c r="SG221" s="46"/>
      <c r="SH221" s="46"/>
      <c r="SI221" s="46"/>
      <c r="SJ221" s="46"/>
      <c r="SK221" s="46"/>
      <c r="SL221" s="46"/>
      <c r="SM221" s="46"/>
      <c r="SN221" s="46"/>
      <c r="SO221" s="46"/>
      <c r="SP221" s="46"/>
      <c r="SQ221" s="46"/>
      <c r="SR221" s="46"/>
      <c r="SS221" s="46"/>
      <c r="ST221" s="46"/>
      <c r="SU221" s="46"/>
      <c r="SV221" s="46"/>
      <c r="SW221" s="46"/>
      <c r="SX221" s="46"/>
      <c r="SY221" s="46"/>
      <c r="SZ221" s="46"/>
      <c r="TA221" s="46"/>
      <c r="TB221" s="46"/>
      <c r="TC221" s="46"/>
      <c r="TD221" s="46"/>
      <c r="TE221" s="46"/>
      <c r="TF221" s="46"/>
      <c r="TG221" s="46"/>
      <c r="TH221" s="46"/>
      <c r="TI221" s="46"/>
      <c r="TJ221" s="46"/>
      <c r="TK221" s="46"/>
      <c r="TL221" s="46"/>
      <c r="TM221" s="46"/>
      <c r="TN221" s="46"/>
      <c r="TO221" s="46"/>
      <c r="TP221" s="46"/>
      <c r="TQ221" s="46"/>
      <c r="TR221" s="46"/>
      <c r="TS221" s="46"/>
      <c r="TT221" s="46"/>
      <c r="TU221" s="46"/>
      <c r="TV221" s="46"/>
      <c r="TW221" s="46"/>
      <c r="TX221" s="46"/>
      <c r="TY221" s="46"/>
      <c r="TZ221" s="46"/>
      <c r="UA221" s="46"/>
      <c r="UB221" s="46"/>
      <c r="UC221" s="46"/>
      <c r="UD221" s="46"/>
      <c r="UE221" s="46"/>
      <c r="UF221" s="46"/>
      <c r="UG221" s="46"/>
      <c r="UH221" s="46"/>
      <c r="UI221" s="46"/>
      <c r="UJ221" s="46"/>
      <c r="UK221" s="46"/>
      <c r="UL221" s="46"/>
      <c r="UM221" s="46"/>
      <c r="UN221" s="46"/>
      <c r="UO221" s="46"/>
      <c r="UP221" s="46"/>
      <c r="UQ221" s="46"/>
      <c r="UR221" s="46"/>
      <c r="US221" s="46"/>
      <c r="UT221" s="46"/>
      <c r="UU221" s="46"/>
      <c r="UV221" s="46"/>
      <c r="UW221" s="46"/>
      <c r="UX221" s="46"/>
      <c r="UY221" s="46"/>
      <c r="UZ221" s="46"/>
      <c r="VA221" s="46"/>
      <c r="VB221" s="46"/>
      <c r="VC221" s="46"/>
      <c r="VD221" s="46"/>
      <c r="VE221" s="46"/>
      <c r="VF221" s="46"/>
      <c r="VG221" s="46"/>
      <c r="VH221" s="46"/>
      <c r="VI221" s="46"/>
      <c r="VJ221" s="46"/>
      <c r="VK221" s="46"/>
      <c r="VL221" s="46"/>
      <c r="VM221" s="46"/>
      <c r="VN221" s="46"/>
      <c r="VO221" s="46"/>
      <c r="VP221" s="46"/>
      <c r="VQ221" s="46"/>
      <c r="VR221" s="46"/>
      <c r="VS221" s="46"/>
      <c r="VT221" s="46"/>
      <c r="VU221" s="46"/>
      <c r="VV221" s="46"/>
      <c r="VW221" s="46"/>
      <c r="VX221" s="46"/>
      <c r="VY221" s="46"/>
      <c r="VZ221" s="46"/>
      <c r="WA221" s="46"/>
      <c r="WB221" s="46"/>
      <c r="WC221" s="46"/>
      <c r="WD221" s="46"/>
      <c r="WE221" s="46"/>
      <c r="WF221" s="46"/>
      <c r="WG221" s="46"/>
      <c r="WH221" s="46"/>
      <c r="WI221" s="46"/>
      <c r="WJ221" s="46"/>
      <c r="WK221" s="46"/>
      <c r="WL221" s="46"/>
      <c r="WM221" s="46"/>
      <c r="WN221" s="46"/>
      <c r="WO221" s="46"/>
      <c r="WP221" s="46"/>
      <c r="WQ221" s="46"/>
      <c r="WR221" s="46"/>
      <c r="WS221" s="46"/>
      <c r="WT221" s="46"/>
      <c r="WU221" s="46"/>
      <c r="WV221" s="46"/>
      <c r="WW221" s="46"/>
      <c r="WX221" s="46"/>
      <c r="WY221" s="46"/>
      <c r="WZ221" s="46"/>
      <c r="XA221" s="46"/>
      <c r="XB221" s="46"/>
      <c r="XC221" s="46"/>
      <c r="XD221" s="46"/>
      <c r="XE221" s="46"/>
      <c r="XF221" s="46"/>
      <c r="XG221" s="46"/>
      <c r="XH221" s="46"/>
      <c r="XI221" s="46"/>
      <c r="XJ221" s="46"/>
      <c r="XK221" s="46"/>
      <c r="XL221" s="46"/>
      <c r="XM221" s="46"/>
      <c r="XN221" s="46"/>
      <c r="XO221" s="46"/>
      <c r="XP221" s="46"/>
      <c r="XQ221" s="46"/>
      <c r="XR221" s="46"/>
      <c r="XS221" s="46"/>
      <c r="XT221" s="46"/>
      <c r="XU221" s="46"/>
      <c r="XV221" s="46"/>
      <c r="XW221" s="46"/>
      <c r="XX221" s="46"/>
      <c r="XY221" s="46"/>
      <c r="XZ221" s="46"/>
      <c r="YA221" s="46"/>
      <c r="YB221" s="46"/>
      <c r="YC221" s="46"/>
      <c r="YD221" s="46"/>
      <c r="YE221" s="46"/>
      <c r="YF221" s="46"/>
      <c r="YG221" s="46"/>
      <c r="YH221" s="46"/>
      <c r="YI221" s="46"/>
      <c r="YJ221" s="46"/>
      <c r="YK221" s="46"/>
      <c r="YL221" s="46"/>
      <c r="YM221" s="46"/>
      <c r="YN221" s="46"/>
      <c r="YO221" s="46"/>
      <c r="YP221" s="46"/>
      <c r="YQ221" s="46"/>
      <c r="YR221" s="46"/>
      <c r="YS221" s="46"/>
      <c r="YT221" s="46"/>
      <c r="YU221" s="46"/>
      <c r="YV221" s="46"/>
      <c r="YW221" s="46"/>
      <c r="YX221" s="46"/>
      <c r="YY221" s="46"/>
      <c r="YZ221" s="46"/>
      <c r="ZA221" s="46"/>
      <c r="ZB221" s="46"/>
      <c r="ZC221" s="46"/>
      <c r="ZD221" s="46"/>
      <c r="ZE221" s="46"/>
      <c r="ZF221" s="46"/>
      <c r="ZG221" s="46"/>
      <c r="ZH221" s="46"/>
      <c r="ZI221" s="46"/>
      <c r="ZJ221" s="46"/>
      <c r="ZK221" s="46"/>
      <c r="ZL221" s="46"/>
      <c r="ZM221" s="46"/>
      <c r="ZN221" s="46"/>
      <c r="ZO221" s="46"/>
      <c r="ZP221" s="46"/>
      <c r="ZQ221" s="46"/>
      <c r="ZR221" s="46"/>
      <c r="ZS221" s="46"/>
      <c r="ZT221" s="46"/>
      <c r="ZU221" s="46"/>
      <c r="ZV221" s="46"/>
      <c r="ZW221" s="46"/>
      <c r="ZX221" s="46"/>
      <c r="ZY221" s="46"/>
      <c r="ZZ221" s="46"/>
      <c r="AAA221" s="46"/>
      <c r="AAB221" s="46"/>
      <c r="AAC221" s="46"/>
      <c r="AAD221" s="46"/>
      <c r="AAE221" s="46"/>
      <c r="AAF221" s="46"/>
      <c r="AAG221" s="46"/>
      <c r="AAH221" s="46"/>
      <c r="AAI221" s="46"/>
      <c r="AAJ221" s="46"/>
      <c r="AAK221" s="46"/>
      <c r="AAL221" s="46"/>
      <c r="AAM221" s="46"/>
      <c r="AAN221" s="46"/>
      <c r="AAO221" s="46"/>
      <c r="AAP221" s="46"/>
      <c r="AAQ221" s="46"/>
      <c r="AAR221" s="46"/>
      <c r="AAS221" s="46"/>
      <c r="AAT221" s="46"/>
      <c r="AAU221" s="46"/>
      <c r="AAV221" s="46"/>
      <c r="AAW221" s="46"/>
      <c r="AAX221" s="46"/>
      <c r="AAY221" s="46"/>
      <c r="AAZ221" s="46"/>
      <c r="ABA221" s="46"/>
      <c r="ABB221" s="46"/>
      <c r="ABC221" s="46"/>
      <c r="ABD221" s="46"/>
      <c r="ABE221" s="46"/>
      <c r="ABF221" s="46"/>
      <c r="ABG221" s="46"/>
      <c r="ABH221" s="46"/>
      <c r="ABI221" s="46"/>
      <c r="ABJ221" s="46"/>
      <c r="ABK221" s="46"/>
      <c r="ABL221" s="46"/>
      <c r="ABM221" s="46"/>
      <c r="ABN221" s="46"/>
      <c r="ABO221" s="46"/>
      <c r="ABP221" s="46"/>
      <c r="ABQ221" s="46"/>
      <c r="ABR221" s="46"/>
      <c r="ABS221" s="46"/>
      <c r="ABT221" s="46"/>
      <c r="ABU221" s="46"/>
      <c r="ABV221" s="46"/>
      <c r="ABW221" s="46"/>
      <c r="ABX221" s="46"/>
      <c r="ABY221" s="46"/>
      <c r="ABZ221" s="46"/>
      <c r="ACA221" s="46"/>
      <c r="ACB221" s="46"/>
      <c r="ACC221" s="46"/>
      <c r="ACD221" s="46"/>
      <c r="ACE221" s="46"/>
      <c r="ACF221" s="46"/>
      <c r="ACG221" s="46"/>
      <c r="ACH221" s="46"/>
      <c r="ACI221" s="46"/>
      <c r="ACJ221" s="46"/>
      <c r="ACK221" s="46"/>
      <c r="ACL221" s="46"/>
      <c r="ACM221" s="46"/>
      <c r="ACN221" s="46"/>
      <c r="ACO221" s="46"/>
      <c r="ACP221" s="46"/>
      <c r="ACQ221" s="46"/>
      <c r="ACR221" s="46"/>
      <c r="ACS221" s="46"/>
      <c r="ACT221" s="46"/>
      <c r="ACU221" s="46"/>
      <c r="ACV221" s="46"/>
      <c r="ACW221" s="46"/>
      <c r="ACX221" s="46"/>
      <c r="ACY221" s="46"/>
      <c r="ACZ221" s="46"/>
      <c r="ADA221" s="46"/>
      <c r="ADB221" s="46"/>
      <c r="ADC221" s="46"/>
      <c r="ADD221" s="46"/>
      <c r="ADE221" s="46"/>
      <c r="ADF221" s="46"/>
      <c r="ADG221" s="46"/>
      <c r="ADH221" s="46"/>
      <c r="ADI221" s="46"/>
      <c r="ADJ221" s="46"/>
      <c r="ADK221" s="46"/>
      <c r="ADL221" s="46"/>
      <c r="ADM221" s="46"/>
      <c r="ADN221" s="46"/>
      <c r="ADO221" s="46"/>
      <c r="ADP221" s="46"/>
      <c r="ADQ221" s="46"/>
      <c r="ADR221" s="46"/>
      <c r="ADS221" s="46"/>
      <c r="ADT221" s="46"/>
      <c r="ADU221" s="46"/>
      <c r="ADV221" s="46"/>
      <c r="ADW221" s="46"/>
      <c r="ADX221" s="46"/>
      <c r="ADY221" s="46"/>
      <c r="ADZ221" s="46"/>
      <c r="AEA221" s="46"/>
      <c r="AEB221" s="46"/>
      <c r="AEC221" s="46"/>
      <c r="AED221" s="46"/>
      <c r="AEE221" s="46"/>
      <c r="AEF221" s="46"/>
      <c r="AEG221" s="46"/>
      <c r="AEH221" s="46"/>
      <c r="AEI221" s="46"/>
      <c r="AEJ221" s="46"/>
      <c r="AEK221" s="46"/>
      <c r="AEL221" s="46"/>
      <c r="AEM221" s="46"/>
      <c r="AEN221" s="46"/>
      <c r="AEO221" s="46"/>
      <c r="AEP221" s="46"/>
      <c r="AEQ221" s="46"/>
      <c r="AER221" s="46"/>
      <c r="AES221" s="46"/>
      <c r="AET221" s="46"/>
      <c r="AEU221" s="46"/>
      <c r="AEV221" s="46"/>
      <c r="AEW221" s="46"/>
      <c r="AEX221" s="46"/>
      <c r="AEY221" s="46"/>
      <c r="AEZ221" s="46"/>
      <c r="AFA221" s="46"/>
      <c r="AFB221" s="46"/>
      <c r="AFC221" s="46"/>
      <c r="AFD221" s="46"/>
      <c r="AFE221" s="46"/>
      <c r="AFF221" s="46"/>
      <c r="AFG221" s="46"/>
      <c r="AFH221" s="46"/>
      <c r="AFI221" s="46"/>
      <c r="AFJ221" s="46"/>
      <c r="AFK221" s="46"/>
      <c r="AFL221" s="46"/>
      <c r="AFM221" s="46"/>
      <c r="AFN221" s="46"/>
      <c r="AFO221" s="46"/>
      <c r="AFP221" s="46"/>
      <c r="AFQ221" s="46"/>
      <c r="AFR221" s="46"/>
      <c r="AFS221" s="46"/>
      <c r="AFT221" s="46"/>
      <c r="AFU221" s="46"/>
      <c r="AFV221" s="46"/>
      <c r="AFW221" s="46"/>
      <c r="AFX221" s="46"/>
      <c r="AFY221" s="46"/>
      <c r="AFZ221" s="46"/>
      <c r="AGA221" s="46"/>
      <c r="AGB221" s="46"/>
      <c r="AGC221" s="46"/>
      <c r="AGD221" s="46"/>
      <c r="AGE221" s="46"/>
      <c r="AGF221" s="46"/>
      <c r="AGG221" s="46"/>
      <c r="AGH221" s="46"/>
      <c r="AGI221" s="46"/>
      <c r="AGJ221" s="46"/>
      <c r="AGK221" s="46"/>
      <c r="AGL221" s="46"/>
      <c r="AGM221" s="46"/>
      <c r="AGN221" s="46"/>
      <c r="AGO221" s="46"/>
      <c r="AGP221" s="46"/>
      <c r="AGQ221" s="46"/>
      <c r="AGR221" s="46"/>
      <c r="AGS221" s="46"/>
      <c r="AGT221" s="46"/>
      <c r="AGU221" s="46"/>
      <c r="AGV221" s="46"/>
      <c r="AGW221" s="46"/>
      <c r="AGX221" s="46"/>
      <c r="AGY221" s="46"/>
      <c r="AGZ221" s="46"/>
      <c r="AHA221" s="46"/>
      <c r="AHB221" s="46"/>
      <c r="AHC221" s="46"/>
      <c r="AHD221" s="46"/>
      <c r="AHE221" s="46"/>
      <c r="AHF221" s="46"/>
      <c r="AHG221" s="46"/>
      <c r="AHH221" s="46"/>
      <c r="AHI221" s="46"/>
      <c r="AHJ221" s="46"/>
      <c r="AHK221" s="46"/>
      <c r="AHL221" s="46"/>
      <c r="AHM221" s="46"/>
      <c r="AHN221" s="46"/>
      <c r="AHO221" s="46"/>
      <c r="AHP221" s="46"/>
      <c r="AHQ221" s="46"/>
      <c r="AHR221" s="46"/>
      <c r="AHS221" s="46"/>
      <c r="AHT221" s="46"/>
      <c r="AHU221" s="46"/>
      <c r="AHV221" s="46"/>
      <c r="AHW221" s="46"/>
      <c r="AHX221" s="46"/>
      <c r="AHY221" s="46"/>
      <c r="AHZ221" s="46"/>
      <c r="AIA221" s="46"/>
      <c r="AIB221" s="46"/>
      <c r="AIC221" s="46"/>
      <c r="AID221" s="46"/>
      <c r="AIE221" s="46"/>
      <c r="AIF221" s="46"/>
      <c r="AIG221" s="46"/>
      <c r="AIH221" s="46"/>
      <c r="AII221" s="46"/>
      <c r="AIJ221" s="46"/>
      <c r="AIK221" s="46"/>
      <c r="AIL221" s="46"/>
      <c r="AIM221" s="46"/>
      <c r="AIN221" s="46"/>
      <c r="AIO221" s="46"/>
      <c r="AIP221" s="46"/>
      <c r="AIQ221" s="46"/>
      <c r="AIR221" s="46"/>
      <c r="AIS221" s="46"/>
      <c r="AIT221" s="46"/>
      <c r="AIU221" s="46"/>
      <c r="AIV221" s="46"/>
      <c r="AIW221" s="46"/>
      <c r="AIX221" s="46"/>
      <c r="AIY221" s="46"/>
      <c r="AIZ221" s="46"/>
      <c r="AJA221" s="46"/>
      <c r="AJB221" s="46"/>
      <c r="AJC221" s="46"/>
      <c r="AJD221" s="46"/>
      <c r="AJE221" s="46"/>
      <c r="AJF221" s="46"/>
      <c r="AJG221" s="46"/>
      <c r="AJH221" s="46"/>
      <c r="AJI221" s="46"/>
      <c r="AJJ221" s="46"/>
      <c r="AJK221" s="46"/>
      <c r="AJL221" s="46"/>
      <c r="AJM221" s="46"/>
      <c r="AJN221" s="46"/>
      <c r="AJO221" s="46"/>
      <c r="AJP221" s="46"/>
      <c r="AJQ221" s="46"/>
      <c r="AJR221" s="46"/>
      <c r="AJS221" s="46"/>
      <c r="AJT221" s="46"/>
      <c r="AJU221" s="46"/>
      <c r="AJV221" s="46"/>
      <c r="AJW221" s="46"/>
      <c r="AJX221" s="46"/>
      <c r="AJY221" s="46"/>
      <c r="AJZ221" s="46"/>
      <c r="AKA221" s="46"/>
      <c r="AKB221" s="46"/>
      <c r="AKC221" s="46"/>
      <c r="AKD221" s="46"/>
      <c r="AKE221" s="46"/>
      <c r="AKF221" s="46"/>
      <c r="AKG221" s="46"/>
      <c r="AKH221" s="46"/>
      <c r="AKI221" s="46"/>
      <c r="AKJ221" s="46"/>
      <c r="AKK221" s="46"/>
      <c r="AKL221" s="46"/>
      <c r="AKM221" s="46"/>
      <c r="AKN221" s="46"/>
      <c r="AKO221" s="46"/>
      <c r="AKP221" s="46"/>
      <c r="AKQ221" s="46"/>
      <c r="AKR221" s="46"/>
      <c r="AKS221" s="46"/>
      <c r="AKT221" s="46"/>
      <c r="AKU221" s="46"/>
      <c r="AKV221" s="46"/>
      <c r="AKW221" s="46"/>
      <c r="AKX221" s="46"/>
      <c r="AKY221" s="46"/>
      <c r="AKZ221" s="46"/>
      <c r="ALA221" s="46"/>
      <c r="ALB221" s="46"/>
      <c r="ALC221" s="46"/>
      <c r="ALD221" s="46"/>
      <c r="ALE221" s="46"/>
      <c r="ALF221" s="46"/>
      <c r="ALG221" s="46"/>
      <c r="ALH221" s="46"/>
      <c r="ALI221" s="46"/>
      <c r="ALJ221" s="46"/>
      <c r="ALK221" s="46"/>
      <c r="ALL221" s="46"/>
      <c r="ALM221" s="46"/>
      <c r="ALN221" s="46"/>
      <c r="ALO221" s="46"/>
      <c r="ALP221" s="46"/>
      <c r="ALQ221" s="46"/>
      <c r="ALR221" s="46"/>
      <c r="ALS221" s="46"/>
      <c r="ALT221" s="46"/>
      <c r="ALU221" s="46"/>
      <c r="ALV221" s="46"/>
      <c r="ALW221" s="46"/>
      <c r="ALX221" s="46"/>
      <c r="ALY221" s="46"/>
      <c r="ALZ221" s="46"/>
      <c r="AMA221" s="46"/>
      <c r="AMB221" s="46"/>
      <c r="AMC221" s="46"/>
      <c r="AMD221" s="46"/>
      <c r="AME221" s="46"/>
      <c r="AMF221" s="46"/>
      <c r="AMG221" s="46"/>
      <c r="AMH221" s="46"/>
      <c r="AMI221" s="46"/>
      <c r="AMJ221" s="46"/>
      <c r="AMK221" s="46"/>
    </row>
    <row r="222" spans="1:1025" x14ac:dyDescent="0.25">
      <c r="A222" s="46"/>
      <c r="B222" s="56"/>
      <c r="C222" s="57"/>
      <c r="D222" s="58"/>
      <c r="E222" s="59"/>
      <c r="F222" s="59"/>
      <c r="G222" s="59"/>
      <c r="H222" s="59"/>
      <c r="I222" s="59"/>
      <c r="J222" s="59"/>
      <c r="K222" s="59"/>
      <c r="L222" s="59"/>
      <c r="M222" s="46"/>
      <c r="N222" s="46"/>
      <c r="O222" s="46"/>
      <c r="P222" s="46"/>
      <c r="Q222" s="46"/>
      <c r="R222" s="46"/>
      <c r="S222" s="46"/>
      <c r="T222" s="46"/>
      <c r="U222" s="46"/>
      <c r="V222" s="46"/>
      <c r="W222" s="46"/>
      <c r="X222" s="46"/>
      <c r="Y222" s="46"/>
      <c r="Z222" s="46"/>
      <c r="AA222" s="46"/>
      <c r="AB222" s="46"/>
      <c r="AC222" s="46"/>
      <c r="AD222" s="46"/>
      <c r="AE222" s="46"/>
      <c r="AF222" s="46"/>
      <c r="AG222" s="46"/>
      <c r="AH222" s="46"/>
      <c r="AI222" s="46"/>
      <c r="AJ222" s="46"/>
      <c r="AK222" s="46"/>
      <c r="AL222" s="46"/>
      <c r="AM222" s="46"/>
      <c r="AN222" s="46"/>
      <c r="AO222" s="46"/>
      <c r="AP222" s="46"/>
      <c r="AQ222" s="46"/>
      <c r="AR222" s="46"/>
      <c r="AS222" s="46"/>
      <c r="AT222" s="46"/>
      <c r="AU222" s="46"/>
      <c r="AV222" s="46"/>
      <c r="AW222" s="46"/>
      <c r="AX222" s="46"/>
      <c r="AY222" s="46"/>
      <c r="AZ222" s="46"/>
      <c r="BA222" s="46"/>
      <c r="BB222" s="46"/>
      <c r="BC222" s="46"/>
      <c r="BD222" s="46"/>
      <c r="BE222" s="46"/>
      <c r="BF222" s="46"/>
      <c r="BG222" s="46"/>
      <c r="BH222" s="46"/>
      <c r="BI222" s="46"/>
      <c r="BJ222" s="46"/>
      <c r="BK222" s="46"/>
      <c r="BL222" s="46"/>
      <c r="BM222" s="46"/>
      <c r="BN222" s="46"/>
      <c r="BO222" s="46"/>
      <c r="BP222" s="46"/>
      <c r="BQ222" s="46"/>
      <c r="BR222" s="46"/>
      <c r="BS222" s="46"/>
      <c r="BT222" s="46"/>
      <c r="BU222" s="46"/>
      <c r="BV222" s="46"/>
      <c r="BW222" s="46"/>
      <c r="BX222" s="46"/>
      <c r="BY222" s="46"/>
      <c r="BZ222" s="46"/>
      <c r="CA222" s="46"/>
      <c r="CB222" s="46"/>
      <c r="CC222" s="46"/>
      <c r="CD222" s="46"/>
      <c r="CE222" s="46"/>
      <c r="CF222" s="46"/>
      <c r="CG222" s="46"/>
      <c r="CH222" s="46"/>
      <c r="CI222" s="46"/>
      <c r="CJ222" s="46"/>
      <c r="CK222" s="46"/>
      <c r="CL222" s="46"/>
      <c r="CM222" s="46"/>
      <c r="CN222" s="46"/>
      <c r="CO222" s="46"/>
      <c r="CP222" s="46"/>
      <c r="CQ222" s="46"/>
      <c r="CR222" s="46"/>
      <c r="CS222" s="46"/>
      <c r="CT222" s="46"/>
      <c r="CU222" s="46"/>
      <c r="CV222" s="46"/>
      <c r="CW222" s="46"/>
      <c r="CX222" s="46"/>
      <c r="CY222" s="46"/>
      <c r="CZ222" s="46"/>
      <c r="DA222" s="46"/>
      <c r="DB222" s="46"/>
      <c r="DC222" s="46"/>
      <c r="DD222" s="46"/>
      <c r="DE222" s="46"/>
      <c r="DF222" s="46"/>
      <c r="DG222" s="46"/>
      <c r="DH222" s="46"/>
      <c r="DI222" s="46"/>
      <c r="DJ222" s="46"/>
      <c r="DK222" s="46"/>
      <c r="DL222" s="46"/>
      <c r="DM222" s="46"/>
      <c r="DN222" s="46"/>
      <c r="DO222" s="46"/>
      <c r="DP222" s="46"/>
      <c r="DQ222" s="46"/>
      <c r="DR222" s="46"/>
      <c r="DS222" s="46"/>
      <c r="DT222" s="46"/>
      <c r="DU222" s="46"/>
      <c r="DV222" s="46"/>
      <c r="DW222" s="46"/>
      <c r="DX222" s="46"/>
      <c r="DY222" s="46"/>
      <c r="DZ222" s="46"/>
      <c r="EA222" s="46"/>
      <c r="EB222" s="46"/>
      <c r="EC222" s="46"/>
      <c r="ED222" s="46"/>
      <c r="EE222" s="46"/>
      <c r="EF222" s="46"/>
      <c r="EG222" s="46"/>
      <c r="EH222" s="46"/>
      <c r="EI222" s="46"/>
      <c r="EJ222" s="46"/>
      <c r="EK222" s="46"/>
      <c r="EL222" s="46"/>
      <c r="EM222" s="46"/>
      <c r="EN222" s="46"/>
      <c r="EO222" s="46"/>
      <c r="EP222" s="46"/>
      <c r="EQ222" s="46"/>
      <c r="ER222" s="46"/>
      <c r="ES222" s="46"/>
      <c r="ET222" s="46"/>
      <c r="EU222" s="46"/>
      <c r="EV222" s="46"/>
      <c r="EW222" s="46"/>
      <c r="EX222" s="46"/>
      <c r="EY222" s="46"/>
      <c r="EZ222" s="46"/>
      <c r="FA222" s="46"/>
      <c r="FB222" s="46"/>
      <c r="FC222" s="46"/>
      <c r="FD222" s="46"/>
      <c r="FE222" s="46"/>
      <c r="FF222" s="46"/>
      <c r="FG222" s="46"/>
      <c r="FH222" s="46"/>
      <c r="FI222" s="46"/>
      <c r="FJ222" s="46"/>
      <c r="FK222" s="46"/>
      <c r="FL222" s="46"/>
      <c r="FM222" s="46"/>
      <c r="FN222" s="46"/>
      <c r="FO222" s="46"/>
      <c r="FP222" s="46"/>
      <c r="FQ222" s="46"/>
      <c r="FR222" s="46"/>
      <c r="FS222" s="46"/>
      <c r="FT222" s="46"/>
      <c r="FU222" s="46"/>
      <c r="FV222" s="46"/>
      <c r="FW222" s="46"/>
      <c r="FX222" s="46"/>
      <c r="FY222" s="46"/>
      <c r="FZ222" s="46"/>
      <c r="GA222" s="46"/>
      <c r="GB222" s="46"/>
      <c r="GC222" s="46"/>
      <c r="GD222" s="46"/>
      <c r="GE222" s="46"/>
      <c r="GF222" s="46"/>
      <c r="GG222" s="46"/>
      <c r="GH222" s="46"/>
      <c r="GI222" s="46"/>
      <c r="GJ222" s="46"/>
      <c r="GK222" s="46"/>
      <c r="GL222" s="46"/>
      <c r="GM222" s="46"/>
      <c r="GN222" s="46"/>
      <c r="GO222" s="46"/>
      <c r="GP222" s="46"/>
      <c r="GQ222" s="46"/>
      <c r="GR222" s="46"/>
      <c r="GS222" s="46"/>
      <c r="GT222" s="46"/>
      <c r="GU222" s="46"/>
      <c r="GV222" s="46"/>
      <c r="GW222" s="46"/>
      <c r="GX222" s="46"/>
      <c r="GY222" s="46"/>
      <c r="GZ222" s="46"/>
      <c r="HA222" s="46"/>
      <c r="HB222" s="46"/>
      <c r="HC222" s="46"/>
      <c r="HD222" s="46"/>
      <c r="HE222" s="46"/>
      <c r="HF222" s="46"/>
      <c r="HG222" s="46"/>
      <c r="HH222" s="46"/>
      <c r="HI222" s="46"/>
      <c r="HJ222" s="46"/>
      <c r="HK222" s="46"/>
      <c r="HL222" s="46"/>
      <c r="HM222" s="46"/>
      <c r="HN222" s="46"/>
      <c r="HO222" s="46"/>
      <c r="HP222" s="46"/>
      <c r="HQ222" s="46"/>
      <c r="HR222" s="46"/>
      <c r="HS222" s="46"/>
      <c r="HT222" s="46"/>
      <c r="HU222" s="46"/>
      <c r="HV222" s="46"/>
      <c r="HW222" s="46"/>
      <c r="HX222" s="46"/>
      <c r="HY222" s="46"/>
      <c r="HZ222" s="46"/>
      <c r="IA222" s="46"/>
      <c r="IB222" s="46"/>
      <c r="IC222" s="46"/>
      <c r="ID222" s="46"/>
      <c r="IE222" s="46"/>
      <c r="IF222" s="46"/>
      <c r="IG222" s="46"/>
      <c r="IH222" s="46"/>
      <c r="II222" s="46"/>
      <c r="IJ222" s="46"/>
      <c r="IK222" s="46"/>
      <c r="IL222" s="46"/>
      <c r="IM222" s="46"/>
      <c r="IN222" s="46"/>
      <c r="IO222" s="46"/>
      <c r="IP222" s="46"/>
      <c r="IQ222" s="46"/>
      <c r="IR222" s="46"/>
      <c r="IS222" s="46"/>
      <c r="IT222" s="46"/>
      <c r="IU222" s="46"/>
      <c r="IV222" s="46"/>
      <c r="IW222" s="46"/>
      <c r="IX222" s="46"/>
      <c r="IY222" s="46"/>
      <c r="IZ222" s="46"/>
      <c r="JA222" s="46"/>
      <c r="JB222" s="46"/>
      <c r="JC222" s="46"/>
      <c r="JD222" s="46"/>
      <c r="JE222" s="46"/>
      <c r="JF222" s="46"/>
      <c r="JG222" s="46"/>
      <c r="JH222" s="46"/>
      <c r="JI222" s="46"/>
      <c r="JJ222" s="46"/>
      <c r="JK222" s="46"/>
      <c r="JL222" s="46"/>
      <c r="JM222" s="46"/>
      <c r="JN222" s="46"/>
      <c r="JO222" s="46"/>
      <c r="JP222" s="46"/>
      <c r="JQ222" s="46"/>
      <c r="JR222" s="46"/>
      <c r="JS222" s="46"/>
      <c r="JT222" s="46"/>
      <c r="JU222" s="46"/>
      <c r="JV222" s="46"/>
      <c r="JW222" s="46"/>
      <c r="JX222" s="46"/>
      <c r="JY222" s="46"/>
      <c r="JZ222" s="46"/>
      <c r="KA222" s="46"/>
      <c r="KB222" s="46"/>
      <c r="KC222" s="46"/>
      <c r="KD222" s="46"/>
      <c r="KE222" s="46"/>
      <c r="KF222" s="46"/>
      <c r="KG222" s="46"/>
      <c r="KH222" s="46"/>
      <c r="KI222" s="46"/>
      <c r="KJ222" s="46"/>
      <c r="KK222" s="46"/>
      <c r="KL222" s="46"/>
      <c r="KM222" s="46"/>
      <c r="KN222" s="46"/>
      <c r="KO222" s="46"/>
      <c r="KP222" s="46"/>
      <c r="KQ222" s="46"/>
      <c r="KR222" s="46"/>
      <c r="KS222" s="46"/>
      <c r="KT222" s="46"/>
      <c r="KU222" s="46"/>
      <c r="KV222" s="46"/>
      <c r="KW222" s="46"/>
      <c r="KX222" s="46"/>
      <c r="KY222" s="46"/>
      <c r="KZ222" s="46"/>
      <c r="LA222" s="46"/>
      <c r="LB222" s="46"/>
      <c r="LC222" s="46"/>
      <c r="LD222" s="46"/>
      <c r="LE222" s="46"/>
      <c r="LF222" s="46"/>
      <c r="LG222" s="46"/>
      <c r="LH222" s="46"/>
      <c r="LI222" s="46"/>
      <c r="LJ222" s="46"/>
      <c r="LK222" s="46"/>
      <c r="LL222" s="46"/>
      <c r="LM222" s="46"/>
      <c r="LN222" s="46"/>
      <c r="LO222" s="46"/>
      <c r="LP222" s="46"/>
      <c r="LQ222" s="46"/>
      <c r="LR222" s="46"/>
      <c r="LS222" s="46"/>
      <c r="LT222" s="46"/>
      <c r="LU222" s="46"/>
      <c r="LV222" s="46"/>
      <c r="LW222" s="46"/>
      <c r="LX222" s="46"/>
      <c r="LY222" s="46"/>
      <c r="LZ222" s="46"/>
      <c r="MA222" s="46"/>
      <c r="MB222" s="46"/>
      <c r="MC222" s="46"/>
      <c r="MD222" s="46"/>
      <c r="ME222" s="46"/>
      <c r="MF222" s="46"/>
      <c r="MG222" s="46"/>
      <c r="MH222" s="46"/>
      <c r="MI222" s="46"/>
      <c r="MJ222" s="46"/>
      <c r="MK222" s="46"/>
      <c r="ML222" s="46"/>
      <c r="MM222" s="46"/>
      <c r="MN222" s="46"/>
      <c r="MO222" s="46"/>
      <c r="MP222" s="46"/>
      <c r="MQ222" s="46"/>
      <c r="MR222" s="46"/>
      <c r="MS222" s="46"/>
      <c r="MT222" s="46"/>
      <c r="MU222" s="46"/>
      <c r="MV222" s="46"/>
      <c r="MW222" s="46"/>
      <c r="MX222" s="46"/>
      <c r="MY222" s="46"/>
      <c r="MZ222" s="46"/>
      <c r="NA222" s="46"/>
      <c r="NB222" s="46"/>
      <c r="NC222" s="46"/>
      <c r="ND222" s="46"/>
      <c r="NE222" s="46"/>
      <c r="NF222" s="46"/>
      <c r="NG222" s="46"/>
      <c r="NH222" s="46"/>
      <c r="NI222" s="46"/>
      <c r="NJ222" s="46"/>
      <c r="NK222" s="46"/>
      <c r="NL222" s="46"/>
      <c r="NM222" s="46"/>
      <c r="NN222" s="46"/>
      <c r="NO222" s="46"/>
      <c r="NP222" s="46"/>
      <c r="NQ222" s="46"/>
      <c r="NR222" s="46"/>
      <c r="NS222" s="46"/>
      <c r="NT222" s="46"/>
      <c r="NU222" s="46"/>
      <c r="NV222" s="46"/>
      <c r="NW222" s="46"/>
      <c r="NX222" s="46"/>
      <c r="NY222" s="46"/>
      <c r="NZ222" s="46"/>
      <c r="OA222" s="46"/>
      <c r="OB222" s="46"/>
      <c r="OC222" s="46"/>
      <c r="OD222" s="46"/>
      <c r="OE222" s="46"/>
      <c r="OF222" s="46"/>
      <c r="OG222" s="46"/>
      <c r="OH222" s="46"/>
      <c r="OI222" s="46"/>
      <c r="OJ222" s="46"/>
      <c r="OK222" s="46"/>
      <c r="OL222" s="46"/>
      <c r="OM222" s="46"/>
      <c r="ON222" s="46"/>
      <c r="OO222" s="46"/>
      <c r="OP222" s="46"/>
      <c r="OQ222" s="46"/>
      <c r="OR222" s="46"/>
      <c r="OS222" s="46"/>
      <c r="OT222" s="46"/>
      <c r="OU222" s="46"/>
      <c r="OV222" s="46"/>
      <c r="OW222" s="46"/>
      <c r="OX222" s="46"/>
      <c r="OY222" s="46"/>
      <c r="OZ222" s="46"/>
      <c r="PA222" s="46"/>
      <c r="PB222" s="46"/>
      <c r="PC222" s="46"/>
      <c r="PD222" s="46"/>
      <c r="PE222" s="46"/>
      <c r="PF222" s="46"/>
      <c r="PG222" s="46"/>
      <c r="PH222" s="46"/>
      <c r="PI222" s="46"/>
      <c r="PJ222" s="46"/>
      <c r="PK222" s="46"/>
      <c r="PL222" s="46"/>
      <c r="PM222" s="46"/>
      <c r="PN222" s="46"/>
      <c r="PO222" s="46"/>
      <c r="PP222" s="46"/>
      <c r="PQ222" s="46"/>
      <c r="PR222" s="46"/>
      <c r="PS222" s="46"/>
      <c r="PT222" s="46"/>
      <c r="PU222" s="46"/>
      <c r="PV222" s="46"/>
      <c r="PW222" s="46"/>
      <c r="PX222" s="46"/>
      <c r="PY222" s="46"/>
      <c r="PZ222" s="46"/>
      <c r="QA222" s="46"/>
      <c r="QB222" s="46"/>
      <c r="QC222" s="46"/>
      <c r="QD222" s="46"/>
      <c r="QE222" s="46"/>
      <c r="QF222" s="46"/>
      <c r="QG222" s="46"/>
      <c r="QH222" s="46"/>
      <c r="QI222" s="46"/>
      <c r="QJ222" s="46"/>
      <c r="QK222" s="46"/>
      <c r="QL222" s="46"/>
      <c r="QM222" s="46"/>
      <c r="QN222" s="46"/>
      <c r="QO222" s="46"/>
      <c r="QP222" s="46"/>
      <c r="QQ222" s="46"/>
      <c r="QR222" s="46"/>
      <c r="QS222" s="46"/>
      <c r="QT222" s="46"/>
      <c r="QU222" s="46"/>
      <c r="QV222" s="46"/>
      <c r="QW222" s="46"/>
      <c r="QX222" s="46"/>
      <c r="QY222" s="46"/>
      <c r="QZ222" s="46"/>
      <c r="RA222" s="46"/>
      <c r="RB222" s="46"/>
      <c r="RC222" s="46"/>
      <c r="RD222" s="46"/>
      <c r="RE222" s="46"/>
      <c r="RF222" s="46"/>
      <c r="RG222" s="46"/>
      <c r="RH222" s="46"/>
      <c r="RI222" s="46"/>
      <c r="RJ222" s="46"/>
      <c r="RK222" s="46"/>
      <c r="RL222" s="46"/>
      <c r="RM222" s="46"/>
      <c r="RN222" s="46"/>
      <c r="RO222" s="46"/>
      <c r="RP222" s="46"/>
      <c r="RQ222" s="46"/>
      <c r="RR222" s="46"/>
      <c r="RS222" s="46"/>
      <c r="RT222" s="46"/>
      <c r="RU222" s="46"/>
      <c r="RV222" s="46"/>
      <c r="RW222" s="46"/>
      <c r="RX222" s="46"/>
      <c r="RY222" s="46"/>
      <c r="RZ222" s="46"/>
      <c r="SA222" s="46"/>
      <c r="SB222" s="46"/>
      <c r="SC222" s="46"/>
      <c r="SD222" s="46"/>
      <c r="SE222" s="46"/>
      <c r="SF222" s="46"/>
      <c r="SG222" s="46"/>
      <c r="SH222" s="46"/>
      <c r="SI222" s="46"/>
      <c r="SJ222" s="46"/>
      <c r="SK222" s="46"/>
      <c r="SL222" s="46"/>
      <c r="SM222" s="46"/>
      <c r="SN222" s="46"/>
      <c r="SO222" s="46"/>
      <c r="SP222" s="46"/>
      <c r="SQ222" s="46"/>
      <c r="SR222" s="46"/>
      <c r="SS222" s="46"/>
      <c r="ST222" s="46"/>
      <c r="SU222" s="46"/>
      <c r="SV222" s="46"/>
      <c r="SW222" s="46"/>
      <c r="SX222" s="46"/>
      <c r="SY222" s="46"/>
      <c r="SZ222" s="46"/>
      <c r="TA222" s="46"/>
      <c r="TB222" s="46"/>
      <c r="TC222" s="46"/>
      <c r="TD222" s="46"/>
      <c r="TE222" s="46"/>
      <c r="TF222" s="46"/>
      <c r="TG222" s="46"/>
      <c r="TH222" s="46"/>
      <c r="TI222" s="46"/>
      <c r="TJ222" s="46"/>
      <c r="TK222" s="46"/>
      <c r="TL222" s="46"/>
      <c r="TM222" s="46"/>
      <c r="TN222" s="46"/>
      <c r="TO222" s="46"/>
      <c r="TP222" s="46"/>
      <c r="TQ222" s="46"/>
      <c r="TR222" s="46"/>
      <c r="TS222" s="46"/>
      <c r="TT222" s="46"/>
      <c r="TU222" s="46"/>
      <c r="TV222" s="46"/>
      <c r="TW222" s="46"/>
      <c r="TX222" s="46"/>
      <c r="TY222" s="46"/>
      <c r="TZ222" s="46"/>
      <c r="UA222" s="46"/>
      <c r="UB222" s="46"/>
      <c r="UC222" s="46"/>
      <c r="UD222" s="46"/>
      <c r="UE222" s="46"/>
      <c r="UF222" s="46"/>
      <c r="UG222" s="46"/>
      <c r="UH222" s="46"/>
      <c r="UI222" s="46"/>
      <c r="UJ222" s="46"/>
      <c r="UK222" s="46"/>
      <c r="UL222" s="46"/>
      <c r="UM222" s="46"/>
      <c r="UN222" s="46"/>
      <c r="UO222" s="46"/>
      <c r="UP222" s="46"/>
      <c r="UQ222" s="46"/>
      <c r="UR222" s="46"/>
      <c r="US222" s="46"/>
      <c r="UT222" s="46"/>
      <c r="UU222" s="46"/>
      <c r="UV222" s="46"/>
      <c r="UW222" s="46"/>
      <c r="UX222" s="46"/>
      <c r="UY222" s="46"/>
      <c r="UZ222" s="46"/>
      <c r="VA222" s="46"/>
      <c r="VB222" s="46"/>
      <c r="VC222" s="46"/>
      <c r="VD222" s="46"/>
      <c r="VE222" s="46"/>
      <c r="VF222" s="46"/>
      <c r="VG222" s="46"/>
      <c r="VH222" s="46"/>
      <c r="VI222" s="46"/>
      <c r="VJ222" s="46"/>
      <c r="VK222" s="46"/>
      <c r="VL222" s="46"/>
      <c r="VM222" s="46"/>
      <c r="VN222" s="46"/>
      <c r="VO222" s="46"/>
      <c r="VP222" s="46"/>
      <c r="VQ222" s="46"/>
      <c r="VR222" s="46"/>
      <c r="VS222" s="46"/>
      <c r="VT222" s="46"/>
      <c r="VU222" s="46"/>
      <c r="VV222" s="46"/>
      <c r="VW222" s="46"/>
      <c r="VX222" s="46"/>
      <c r="VY222" s="46"/>
      <c r="VZ222" s="46"/>
      <c r="WA222" s="46"/>
      <c r="WB222" s="46"/>
      <c r="WC222" s="46"/>
      <c r="WD222" s="46"/>
      <c r="WE222" s="46"/>
      <c r="WF222" s="46"/>
      <c r="WG222" s="46"/>
      <c r="WH222" s="46"/>
      <c r="WI222" s="46"/>
      <c r="WJ222" s="46"/>
      <c r="WK222" s="46"/>
      <c r="WL222" s="46"/>
      <c r="WM222" s="46"/>
      <c r="WN222" s="46"/>
      <c r="WO222" s="46"/>
      <c r="WP222" s="46"/>
      <c r="WQ222" s="46"/>
      <c r="WR222" s="46"/>
      <c r="WS222" s="46"/>
      <c r="WT222" s="46"/>
      <c r="WU222" s="46"/>
      <c r="WV222" s="46"/>
      <c r="WW222" s="46"/>
      <c r="WX222" s="46"/>
      <c r="WY222" s="46"/>
      <c r="WZ222" s="46"/>
      <c r="XA222" s="46"/>
      <c r="XB222" s="46"/>
      <c r="XC222" s="46"/>
      <c r="XD222" s="46"/>
      <c r="XE222" s="46"/>
      <c r="XF222" s="46"/>
      <c r="XG222" s="46"/>
      <c r="XH222" s="46"/>
      <c r="XI222" s="46"/>
      <c r="XJ222" s="46"/>
      <c r="XK222" s="46"/>
      <c r="XL222" s="46"/>
      <c r="XM222" s="46"/>
      <c r="XN222" s="46"/>
      <c r="XO222" s="46"/>
      <c r="XP222" s="46"/>
      <c r="XQ222" s="46"/>
      <c r="XR222" s="46"/>
      <c r="XS222" s="46"/>
      <c r="XT222" s="46"/>
      <c r="XU222" s="46"/>
      <c r="XV222" s="46"/>
      <c r="XW222" s="46"/>
      <c r="XX222" s="46"/>
      <c r="XY222" s="46"/>
      <c r="XZ222" s="46"/>
      <c r="YA222" s="46"/>
      <c r="YB222" s="46"/>
      <c r="YC222" s="46"/>
      <c r="YD222" s="46"/>
      <c r="YE222" s="46"/>
      <c r="YF222" s="46"/>
      <c r="YG222" s="46"/>
      <c r="YH222" s="46"/>
      <c r="YI222" s="46"/>
      <c r="YJ222" s="46"/>
      <c r="YK222" s="46"/>
      <c r="YL222" s="46"/>
      <c r="YM222" s="46"/>
      <c r="YN222" s="46"/>
      <c r="YO222" s="46"/>
      <c r="YP222" s="46"/>
      <c r="YQ222" s="46"/>
      <c r="YR222" s="46"/>
      <c r="YS222" s="46"/>
      <c r="YT222" s="46"/>
      <c r="YU222" s="46"/>
      <c r="YV222" s="46"/>
      <c r="YW222" s="46"/>
      <c r="YX222" s="46"/>
      <c r="YY222" s="46"/>
      <c r="YZ222" s="46"/>
      <c r="ZA222" s="46"/>
      <c r="ZB222" s="46"/>
      <c r="ZC222" s="46"/>
      <c r="ZD222" s="46"/>
      <c r="ZE222" s="46"/>
      <c r="ZF222" s="46"/>
      <c r="ZG222" s="46"/>
      <c r="ZH222" s="46"/>
      <c r="ZI222" s="46"/>
      <c r="ZJ222" s="46"/>
      <c r="ZK222" s="46"/>
      <c r="ZL222" s="46"/>
      <c r="ZM222" s="46"/>
      <c r="ZN222" s="46"/>
      <c r="ZO222" s="46"/>
      <c r="ZP222" s="46"/>
      <c r="ZQ222" s="46"/>
      <c r="ZR222" s="46"/>
      <c r="ZS222" s="46"/>
      <c r="ZT222" s="46"/>
      <c r="ZU222" s="46"/>
      <c r="ZV222" s="46"/>
      <c r="ZW222" s="46"/>
      <c r="ZX222" s="46"/>
      <c r="ZY222" s="46"/>
      <c r="ZZ222" s="46"/>
      <c r="AAA222" s="46"/>
      <c r="AAB222" s="46"/>
      <c r="AAC222" s="46"/>
      <c r="AAD222" s="46"/>
      <c r="AAE222" s="46"/>
      <c r="AAF222" s="46"/>
      <c r="AAG222" s="46"/>
      <c r="AAH222" s="46"/>
      <c r="AAI222" s="46"/>
      <c r="AAJ222" s="46"/>
      <c r="AAK222" s="46"/>
      <c r="AAL222" s="46"/>
      <c r="AAM222" s="46"/>
      <c r="AAN222" s="46"/>
      <c r="AAO222" s="46"/>
      <c r="AAP222" s="46"/>
      <c r="AAQ222" s="46"/>
      <c r="AAR222" s="46"/>
      <c r="AAS222" s="46"/>
      <c r="AAT222" s="46"/>
      <c r="AAU222" s="46"/>
      <c r="AAV222" s="46"/>
      <c r="AAW222" s="46"/>
      <c r="AAX222" s="46"/>
      <c r="AAY222" s="46"/>
      <c r="AAZ222" s="46"/>
      <c r="ABA222" s="46"/>
      <c r="ABB222" s="46"/>
      <c r="ABC222" s="46"/>
      <c r="ABD222" s="46"/>
      <c r="ABE222" s="46"/>
      <c r="ABF222" s="46"/>
      <c r="ABG222" s="46"/>
      <c r="ABH222" s="46"/>
      <c r="ABI222" s="46"/>
      <c r="ABJ222" s="46"/>
      <c r="ABK222" s="46"/>
      <c r="ABL222" s="46"/>
      <c r="ABM222" s="46"/>
      <c r="ABN222" s="46"/>
      <c r="ABO222" s="46"/>
      <c r="ABP222" s="46"/>
      <c r="ABQ222" s="46"/>
      <c r="ABR222" s="46"/>
      <c r="ABS222" s="46"/>
      <c r="ABT222" s="46"/>
      <c r="ABU222" s="46"/>
      <c r="ABV222" s="46"/>
      <c r="ABW222" s="46"/>
      <c r="ABX222" s="46"/>
      <c r="ABY222" s="46"/>
      <c r="ABZ222" s="46"/>
      <c r="ACA222" s="46"/>
      <c r="ACB222" s="46"/>
      <c r="ACC222" s="46"/>
      <c r="ACD222" s="46"/>
      <c r="ACE222" s="46"/>
      <c r="ACF222" s="46"/>
      <c r="ACG222" s="46"/>
      <c r="ACH222" s="46"/>
      <c r="ACI222" s="46"/>
      <c r="ACJ222" s="46"/>
      <c r="ACK222" s="46"/>
      <c r="ACL222" s="46"/>
      <c r="ACM222" s="46"/>
      <c r="ACN222" s="46"/>
      <c r="ACO222" s="46"/>
      <c r="ACP222" s="46"/>
      <c r="ACQ222" s="46"/>
      <c r="ACR222" s="46"/>
      <c r="ACS222" s="46"/>
      <c r="ACT222" s="46"/>
      <c r="ACU222" s="46"/>
      <c r="ACV222" s="46"/>
      <c r="ACW222" s="46"/>
      <c r="ACX222" s="46"/>
      <c r="ACY222" s="46"/>
      <c r="ACZ222" s="46"/>
      <c r="ADA222" s="46"/>
      <c r="ADB222" s="46"/>
      <c r="ADC222" s="46"/>
      <c r="ADD222" s="46"/>
      <c r="ADE222" s="46"/>
      <c r="ADF222" s="46"/>
      <c r="ADG222" s="46"/>
      <c r="ADH222" s="46"/>
      <c r="ADI222" s="46"/>
      <c r="ADJ222" s="46"/>
      <c r="ADK222" s="46"/>
      <c r="ADL222" s="46"/>
      <c r="ADM222" s="46"/>
      <c r="ADN222" s="46"/>
      <c r="ADO222" s="46"/>
      <c r="ADP222" s="46"/>
      <c r="ADQ222" s="46"/>
      <c r="ADR222" s="46"/>
      <c r="ADS222" s="46"/>
      <c r="ADT222" s="46"/>
      <c r="ADU222" s="46"/>
      <c r="ADV222" s="46"/>
      <c r="ADW222" s="46"/>
      <c r="ADX222" s="46"/>
      <c r="ADY222" s="46"/>
      <c r="ADZ222" s="46"/>
      <c r="AEA222" s="46"/>
      <c r="AEB222" s="46"/>
      <c r="AEC222" s="46"/>
      <c r="AED222" s="46"/>
      <c r="AEE222" s="46"/>
      <c r="AEF222" s="46"/>
      <c r="AEG222" s="46"/>
      <c r="AEH222" s="46"/>
      <c r="AEI222" s="46"/>
      <c r="AEJ222" s="46"/>
      <c r="AEK222" s="46"/>
      <c r="AEL222" s="46"/>
      <c r="AEM222" s="46"/>
      <c r="AEN222" s="46"/>
      <c r="AEO222" s="46"/>
      <c r="AEP222" s="46"/>
      <c r="AEQ222" s="46"/>
      <c r="AER222" s="46"/>
      <c r="AES222" s="46"/>
      <c r="AET222" s="46"/>
      <c r="AEU222" s="46"/>
      <c r="AEV222" s="46"/>
      <c r="AEW222" s="46"/>
      <c r="AEX222" s="46"/>
      <c r="AEY222" s="46"/>
      <c r="AEZ222" s="46"/>
      <c r="AFA222" s="46"/>
      <c r="AFB222" s="46"/>
      <c r="AFC222" s="46"/>
      <c r="AFD222" s="46"/>
      <c r="AFE222" s="46"/>
      <c r="AFF222" s="46"/>
      <c r="AFG222" s="46"/>
      <c r="AFH222" s="46"/>
      <c r="AFI222" s="46"/>
      <c r="AFJ222" s="46"/>
      <c r="AFK222" s="46"/>
      <c r="AFL222" s="46"/>
      <c r="AFM222" s="46"/>
      <c r="AFN222" s="46"/>
      <c r="AFO222" s="46"/>
      <c r="AFP222" s="46"/>
      <c r="AFQ222" s="46"/>
      <c r="AFR222" s="46"/>
      <c r="AFS222" s="46"/>
      <c r="AFT222" s="46"/>
      <c r="AFU222" s="46"/>
      <c r="AFV222" s="46"/>
      <c r="AFW222" s="46"/>
      <c r="AFX222" s="46"/>
      <c r="AFY222" s="46"/>
      <c r="AFZ222" s="46"/>
      <c r="AGA222" s="46"/>
      <c r="AGB222" s="46"/>
      <c r="AGC222" s="46"/>
      <c r="AGD222" s="46"/>
      <c r="AGE222" s="46"/>
      <c r="AGF222" s="46"/>
      <c r="AGG222" s="46"/>
      <c r="AGH222" s="46"/>
      <c r="AGI222" s="46"/>
      <c r="AGJ222" s="46"/>
      <c r="AGK222" s="46"/>
      <c r="AGL222" s="46"/>
      <c r="AGM222" s="46"/>
      <c r="AGN222" s="46"/>
      <c r="AGO222" s="46"/>
      <c r="AGP222" s="46"/>
      <c r="AGQ222" s="46"/>
      <c r="AGR222" s="46"/>
      <c r="AGS222" s="46"/>
      <c r="AGT222" s="46"/>
      <c r="AGU222" s="46"/>
      <c r="AGV222" s="46"/>
      <c r="AGW222" s="46"/>
      <c r="AGX222" s="46"/>
      <c r="AGY222" s="46"/>
      <c r="AGZ222" s="46"/>
      <c r="AHA222" s="46"/>
      <c r="AHB222" s="46"/>
      <c r="AHC222" s="46"/>
      <c r="AHD222" s="46"/>
      <c r="AHE222" s="46"/>
      <c r="AHF222" s="46"/>
      <c r="AHG222" s="46"/>
      <c r="AHH222" s="46"/>
      <c r="AHI222" s="46"/>
      <c r="AHJ222" s="46"/>
      <c r="AHK222" s="46"/>
      <c r="AHL222" s="46"/>
      <c r="AHM222" s="46"/>
      <c r="AHN222" s="46"/>
      <c r="AHO222" s="46"/>
      <c r="AHP222" s="46"/>
      <c r="AHQ222" s="46"/>
      <c r="AHR222" s="46"/>
      <c r="AHS222" s="46"/>
      <c r="AHT222" s="46"/>
      <c r="AHU222" s="46"/>
      <c r="AHV222" s="46"/>
      <c r="AHW222" s="46"/>
      <c r="AHX222" s="46"/>
      <c r="AHY222" s="46"/>
      <c r="AHZ222" s="46"/>
      <c r="AIA222" s="46"/>
      <c r="AIB222" s="46"/>
      <c r="AIC222" s="46"/>
      <c r="AID222" s="46"/>
      <c r="AIE222" s="46"/>
      <c r="AIF222" s="46"/>
      <c r="AIG222" s="46"/>
      <c r="AIH222" s="46"/>
      <c r="AII222" s="46"/>
      <c r="AIJ222" s="46"/>
      <c r="AIK222" s="46"/>
      <c r="AIL222" s="46"/>
      <c r="AIM222" s="46"/>
      <c r="AIN222" s="46"/>
      <c r="AIO222" s="46"/>
      <c r="AIP222" s="46"/>
      <c r="AIQ222" s="46"/>
      <c r="AIR222" s="46"/>
      <c r="AIS222" s="46"/>
      <c r="AIT222" s="46"/>
      <c r="AIU222" s="46"/>
      <c r="AIV222" s="46"/>
      <c r="AIW222" s="46"/>
      <c r="AIX222" s="46"/>
      <c r="AIY222" s="46"/>
      <c r="AIZ222" s="46"/>
      <c r="AJA222" s="46"/>
      <c r="AJB222" s="46"/>
      <c r="AJC222" s="46"/>
      <c r="AJD222" s="46"/>
      <c r="AJE222" s="46"/>
      <c r="AJF222" s="46"/>
      <c r="AJG222" s="46"/>
      <c r="AJH222" s="46"/>
      <c r="AJI222" s="46"/>
      <c r="AJJ222" s="46"/>
      <c r="AJK222" s="46"/>
      <c r="AJL222" s="46"/>
      <c r="AJM222" s="46"/>
      <c r="AJN222" s="46"/>
      <c r="AJO222" s="46"/>
      <c r="AJP222" s="46"/>
      <c r="AJQ222" s="46"/>
      <c r="AJR222" s="46"/>
      <c r="AJS222" s="46"/>
      <c r="AJT222" s="46"/>
      <c r="AJU222" s="46"/>
      <c r="AJV222" s="46"/>
      <c r="AJW222" s="46"/>
      <c r="AJX222" s="46"/>
      <c r="AJY222" s="46"/>
      <c r="AJZ222" s="46"/>
      <c r="AKA222" s="46"/>
      <c r="AKB222" s="46"/>
      <c r="AKC222" s="46"/>
      <c r="AKD222" s="46"/>
      <c r="AKE222" s="46"/>
      <c r="AKF222" s="46"/>
      <c r="AKG222" s="46"/>
      <c r="AKH222" s="46"/>
      <c r="AKI222" s="46"/>
      <c r="AKJ222" s="46"/>
      <c r="AKK222" s="46"/>
      <c r="AKL222" s="46"/>
      <c r="AKM222" s="46"/>
      <c r="AKN222" s="46"/>
      <c r="AKO222" s="46"/>
      <c r="AKP222" s="46"/>
      <c r="AKQ222" s="46"/>
      <c r="AKR222" s="46"/>
      <c r="AKS222" s="46"/>
      <c r="AKT222" s="46"/>
      <c r="AKU222" s="46"/>
      <c r="AKV222" s="46"/>
      <c r="AKW222" s="46"/>
      <c r="AKX222" s="46"/>
      <c r="AKY222" s="46"/>
      <c r="AKZ222" s="46"/>
      <c r="ALA222" s="46"/>
      <c r="ALB222" s="46"/>
      <c r="ALC222" s="46"/>
      <c r="ALD222" s="46"/>
      <c r="ALE222" s="46"/>
      <c r="ALF222" s="46"/>
      <c r="ALG222" s="46"/>
      <c r="ALH222" s="46"/>
      <c r="ALI222" s="46"/>
      <c r="ALJ222" s="46"/>
      <c r="ALK222" s="46"/>
      <c r="ALL222" s="46"/>
      <c r="ALM222" s="46"/>
      <c r="ALN222" s="46"/>
      <c r="ALO222" s="46"/>
      <c r="ALP222" s="46"/>
      <c r="ALQ222" s="46"/>
      <c r="ALR222" s="46"/>
      <c r="ALS222" s="46"/>
      <c r="ALT222" s="46"/>
      <c r="ALU222" s="46"/>
      <c r="ALV222" s="46"/>
      <c r="ALW222" s="46"/>
      <c r="ALX222" s="46"/>
      <c r="ALY222" s="46"/>
      <c r="ALZ222" s="46"/>
      <c r="AMA222" s="46"/>
      <c r="AMB222" s="46"/>
      <c r="AMC222" s="46"/>
      <c r="AMD222" s="46"/>
      <c r="AME222" s="46"/>
      <c r="AMF222" s="46"/>
      <c r="AMG222" s="46"/>
      <c r="AMH222" s="46"/>
      <c r="AMI222" s="46"/>
      <c r="AMJ222" s="46"/>
      <c r="AMK222" s="46"/>
    </row>
    <row r="223" spans="1:1025" x14ac:dyDescent="0.25">
      <c r="A223" s="46"/>
      <c r="B223" s="56"/>
      <c r="C223" s="57"/>
      <c r="D223" s="58"/>
      <c r="E223" s="59"/>
      <c r="F223" s="59"/>
      <c r="G223" s="59"/>
      <c r="H223" s="59"/>
      <c r="I223" s="59"/>
      <c r="J223" s="59"/>
      <c r="K223" s="59"/>
      <c r="L223" s="59"/>
      <c r="M223" s="46"/>
      <c r="N223" s="46"/>
      <c r="O223" s="46"/>
      <c r="P223" s="46"/>
      <c r="Q223" s="46"/>
      <c r="R223" s="46"/>
      <c r="S223" s="46"/>
      <c r="T223" s="46"/>
      <c r="U223" s="46"/>
      <c r="V223" s="46"/>
      <c r="W223" s="46"/>
      <c r="X223" s="46"/>
      <c r="Y223" s="46"/>
      <c r="Z223" s="46"/>
      <c r="AA223" s="46"/>
      <c r="AB223" s="46"/>
      <c r="AC223" s="46"/>
      <c r="AD223" s="46"/>
      <c r="AE223" s="46"/>
      <c r="AF223" s="46"/>
      <c r="AG223" s="46"/>
      <c r="AH223" s="46"/>
      <c r="AI223" s="46"/>
      <c r="AJ223" s="46"/>
      <c r="AK223" s="46"/>
      <c r="AL223" s="46"/>
      <c r="AM223" s="46"/>
      <c r="AN223" s="46"/>
      <c r="AO223" s="46"/>
      <c r="AP223" s="46"/>
      <c r="AQ223" s="46"/>
      <c r="AR223" s="46"/>
      <c r="AS223" s="46"/>
      <c r="AT223" s="46"/>
      <c r="AU223" s="46"/>
      <c r="AV223" s="46"/>
      <c r="AW223" s="46"/>
      <c r="AX223" s="46"/>
      <c r="AY223" s="46"/>
      <c r="AZ223" s="46"/>
      <c r="BA223" s="46"/>
      <c r="BB223" s="46"/>
      <c r="BC223" s="46"/>
      <c r="BD223" s="46"/>
      <c r="BE223" s="46"/>
      <c r="BF223" s="46"/>
      <c r="BG223" s="46"/>
      <c r="BH223" s="46"/>
      <c r="BI223" s="46"/>
      <c r="BJ223" s="46"/>
      <c r="BK223" s="46"/>
      <c r="BL223" s="46"/>
      <c r="BM223" s="46"/>
      <c r="BN223" s="46"/>
      <c r="BO223" s="46"/>
      <c r="BP223" s="46"/>
      <c r="BQ223" s="46"/>
      <c r="BR223" s="46"/>
      <c r="BS223" s="46"/>
      <c r="BT223" s="46"/>
      <c r="BU223" s="46"/>
      <c r="BV223" s="46"/>
      <c r="BW223" s="46"/>
      <c r="BX223" s="46"/>
      <c r="BY223" s="46"/>
      <c r="BZ223" s="46"/>
      <c r="CA223" s="46"/>
      <c r="CB223" s="46"/>
      <c r="CC223" s="46"/>
      <c r="CD223" s="46"/>
      <c r="CE223" s="46"/>
      <c r="CF223" s="46"/>
      <c r="CG223" s="46"/>
      <c r="CH223" s="46"/>
      <c r="CI223" s="46"/>
      <c r="CJ223" s="46"/>
      <c r="CK223" s="46"/>
      <c r="CL223" s="46"/>
      <c r="CM223" s="46"/>
      <c r="CN223" s="46"/>
      <c r="CO223" s="46"/>
      <c r="CP223" s="46"/>
      <c r="CQ223" s="46"/>
      <c r="CR223" s="46"/>
      <c r="CS223" s="46"/>
      <c r="CT223" s="46"/>
      <c r="CU223" s="46"/>
      <c r="CV223" s="46"/>
      <c r="CW223" s="46"/>
      <c r="CX223" s="46"/>
      <c r="CY223" s="46"/>
      <c r="CZ223" s="46"/>
      <c r="DA223" s="46"/>
      <c r="DB223" s="46"/>
      <c r="DC223" s="46"/>
      <c r="DD223" s="46"/>
      <c r="DE223" s="46"/>
      <c r="DF223" s="46"/>
      <c r="DG223" s="46"/>
      <c r="DH223" s="46"/>
      <c r="DI223" s="46"/>
      <c r="DJ223" s="46"/>
      <c r="DK223" s="46"/>
      <c r="DL223" s="46"/>
      <c r="DM223" s="46"/>
      <c r="DN223" s="46"/>
      <c r="DO223" s="46"/>
      <c r="DP223" s="46"/>
      <c r="DQ223" s="46"/>
      <c r="DR223" s="46"/>
      <c r="DS223" s="46"/>
      <c r="DT223" s="46"/>
      <c r="DU223" s="46"/>
      <c r="DV223" s="46"/>
      <c r="DW223" s="46"/>
      <c r="DX223" s="46"/>
      <c r="DY223" s="46"/>
      <c r="DZ223" s="46"/>
      <c r="EA223" s="46"/>
      <c r="EB223" s="46"/>
      <c r="EC223" s="46"/>
      <c r="ED223" s="46"/>
      <c r="EE223" s="46"/>
      <c r="EF223" s="46"/>
      <c r="EG223" s="46"/>
      <c r="EH223" s="46"/>
      <c r="EI223" s="46"/>
      <c r="EJ223" s="46"/>
      <c r="EK223" s="46"/>
      <c r="EL223" s="46"/>
      <c r="EM223" s="46"/>
      <c r="EN223" s="46"/>
      <c r="EO223" s="46"/>
      <c r="EP223" s="46"/>
      <c r="EQ223" s="46"/>
      <c r="ER223" s="46"/>
      <c r="ES223" s="46"/>
      <c r="ET223" s="46"/>
      <c r="EU223" s="46"/>
      <c r="EV223" s="46"/>
      <c r="EW223" s="46"/>
      <c r="EX223" s="46"/>
      <c r="EY223" s="46"/>
      <c r="EZ223" s="46"/>
      <c r="FA223" s="46"/>
      <c r="FB223" s="46"/>
      <c r="FC223" s="46"/>
      <c r="FD223" s="46"/>
      <c r="FE223" s="46"/>
      <c r="FF223" s="46"/>
      <c r="FG223" s="46"/>
      <c r="FH223" s="46"/>
      <c r="FI223" s="46"/>
      <c r="FJ223" s="46"/>
      <c r="FK223" s="46"/>
      <c r="FL223" s="46"/>
      <c r="FM223" s="46"/>
      <c r="FN223" s="46"/>
      <c r="FO223" s="46"/>
      <c r="FP223" s="46"/>
      <c r="FQ223" s="46"/>
      <c r="FR223" s="46"/>
      <c r="FS223" s="46"/>
      <c r="FT223" s="46"/>
      <c r="FU223" s="46"/>
      <c r="FV223" s="46"/>
      <c r="FW223" s="46"/>
      <c r="FX223" s="46"/>
      <c r="FY223" s="46"/>
      <c r="FZ223" s="46"/>
      <c r="GA223" s="46"/>
      <c r="GB223" s="46"/>
      <c r="GC223" s="46"/>
      <c r="GD223" s="46"/>
      <c r="GE223" s="46"/>
      <c r="GF223" s="46"/>
      <c r="GG223" s="46"/>
      <c r="GH223" s="46"/>
      <c r="GI223" s="46"/>
      <c r="GJ223" s="46"/>
      <c r="GK223" s="46"/>
      <c r="GL223" s="46"/>
      <c r="GM223" s="46"/>
      <c r="GN223" s="46"/>
      <c r="GO223" s="46"/>
      <c r="GP223" s="46"/>
      <c r="GQ223" s="46"/>
      <c r="GR223" s="46"/>
      <c r="GS223" s="46"/>
      <c r="GT223" s="46"/>
      <c r="GU223" s="46"/>
      <c r="GV223" s="46"/>
      <c r="GW223" s="46"/>
      <c r="GX223" s="46"/>
      <c r="GY223" s="46"/>
      <c r="GZ223" s="46"/>
      <c r="HA223" s="46"/>
      <c r="HB223" s="46"/>
      <c r="HC223" s="46"/>
      <c r="HD223" s="46"/>
      <c r="HE223" s="46"/>
      <c r="HF223" s="46"/>
      <c r="HG223" s="46"/>
      <c r="HH223" s="46"/>
      <c r="HI223" s="46"/>
      <c r="HJ223" s="46"/>
      <c r="HK223" s="46"/>
      <c r="HL223" s="46"/>
      <c r="HM223" s="46"/>
      <c r="HN223" s="46"/>
      <c r="HO223" s="46"/>
      <c r="HP223" s="46"/>
      <c r="HQ223" s="46"/>
      <c r="HR223" s="46"/>
      <c r="HS223" s="46"/>
      <c r="HT223" s="46"/>
      <c r="HU223" s="46"/>
      <c r="HV223" s="46"/>
      <c r="HW223" s="46"/>
      <c r="HX223" s="46"/>
      <c r="HY223" s="46"/>
      <c r="HZ223" s="46"/>
      <c r="IA223" s="46"/>
      <c r="IB223" s="46"/>
      <c r="IC223" s="46"/>
      <c r="ID223" s="46"/>
      <c r="IE223" s="46"/>
      <c r="IF223" s="46"/>
      <c r="IG223" s="46"/>
      <c r="IH223" s="46"/>
      <c r="II223" s="46"/>
      <c r="IJ223" s="46"/>
      <c r="IK223" s="46"/>
      <c r="IL223" s="46"/>
      <c r="IM223" s="46"/>
      <c r="IN223" s="46"/>
      <c r="IO223" s="46"/>
      <c r="IP223" s="46"/>
      <c r="IQ223" s="46"/>
      <c r="IR223" s="46"/>
      <c r="IS223" s="46"/>
      <c r="IT223" s="46"/>
      <c r="IU223" s="46"/>
      <c r="IV223" s="46"/>
      <c r="IW223" s="46"/>
      <c r="IX223" s="46"/>
      <c r="IY223" s="46"/>
      <c r="IZ223" s="46"/>
      <c r="JA223" s="46"/>
      <c r="JB223" s="46"/>
      <c r="JC223" s="46"/>
      <c r="JD223" s="46"/>
      <c r="JE223" s="46"/>
      <c r="JF223" s="46"/>
      <c r="JG223" s="46"/>
      <c r="JH223" s="46"/>
      <c r="JI223" s="46"/>
      <c r="JJ223" s="46"/>
      <c r="JK223" s="46"/>
      <c r="JL223" s="46"/>
      <c r="JM223" s="46"/>
      <c r="JN223" s="46"/>
      <c r="JO223" s="46"/>
      <c r="JP223" s="46"/>
      <c r="JQ223" s="46"/>
      <c r="JR223" s="46"/>
      <c r="JS223" s="46"/>
      <c r="JT223" s="46"/>
      <c r="JU223" s="46"/>
      <c r="JV223" s="46"/>
      <c r="JW223" s="46"/>
      <c r="JX223" s="46"/>
      <c r="JY223" s="46"/>
      <c r="JZ223" s="46"/>
      <c r="KA223" s="46"/>
      <c r="KB223" s="46"/>
      <c r="KC223" s="46"/>
      <c r="KD223" s="46"/>
      <c r="KE223" s="46"/>
      <c r="KF223" s="46"/>
      <c r="KG223" s="46"/>
      <c r="KH223" s="46"/>
      <c r="KI223" s="46"/>
      <c r="KJ223" s="46"/>
      <c r="KK223" s="46"/>
      <c r="KL223" s="46"/>
      <c r="KM223" s="46"/>
      <c r="KN223" s="46"/>
      <c r="KO223" s="46"/>
      <c r="KP223" s="46"/>
      <c r="KQ223" s="46"/>
      <c r="KR223" s="46"/>
      <c r="KS223" s="46"/>
      <c r="KT223" s="46"/>
      <c r="KU223" s="46"/>
      <c r="KV223" s="46"/>
      <c r="KW223" s="46"/>
      <c r="KX223" s="46"/>
      <c r="KY223" s="46"/>
      <c r="KZ223" s="46"/>
      <c r="LA223" s="46"/>
      <c r="LB223" s="46"/>
      <c r="LC223" s="46"/>
      <c r="LD223" s="46"/>
      <c r="LE223" s="46"/>
      <c r="LF223" s="46"/>
      <c r="LG223" s="46"/>
      <c r="LH223" s="46"/>
      <c r="LI223" s="46"/>
      <c r="LJ223" s="46"/>
      <c r="LK223" s="46"/>
      <c r="LL223" s="46"/>
      <c r="LM223" s="46"/>
      <c r="LN223" s="46"/>
      <c r="LO223" s="46"/>
      <c r="LP223" s="46"/>
      <c r="LQ223" s="46"/>
      <c r="LR223" s="46"/>
      <c r="LS223" s="46"/>
      <c r="LT223" s="46"/>
      <c r="LU223" s="46"/>
      <c r="LV223" s="46"/>
      <c r="LW223" s="46"/>
      <c r="LX223" s="46"/>
      <c r="LY223" s="46"/>
      <c r="LZ223" s="46"/>
      <c r="MA223" s="46"/>
      <c r="MB223" s="46"/>
      <c r="MC223" s="46"/>
      <c r="MD223" s="46"/>
      <c r="ME223" s="46"/>
      <c r="MF223" s="46"/>
      <c r="MG223" s="46"/>
      <c r="MH223" s="46"/>
      <c r="MI223" s="46"/>
      <c r="MJ223" s="46"/>
      <c r="MK223" s="46"/>
      <c r="ML223" s="46"/>
      <c r="MM223" s="46"/>
      <c r="MN223" s="46"/>
      <c r="MO223" s="46"/>
      <c r="MP223" s="46"/>
      <c r="MQ223" s="46"/>
      <c r="MR223" s="46"/>
      <c r="MS223" s="46"/>
      <c r="MT223" s="46"/>
      <c r="MU223" s="46"/>
      <c r="MV223" s="46"/>
      <c r="MW223" s="46"/>
      <c r="MX223" s="46"/>
      <c r="MY223" s="46"/>
      <c r="MZ223" s="46"/>
      <c r="NA223" s="46"/>
      <c r="NB223" s="46"/>
      <c r="NC223" s="46"/>
      <c r="ND223" s="46"/>
      <c r="NE223" s="46"/>
      <c r="NF223" s="46"/>
      <c r="NG223" s="46"/>
      <c r="NH223" s="46"/>
      <c r="NI223" s="46"/>
      <c r="NJ223" s="46"/>
      <c r="NK223" s="46"/>
      <c r="NL223" s="46"/>
      <c r="NM223" s="46"/>
      <c r="NN223" s="46"/>
      <c r="NO223" s="46"/>
      <c r="NP223" s="46"/>
      <c r="NQ223" s="46"/>
      <c r="NR223" s="46"/>
      <c r="NS223" s="46"/>
      <c r="NT223" s="46"/>
      <c r="NU223" s="46"/>
      <c r="NV223" s="46"/>
      <c r="NW223" s="46"/>
      <c r="NX223" s="46"/>
      <c r="NY223" s="46"/>
      <c r="NZ223" s="46"/>
      <c r="OA223" s="46"/>
      <c r="OB223" s="46"/>
      <c r="OC223" s="46"/>
      <c r="OD223" s="46"/>
      <c r="OE223" s="46"/>
      <c r="OF223" s="46"/>
      <c r="OG223" s="46"/>
      <c r="OH223" s="46"/>
      <c r="OI223" s="46"/>
      <c r="OJ223" s="46"/>
      <c r="OK223" s="46"/>
      <c r="OL223" s="46"/>
      <c r="OM223" s="46"/>
      <c r="ON223" s="46"/>
      <c r="OO223" s="46"/>
      <c r="OP223" s="46"/>
      <c r="OQ223" s="46"/>
      <c r="OR223" s="46"/>
      <c r="OS223" s="46"/>
      <c r="OT223" s="46"/>
      <c r="OU223" s="46"/>
      <c r="OV223" s="46"/>
      <c r="OW223" s="46"/>
      <c r="OX223" s="46"/>
      <c r="OY223" s="46"/>
      <c r="OZ223" s="46"/>
      <c r="PA223" s="46"/>
      <c r="PB223" s="46"/>
      <c r="PC223" s="46"/>
      <c r="PD223" s="46"/>
      <c r="PE223" s="46"/>
      <c r="PF223" s="46"/>
      <c r="PG223" s="46"/>
      <c r="PH223" s="46"/>
      <c r="PI223" s="46"/>
      <c r="PJ223" s="46"/>
      <c r="PK223" s="46"/>
      <c r="PL223" s="46"/>
      <c r="PM223" s="46"/>
      <c r="PN223" s="46"/>
      <c r="PO223" s="46"/>
      <c r="PP223" s="46"/>
      <c r="PQ223" s="46"/>
      <c r="PR223" s="46"/>
      <c r="PS223" s="46"/>
      <c r="PT223" s="46"/>
      <c r="PU223" s="46"/>
      <c r="PV223" s="46"/>
      <c r="PW223" s="46"/>
      <c r="PX223" s="46"/>
      <c r="PY223" s="46"/>
      <c r="PZ223" s="46"/>
      <c r="QA223" s="46"/>
      <c r="QB223" s="46"/>
      <c r="QC223" s="46"/>
      <c r="QD223" s="46"/>
      <c r="QE223" s="46"/>
      <c r="QF223" s="46"/>
      <c r="QG223" s="46"/>
      <c r="QH223" s="46"/>
      <c r="QI223" s="46"/>
      <c r="QJ223" s="46"/>
      <c r="QK223" s="46"/>
      <c r="QL223" s="46"/>
      <c r="QM223" s="46"/>
      <c r="QN223" s="46"/>
      <c r="QO223" s="46"/>
      <c r="QP223" s="46"/>
      <c r="QQ223" s="46"/>
      <c r="QR223" s="46"/>
      <c r="QS223" s="46"/>
      <c r="QT223" s="46"/>
      <c r="QU223" s="46"/>
      <c r="QV223" s="46"/>
      <c r="QW223" s="46"/>
      <c r="QX223" s="46"/>
      <c r="QY223" s="46"/>
      <c r="QZ223" s="46"/>
      <c r="RA223" s="46"/>
      <c r="RB223" s="46"/>
      <c r="RC223" s="46"/>
      <c r="RD223" s="46"/>
      <c r="RE223" s="46"/>
      <c r="RF223" s="46"/>
      <c r="RG223" s="46"/>
      <c r="RH223" s="46"/>
      <c r="RI223" s="46"/>
      <c r="RJ223" s="46"/>
      <c r="RK223" s="46"/>
      <c r="RL223" s="46"/>
      <c r="RM223" s="46"/>
      <c r="RN223" s="46"/>
      <c r="RO223" s="46"/>
      <c r="RP223" s="46"/>
      <c r="RQ223" s="46"/>
      <c r="RR223" s="46"/>
      <c r="RS223" s="46"/>
      <c r="RT223" s="46"/>
      <c r="RU223" s="46"/>
      <c r="RV223" s="46"/>
      <c r="RW223" s="46"/>
      <c r="RX223" s="46"/>
      <c r="RY223" s="46"/>
      <c r="RZ223" s="46"/>
      <c r="SA223" s="46"/>
      <c r="SB223" s="46"/>
      <c r="SC223" s="46"/>
      <c r="SD223" s="46"/>
      <c r="SE223" s="46"/>
      <c r="SF223" s="46"/>
      <c r="SG223" s="46"/>
      <c r="SH223" s="46"/>
      <c r="SI223" s="46"/>
      <c r="SJ223" s="46"/>
      <c r="SK223" s="46"/>
      <c r="SL223" s="46"/>
      <c r="SM223" s="46"/>
      <c r="SN223" s="46"/>
      <c r="SO223" s="46"/>
      <c r="SP223" s="46"/>
      <c r="SQ223" s="46"/>
      <c r="SR223" s="46"/>
      <c r="SS223" s="46"/>
      <c r="ST223" s="46"/>
      <c r="SU223" s="46"/>
      <c r="SV223" s="46"/>
      <c r="SW223" s="46"/>
      <c r="SX223" s="46"/>
      <c r="SY223" s="46"/>
      <c r="SZ223" s="46"/>
      <c r="TA223" s="46"/>
      <c r="TB223" s="46"/>
      <c r="TC223" s="46"/>
      <c r="TD223" s="46"/>
      <c r="TE223" s="46"/>
      <c r="TF223" s="46"/>
      <c r="TG223" s="46"/>
      <c r="TH223" s="46"/>
      <c r="TI223" s="46"/>
      <c r="TJ223" s="46"/>
      <c r="TK223" s="46"/>
      <c r="TL223" s="46"/>
      <c r="TM223" s="46"/>
      <c r="TN223" s="46"/>
      <c r="TO223" s="46"/>
      <c r="TP223" s="46"/>
      <c r="TQ223" s="46"/>
      <c r="TR223" s="46"/>
      <c r="TS223" s="46"/>
      <c r="TT223" s="46"/>
      <c r="TU223" s="46"/>
      <c r="TV223" s="46"/>
      <c r="TW223" s="46"/>
      <c r="TX223" s="46"/>
      <c r="TY223" s="46"/>
      <c r="TZ223" s="46"/>
      <c r="UA223" s="46"/>
      <c r="UB223" s="46"/>
      <c r="UC223" s="46"/>
      <c r="UD223" s="46"/>
      <c r="UE223" s="46"/>
      <c r="UF223" s="46"/>
      <c r="UG223" s="46"/>
      <c r="UH223" s="46"/>
      <c r="UI223" s="46"/>
      <c r="UJ223" s="46"/>
      <c r="UK223" s="46"/>
      <c r="UL223" s="46"/>
      <c r="UM223" s="46"/>
      <c r="UN223" s="46"/>
      <c r="UO223" s="46"/>
      <c r="UP223" s="46"/>
      <c r="UQ223" s="46"/>
      <c r="UR223" s="46"/>
      <c r="US223" s="46"/>
      <c r="UT223" s="46"/>
      <c r="UU223" s="46"/>
      <c r="UV223" s="46"/>
      <c r="UW223" s="46"/>
      <c r="UX223" s="46"/>
      <c r="UY223" s="46"/>
      <c r="UZ223" s="46"/>
      <c r="VA223" s="46"/>
      <c r="VB223" s="46"/>
      <c r="VC223" s="46"/>
      <c r="VD223" s="46"/>
      <c r="VE223" s="46"/>
      <c r="VF223" s="46"/>
      <c r="VG223" s="46"/>
      <c r="VH223" s="46"/>
      <c r="VI223" s="46"/>
      <c r="VJ223" s="46"/>
      <c r="VK223" s="46"/>
      <c r="VL223" s="46"/>
      <c r="VM223" s="46"/>
      <c r="VN223" s="46"/>
      <c r="VO223" s="46"/>
      <c r="VP223" s="46"/>
      <c r="VQ223" s="46"/>
      <c r="VR223" s="46"/>
      <c r="VS223" s="46"/>
      <c r="VT223" s="46"/>
      <c r="VU223" s="46"/>
      <c r="VV223" s="46"/>
      <c r="VW223" s="46"/>
      <c r="VX223" s="46"/>
      <c r="VY223" s="46"/>
      <c r="VZ223" s="46"/>
      <c r="WA223" s="46"/>
      <c r="WB223" s="46"/>
      <c r="WC223" s="46"/>
      <c r="WD223" s="46"/>
      <c r="WE223" s="46"/>
      <c r="WF223" s="46"/>
      <c r="WG223" s="46"/>
      <c r="WH223" s="46"/>
      <c r="WI223" s="46"/>
      <c r="WJ223" s="46"/>
      <c r="WK223" s="46"/>
      <c r="WL223" s="46"/>
      <c r="WM223" s="46"/>
      <c r="WN223" s="46"/>
      <c r="WO223" s="46"/>
      <c r="WP223" s="46"/>
      <c r="WQ223" s="46"/>
      <c r="WR223" s="46"/>
      <c r="WS223" s="46"/>
      <c r="WT223" s="46"/>
      <c r="WU223" s="46"/>
      <c r="WV223" s="46"/>
      <c r="WW223" s="46"/>
      <c r="WX223" s="46"/>
      <c r="WY223" s="46"/>
      <c r="WZ223" s="46"/>
      <c r="XA223" s="46"/>
      <c r="XB223" s="46"/>
      <c r="XC223" s="46"/>
      <c r="XD223" s="46"/>
      <c r="XE223" s="46"/>
      <c r="XF223" s="46"/>
      <c r="XG223" s="46"/>
      <c r="XH223" s="46"/>
      <c r="XI223" s="46"/>
      <c r="XJ223" s="46"/>
      <c r="XK223" s="46"/>
      <c r="XL223" s="46"/>
      <c r="XM223" s="46"/>
      <c r="XN223" s="46"/>
      <c r="XO223" s="46"/>
      <c r="XP223" s="46"/>
      <c r="XQ223" s="46"/>
      <c r="XR223" s="46"/>
      <c r="XS223" s="46"/>
      <c r="XT223" s="46"/>
      <c r="XU223" s="46"/>
      <c r="XV223" s="46"/>
      <c r="XW223" s="46"/>
      <c r="XX223" s="46"/>
      <c r="XY223" s="46"/>
      <c r="XZ223" s="46"/>
      <c r="YA223" s="46"/>
      <c r="YB223" s="46"/>
      <c r="YC223" s="46"/>
      <c r="YD223" s="46"/>
      <c r="YE223" s="46"/>
      <c r="YF223" s="46"/>
      <c r="YG223" s="46"/>
      <c r="YH223" s="46"/>
      <c r="YI223" s="46"/>
      <c r="YJ223" s="46"/>
      <c r="YK223" s="46"/>
      <c r="YL223" s="46"/>
      <c r="YM223" s="46"/>
      <c r="YN223" s="46"/>
      <c r="YO223" s="46"/>
      <c r="YP223" s="46"/>
      <c r="YQ223" s="46"/>
      <c r="YR223" s="46"/>
      <c r="YS223" s="46"/>
      <c r="YT223" s="46"/>
      <c r="YU223" s="46"/>
      <c r="YV223" s="46"/>
      <c r="YW223" s="46"/>
      <c r="YX223" s="46"/>
      <c r="YY223" s="46"/>
      <c r="YZ223" s="46"/>
      <c r="ZA223" s="46"/>
      <c r="ZB223" s="46"/>
      <c r="ZC223" s="46"/>
      <c r="ZD223" s="46"/>
      <c r="ZE223" s="46"/>
      <c r="ZF223" s="46"/>
      <c r="ZG223" s="46"/>
      <c r="ZH223" s="46"/>
      <c r="ZI223" s="46"/>
      <c r="ZJ223" s="46"/>
      <c r="ZK223" s="46"/>
      <c r="ZL223" s="46"/>
      <c r="ZM223" s="46"/>
      <c r="ZN223" s="46"/>
      <c r="ZO223" s="46"/>
      <c r="ZP223" s="46"/>
      <c r="ZQ223" s="46"/>
      <c r="ZR223" s="46"/>
      <c r="ZS223" s="46"/>
      <c r="ZT223" s="46"/>
      <c r="ZU223" s="46"/>
      <c r="ZV223" s="46"/>
      <c r="ZW223" s="46"/>
      <c r="ZX223" s="46"/>
      <c r="ZY223" s="46"/>
      <c r="ZZ223" s="46"/>
      <c r="AAA223" s="46"/>
      <c r="AAB223" s="46"/>
      <c r="AAC223" s="46"/>
      <c r="AAD223" s="46"/>
      <c r="AAE223" s="46"/>
      <c r="AAF223" s="46"/>
      <c r="AAG223" s="46"/>
      <c r="AAH223" s="46"/>
      <c r="AAI223" s="46"/>
      <c r="AAJ223" s="46"/>
      <c r="AAK223" s="46"/>
      <c r="AAL223" s="46"/>
      <c r="AAM223" s="46"/>
      <c r="AAN223" s="46"/>
      <c r="AAO223" s="46"/>
      <c r="AAP223" s="46"/>
      <c r="AAQ223" s="46"/>
      <c r="AAR223" s="46"/>
      <c r="AAS223" s="46"/>
      <c r="AAT223" s="46"/>
      <c r="AAU223" s="46"/>
      <c r="AAV223" s="46"/>
      <c r="AAW223" s="46"/>
      <c r="AAX223" s="46"/>
      <c r="AAY223" s="46"/>
      <c r="AAZ223" s="46"/>
      <c r="ABA223" s="46"/>
      <c r="ABB223" s="46"/>
      <c r="ABC223" s="46"/>
      <c r="ABD223" s="46"/>
      <c r="ABE223" s="46"/>
      <c r="ABF223" s="46"/>
      <c r="ABG223" s="46"/>
      <c r="ABH223" s="46"/>
      <c r="ABI223" s="46"/>
      <c r="ABJ223" s="46"/>
      <c r="ABK223" s="46"/>
      <c r="ABL223" s="46"/>
      <c r="ABM223" s="46"/>
      <c r="ABN223" s="46"/>
      <c r="ABO223" s="46"/>
      <c r="ABP223" s="46"/>
      <c r="ABQ223" s="46"/>
      <c r="ABR223" s="46"/>
      <c r="ABS223" s="46"/>
      <c r="ABT223" s="46"/>
      <c r="ABU223" s="46"/>
      <c r="ABV223" s="46"/>
      <c r="ABW223" s="46"/>
      <c r="ABX223" s="46"/>
      <c r="ABY223" s="46"/>
      <c r="ABZ223" s="46"/>
      <c r="ACA223" s="46"/>
      <c r="ACB223" s="46"/>
      <c r="ACC223" s="46"/>
      <c r="ACD223" s="46"/>
      <c r="ACE223" s="46"/>
      <c r="ACF223" s="46"/>
      <c r="ACG223" s="46"/>
      <c r="ACH223" s="46"/>
      <c r="ACI223" s="46"/>
      <c r="ACJ223" s="46"/>
      <c r="ACK223" s="46"/>
      <c r="ACL223" s="46"/>
      <c r="ACM223" s="46"/>
      <c r="ACN223" s="46"/>
      <c r="ACO223" s="46"/>
      <c r="ACP223" s="46"/>
      <c r="ACQ223" s="46"/>
      <c r="ACR223" s="46"/>
      <c r="ACS223" s="46"/>
      <c r="ACT223" s="46"/>
      <c r="ACU223" s="46"/>
      <c r="ACV223" s="46"/>
      <c r="ACW223" s="46"/>
      <c r="ACX223" s="46"/>
      <c r="ACY223" s="46"/>
      <c r="ACZ223" s="46"/>
      <c r="ADA223" s="46"/>
      <c r="ADB223" s="46"/>
      <c r="ADC223" s="46"/>
      <c r="ADD223" s="46"/>
      <c r="ADE223" s="46"/>
      <c r="ADF223" s="46"/>
      <c r="ADG223" s="46"/>
      <c r="ADH223" s="46"/>
      <c r="ADI223" s="46"/>
      <c r="ADJ223" s="46"/>
      <c r="ADK223" s="46"/>
      <c r="ADL223" s="46"/>
      <c r="ADM223" s="46"/>
      <c r="ADN223" s="46"/>
      <c r="ADO223" s="46"/>
      <c r="ADP223" s="46"/>
      <c r="ADQ223" s="46"/>
      <c r="ADR223" s="46"/>
      <c r="ADS223" s="46"/>
      <c r="ADT223" s="46"/>
      <c r="ADU223" s="46"/>
      <c r="ADV223" s="46"/>
      <c r="ADW223" s="46"/>
      <c r="ADX223" s="46"/>
      <c r="ADY223" s="46"/>
      <c r="ADZ223" s="46"/>
      <c r="AEA223" s="46"/>
      <c r="AEB223" s="46"/>
      <c r="AEC223" s="46"/>
      <c r="AED223" s="46"/>
      <c r="AEE223" s="46"/>
      <c r="AEF223" s="46"/>
      <c r="AEG223" s="46"/>
      <c r="AEH223" s="46"/>
      <c r="AEI223" s="46"/>
      <c r="AEJ223" s="46"/>
      <c r="AEK223" s="46"/>
      <c r="AEL223" s="46"/>
      <c r="AEM223" s="46"/>
      <c r="AEN223" s="46"/>
      <c r="AEO223" s="46"/>
      <c r="AEP223" s="46"/>
      <c r="AEQ223" s="46"/>
      <c r="AER223" s="46"/>
      <c r="AES223" s="46"/>
      <c r="AET223" s="46"/>
      <c r="AEU223" s="46"/>
      <c r="AEV223" s="46"/>
      <c r="AEW223" s="46"/>
      <c r="AEX223" s="46"/>
      <c r="AEY223" s="46"/>
      <c r="AEZ223" s="46"/>
      <c r="AFA223" s="46"/>
      <c r="AFB223" s="46"/>
      <c r="AFC223" s="46"/>
      <c r="AFD223" s="46"/>
      <c r="AFE223" s="46"/>
      <c r="AFF223" s="46"/>
      <c r="AFG223" s="46"/>
      <c r="AFH223" s="46"/>
      <c r="AFI223" s="46"/>
      <c r="AFJ223" s="46"/>
      <c r="AFK223" s="46"/>
      <c r="AFL223" s="46"/>
      <c r="AFM223" s="46"/>
      <c r="AFN223" s="46"/>
      <c r="AFO223" s="46"/>
      <c r="AFP223" s="46"/>
      <c r="AFQ223" s="46"/>
      <c r="AFR223" s="46"/>
      <c r="AFS223" s="46"/>
      <c r="AFT223" s="46"/>
      <c r="AFU223" s="46"/>
      <c r="AFV223" s="46"/>
      <c r="AFW223" s="46"/>
      <c r="AFX223" s="46"/>
      <c r="AFY223" s="46"/>
      <c r="AFZ223" s="46"/>
      <c r="AGA223" s="46"/>
      <c r="AGB223" s="46"/>
      <c r="AGC223" s="46"/>
      <c r="AGD223" s="46"/>
      <c r="AGE223" s="46"/>
      <c r="AGF223" s="46"/>
      <c r="AGG223" s="46"/>
      <c r="AGH223" s="46"/>
      <c r="AGI223" s="46"/>
      <c r="AGJ223" s="46"/>
      <c r="AGK223" s="46"/>
      <c r="AGL223" s="46"/>
      <c r="AGM223" s="46"/>
      <c r="AGN223" s="46"/>
      <c r="AGO223" s="46"/>
      <c r="AGP223" s="46"/>
      <c r="AGQ223" s="46"/>
      <c r="AGR223" s="46"/>
      <c r="AGS223" s="46"/>
      <c r="AGT223" s="46"/>
      <c r="AGU223" s="46"/>
      <c r="AGV223" s="46"/>
      <c r="AGW223" s="46"/>
      <c r="AGX223" s="46"/>
      <c r="AGY223" s="46"/>
      <c r="AGZ223" s="46"/>
      <c r="AHA223" s="46"/>
      <c r="AHB223" s="46"/>
      <c r="AHC223" s="46"/>
      <c r="AHD223" s="46"/>
      <c r="AHE223" s="46"/>
      <c r="AHF223" s="46"/>
      <c r="AHG223" s="46"/>
      <c r="AHH223" s="46"/>
      <c r="AHI223" s="46"/>
      <c r="AHJ223" s="46"/>
      <c r="AHK223" s="46"/>
      <c r="AHL223" s="46"/>
      <c r="AHM223" s="46"/>
      <c r="AHN223" s="46"/>
      <c r="AHO223" s="46"/>
      <c r="AHP223" s="46"/>
      <c r="AHQ223" s="46"/>
      <c r="AHR223" s="46"/>
      <c r="AHS223" s="46"/>
      <c r="AHT223" s="46"/>
      <c r="AHU223" s="46"/>
      <c r="AHV223" s="46"/>
      <c r="AHW223" s="46"/>
      <c r="AHX223" s="46"/>
      <c r="AHY223" s="46"/>
      <c r="AHZ223" s="46"/>
      <c r="AIA223" s="46"/>
      <c r="AIB223" s="46"/>
      <c r="AIC223" s="46"/>
      <c r="AID223" s="46"/>
      <c r="AIE223" s="46"/>
      <c r="AIF223" s="46"/>
      <c r="AIG223" s="46"/>
      <c r="AIH223" s="46"/>
      <c r="AII223" s="46"/>
      <c r="AIJ223" s="46"/>
      <c r="AIK223" s="46"/>
      <c r="AIL223" s="46"/>
      <c r="AIM223" s="46"/>
      <c r="AIN223" s="46"/>
      <c r="AIO223" s="46"/>
      <c r="AIP223" s="46"/>
      <c r="AIQ223" s="46"/>
      <c r="AIR223" s="46"/>
      <c r="AIS223" s="46"/>
      <c r="AIT223" s="46"/>
      <c r="AIU223" s="46"/>
      <c r="AIV223" s="46"/>
      <c r="AIW223" s="46"/>
      <c r="AIX223" s="46"/>
      <c r="AIY223" s="46"/>
      <c r="AIZ223" s="46"/>
      <c r="AJA223" s="46"/>
      <c r="AJB223" s="46"/>
      <c r="AJC223" s="46"/>
      <c r="AJD223" s="46"/>
      <c r="AJE223" s="46"/>
      <c r="AJF223" s="46"/>
      <c r="AJG223" s="46"/>
      <c r="AJH223" s="46"/>
      <c r="AJI223" s="46"/>
      <c r="AJJ223" s="46"/>
      <c r="AJK223" s="46"/>
      <c r="AJL223" s="46"/>
      <c r="AJM223" s="46"/>
      <c r="AJN223" s="46"/>
      <c r="AJO223" s="46"/>
      <c r="AJP223" s="46"/>
      <c r="AJQ223" s="46"/>
      <c r="AJR223" s="46"/>
      <c r="AJS223" s="46"/>
      <c r="AJT223" s="46"/>
      <c r="AJU223" s="46"/>
      <c r="AJV223" s="46"/>
      <c r="AJW223" s="46"/>
      <c r="AJX223" s="46"/>
      <c r="AJY223" s="46"/>
      <c r="AJZ223" s="46"/>
      <c r="AKA223" s="46"/>
      <c r="AKB223" s="46"/>
      <c r="AKC223" s="46"/>
      <c r="AKD223" s="46"/>
      <c r="AKE223" s="46"/>
      <c r="AKF223" s="46"/>
      <c r="AKG223" s="46"/>
      <c r="AKH223" s="46"/>
      <c r="AKI223" s="46"/>
      <c r="AKJ223" s="46"/>
      <c r="AKK223" s="46"/>
      <c r="AKL223" s="46"/>
      <c r="AKM223" s="46"/>
      <c r="AKN223" s="46"/>
      <c r="AKO223" s="46"/>
      <c r="AKP223" s="46"/>
      <c r="AKQ223" s="46"/>
      <c r="AKR223" s="46"/>
      <c r="AKS223" s="46"/>
      <c r="AKT223" s="46"/>
      <c r="AKU223" s="46"/>
      <c r="AKV223" s="46"/>
      <c r="AKW223" s="46"/>
      <c r="AKX223" s="46"/>
      <c r="AKY223" s="46"/>
      <c r="AKZ223" s="46"/>
      <c r="ALA223" s="46"/>
      <c r="ALB223" s="46"/>
      <c r="ALC223" s="46"/>
      <c r="ALD223" s="46"/>
      <c r="ALE223" s="46"/>
      <c r="ALF223" s="46"/>
      <c r="ALG223" s="46"/>
      <c r="ALH223" s="46"/>
      <c r="ALI223" s="46"/>
      <c r="ALJ223" s="46"/>
      <c r="ALK223" s="46"/>
      <c r="ALL223" s="46"/>
      <c r="ALM223" s="46"/>
      <c r="ALN223" s="46"/>
      <c r="ALO223" s="46"/>
      <c r="ALP223" s="46"/>
      <c r="ALQ223" s="46"/>
      <c r="ALR223" s="46"/>
      <c r="ALS223" s="46"/>
      <c r="ALT223" s="46"/>
      <c r="ALU223" s="46"/>
      <c r="ALV223" s="46"/>
      <c r="ALW223" s="46"/>
      <c r="ALX223" s="46"/>
      <c r="ALY223" s="46"/>
      <c r="ALZ223" s="46"/>
      <c r="AMA223" s="46"/>
      <c r="AMB223" s="46"/>
      <c r="AMC223" s="46"/>
      <c r="AMD223" s="46"/>
      <c r="AME223" s="46"/>
      <c r="AMF223" s="46"/>
      <c r="AMG223" s="46"/>
      <c r="AMH223" s="46"/>
      <c r="AMI223" s="46"/>
      <c r="AMJ223" s="46"/>
      <c r="AMK223" s="46"/>
    </row>
    <row r="224" spans="1:1025" x14ac:dyDescent="0.25">
      <c r="A224" s="46"/>
      <c r="B224" s="56"/>
      <c r="C224" s="57"/>
      <c r="D224" s="58"/>
      <c r="E224" s="59"/>
      <c r="F224" s="59"/>
      <c r="G224" s="59"/>
      <c r="H224" s="59"/>
      <c r="I224" s="59"/>
      <c r="J224" s="59"/>
      <c r="K224" s="59"/>
      <c r="L224" s="59"/>
      <c r="M224" s="46"/>
      <c r="N224" s="46"/>
      <c r="O224" s="46"/>
      <c r="P224" s="46"/>
      <c r="Q224" s="46"/>
      <c r="R224" s="46"/>
      <c r="S224" s="46"/>
      <c r="T224" s="46"/>
      <c r="U224" s="46"/>
      <c r="V224" s="46"/>
      <c r="W224" s="46"/>
      <c r="X224" s="46"/>
      <c r="Y224" s="46"/>
      <c r="Z224" s="46"/>
      <c r="AA224" s="46"/>
      <c r="AB224" s="46"/>
      <c r="AC224" s="46"/>
      <c r="AD224" s="46"/>
      <c r="AE224" s="46"/>
      <c r="AF224" s="46"/>
      <c r="AG224" s="46"/>
      <c r="AH224" s="46"/>
      <c r="AI224" s="46"/>
      <c r="AJ224" s="46"/>
      <c r="AK224" s="46"/>
      <c r="AL224" s="46"/>
      <c r="AM224" s="46"/>
      <c r="AN224" s="46"/>
      <c r="AO224" s="46"/>
      <c r="AP224" s="46"/>
      <c r="AQ224" s="46"/>
      <c r="AR224" s="46"/>
      <c r="AS224" s="46"/>
      <c r="AT224" s="46"/>
      <c r="AU224" s="46"/>
      <c r="AV224" s="46"/>
      <c r="AW224" s="46"/>
      <c r="AX224" s="46"/>
      <c r="AY224" s="46"/>
      <c r="AZ224" s="46"/>
      <c r="BA224" s="46"/>
      <c r="BB224" s="46"/>
      <c r="BC224" s="46"/>
      <c r="BD224" s="46"/>
      <c r="BE224" s="46"/>
      <c r="BF224" s="46"/>
      <c r="BG224" s="46"/>
      <c r="BH224" s="46"/>
      <c r="BI224" s="46"/>
      <c r="BJ224" s="46"/>
      <c r="BK224" s="46"/>
      <c r="BL224" s="46"/>
      <c r="BM224" s="46"/>
      <c r="BN224" s="46"/>
      <c r="BO224" s="46"/>
      <c r="BP224" s="46"/>
      <c r="BQ224" s="46"/>
      <c r="BR224" s="46"/>
      <c r="BS224" s="46"/>
      <c r="BT224" s="46"/>
      <c r="BU224" s="46"/>
      <c r="BV224" s="46"/>
      <c r="BW224" s="46"/>
      <c r="BX224" s="46"/>
      <c r="BY224" s="46"/>
      <c r="BZ224" s="46"/>
      <c r="CA224" s="46"/>
      <c r="CB224" s="46"/>
      <c r="CC224" s="46"/>
      <c r="CD224" s="46"/>
      <c r="CE224" s="46"/>
      <c r="CF224" s="46"/>
      <c r="CG224" s="46"/>
      <c r="CH224" s="46"/>
      <c r="CI224" s="46"/>
      <c r="CJ224" s="46"/>
      <c r="CK224" s="46"/>
      <c r="CL224" s="46"/>
      <c r="CM224" s="46"/>
      <c r="CN224" s="46"/>
      <c r="CO224" s="46"/>
      <c r="CP224" s="46"/>
      <c r="CQ224" s="46"/>
      <c r="CR224" s="46"/>
      <c r="CS224" s="46"/>
      <c r="CT224" s="46"/>
      <c r="CU224" s="46"/>
      <c r="CV224" s="46"/>
      <c r="CW224" s="46"/>
      <c r="CX224" s="46"/>
      <c r="CY224" s="46"/>
      <c r="CZ224" s="46"/>
      <c r="DA224" s="46"/>
      <c r="DB224" s="46"/>
      <c r="DC224" s="46"/>
      <c r="DD224" s="46"/>
      <c r="DE224" s="46"/>
      <c r="DF224" s="46"/>
      <c r="DG224" s="46"/>
      <c r="DH224" s="46"/>
      <c r="DI224" s="46"/>
      <c r="DJ224" s="46"/>
      <c r="DK224" s="46"/>
      <c r="DL224" s="46"/>
      <c r="DM224" s="46"/>
      <c r="DN224" s="46"/>
      <c r="DO224" s="46"/>
      <c r="DP224" s="46"/>
      <c r="DQ224" s="46"/>
      <c r="DR224" s="46"/>
      <c r="DS224" s="46"/>
      <c r="DT224" s="46"/>
      <c r="DU224" s="46"/>
      <c r="DV224" s="46"/>
      <c r="DW224" s="46"/>
      <c r="DX224" s="46"/>
      <c r="DY224" s="46"/>
      <c r="DZ224" s="46"/>
      <c r="EA224" s="46"/>
      <c r="EB224" s="46"/>
      <c r="EC224" s="46"/>
      <c r="ED224" s="46"/>
      <c r="EE224" s="46"/>
      <c r="EF224" s="46"/>
      <c r="EG224" s="46"/>
      <c r="EH224" s="46"/>
      <c r="EI224" s="46"/>
      <c r="EJ224" s="46"/>
      <c r="EK224" s="46"/>
      <c r="EL224" s="46"/>
      <c r="EM224" s="46"/>
      <c r="EN224" s="46"/>
      <c r="EO224" s="46"/>
      <c r="EP224" s="46"/>
      <c r="EQ224" s="46"/>
      <c r="ER224" s="46"/>
      <c r="ES224" s="46"/>
      <c r="ET224" s="46"/>
      <c r="EU224" s="46"/>
      <c r="EV224" s="46"/>
      <c r="EW224" s="46"/>
      <c r="EX224" s="46"/>
      <c r="EY224" s="46"/>
      <c r="EZ224" s="46"/>
      <c r="FA224" s="46"/>
      <c r="FB224" s="46"/>
      <c r="FC224" s="46"/>
      <c r="FD224" s="46"/>
      <c r="FE224" s="46"/>
      <c r="FF224" s="46"/>
      <c r="FG224" s="46"/>
      <c r="FH224" s="46"/>
      <c r="FI224" s="46"/>
      <c r="FJ224" s="46"/>
      <c r="FK224" s="46"/>
      <c r="FL224" s="46"/>
      <c r="FM224" s="46"/>
      <c r="FN224" s="46"/>
      <c r="FO224" s="46"/>
      <c r="FP224" s="46"/>
      <c r="FQ224" s="46"/>
      <c r="FR224" s="46"/>
      <c r="FS224" s="46"/>
      <c r="FT224" s="46"/>
      <c r="FU224" s="46"/>
      <c r="FV224" s="46"/>
      <c r="FW224" s="46"/>
      <c r="FX224" s="46"/>
      <c r="FY224" s="46"/>
      <c r="FZ224" s="46"/>
      <c r="GA224" s="46"/>
      <c r="GB224" s="46"/>
      <c r="GC224" s="46"/>
      <c r="GD224" s="46"/>
      <c r="GE224" s="46"/>
      <c r="GF224" s="46"/>
      <c r="GG224" s="46"/>
      <c r="GH224" s="46"/>
      <c r="GI224" s="46"/>
      <c r="GJ224" s="46"/>
      <c r="GK224" s="46"/>
      <c r="GL224" s="46"/>
      <c r="GM224" s="46"/>
      <c r="GN224" s="46"/>
      <c r="GO224" s="46"/>
      <c r="GP224" s="46"/>
      <c r="GQ224" s="46"/>
      <c r="GR224" s="46"/>
      <c r="GS224" s="46"/>
      <c r="GT224" s="46"/>
      <c r="GU224" s="46"/>
      <c r="GV224" s="46"/>
      <c r="GW224" s="46"/>
      <c r="GX224" s="46"/>
      <c r="GY224" s="46"/>
      <c r="GZ224" s="46"/>
      <c r="HA224" s="46"/>
      <c r="HB224" s="46"/>
      <c r="HC224" s="46"/>
      <c r="HD224" s="46"/>
      <c r="HE224" s="46"/>
      <c r="HF224" s="46"/>
      <c r="HG224" s="46"/>
      <c r="HH224" s="46"/>
      <c r="HI224" s="46"/>
      <c r="HJ224" s="46"/>
      <c r="HK224" s="46"/>
      <c r="HL224" s="46"/>
      <c r="HM224" s="46"/>
      <c r="HN224" s="46"/>
      <c r="HO224" s="46"/>
      <c r="HP224" s="46"/>
      <c r="HQ224" s="46"/>
      <c r="HR224" s="46"/>
      <c r="HS224" s="46"/>
      <c r="HT224" s="46"/>
      <c r="HU224" s="46"/>
      <c r="HV224" s="46"/>
      <c r="HW224" s="46"/>
      <c r="HX224" s="46"/>
      <c r="HY224" s="46"/>
      <c r="HZ224" s="46"/>
      <c r="IA224" s="46"/>
      <c r="IB224" s="46"/>
      <c r="IC224" s="46"/>
      <c r="ID224" s="46"/>
      <c r="IE224" s="46"/>
      <c r="IF224" s="46"/>
      <c r="IG224" s="46"/>
      <c r="IH224" s="46"/>
      <c r="II224" s="46"/>
      <c r="IJ224" s="46"/>
      <c r="IK224" s="46"/>
      <c r="IL224" s="46"/>
      <c r="IM224" s="46"/>
      <c r="IN224" s="46"/>
      <c r="IO224" s="46"/>
      <c r="IP224" s="46"/>
      <c r="IQ224" s="46"/>
      <c r="IR224" s="46"/>
      <c r="IS224" s="46"/>
      <c r="IT224" s="46"/>
      <c r="IU224" s="46"/>
      <c r="IV224" s="46"/>
      <c r="IW224" s="46"/>
      <c r="IX224" s="46"/>
      <c r="IY224" s="46"/>
      <c r="IZ224" s="46"/>
      <c r="JA224" s="46"/>
      <c r="JB224" s="46"/>
      <c r="JC224" s="46"/>
      <c r="JD224" s="46"/>
      <c r="JE224" s="46"/>
      <c r="JF224" s="46"/>
      <c r="JG224" s="46"/>
      <c r="JH224" s="46"/>
      <c r="JI224" s="46"/>
      <c r="JJ224" s="46"/>
      <c r="JK224" s="46"/>
      <c r="JL224" s="46"/>
      <c r="JM224" s="46"/>
      <c r="JN224" s="46"/>
      <c r="JO224" s="46"/>
      <c r="JP224" s="46"/>
      <c r="JQ224" s="46"/>
      <c r="JR224" s="46"/>
      <c r="JS224" s="46"/>
      <c r="JT224" s="46"/>
      <c r="JU224" s="46"/>
      <c r="JV224" s="46"/>
      <c r="JW224" s="46"/>
      <c r="JX224" s="46"/>
      <c r="JY224" s="46"/>
      <c r="JZ224" s="46"/>
      <c r="KA224" s="46"/>
      <c r="KB224" s="46"/>
      <c r="KC224" s="46"/>
      <c r="KD224" s="46"/>
      <c r="KE224" s="46"/>
      <c r="KF224" s="46"/>
      <c r="KG224" s="46"/>
      <c r="KH224" s="46"/>
      <c r="KI224" s="46"/>
      <c r="KJ224" s="46"/>
      <c r="KK224" s="46"/>
      <c r="KL224" s="46"/>
      <c r="KM224" s="46"/>
      <c r="KN224" s="46"/>
      <c r="KO224" s="46"/>
      <c r="KP224" s="46"/>
      <c r="KQ224" s="46"/>
      <c r="KR224" s="46"/>
      <c r="KS224" s="46"/>
      <c r="KT224" s="46"/>
      <c r="KU224" s="46"/>
      <c r="KV224" s="46"/>
      <c r="KW224" s="46"/>
      <c r="KX224" s="46"/>
      <c r="KY224" s="46"/>
      <c r="KZ224" s="46"/>
      <c r="LA224" s="46"/>
      <c r="LB224" s="46"/>
      <c r="LC224" s="46"/>
      <c r="LD224" s="46"/>
      <c r="LE224" s="46"/>
      <c r="LF224" s="46"/>
      <c r="LG224" s="46"/>
      <c r="LH224" s="46"/>
      <c r="LI224" s="46"/>
      <c r="LJ224" s="46"/>
      <c r="LK224" s="46"/>
      <c r="LL224" s="46"/>
      <c r="LM224" s="46"/>
      <c r="LN224" s="46"/>
      <c r="LO224" s="46"/>
      <c r="LP224" s="46"/>
      <c r="LQ224" s="46"/>
      <c r="LR224" s="46"/>
      <c r="LS224" s="46"/>
      <c r="LT224" s="46"/>
      <c r="LU224" s="46"/>
      <c r="LV224" s="46"/>
      <c r="LW224" s="46"/>
      <c r="LX224" s="46"/>
      <c r="LY224" s="46"/>
      <c r="LZ224" s="46"/>
      <c r="MA224" s="46"/>
      <c r="MB224" s="46"/>
      <c r="MC224" s="46"/>
      <c r="MD224" s="46"/>
      <c r="ME224" s="46"/>
      <c r="MF224" s="46"/>
      <c r="MG224" s="46"/>
      <c r="MH224" s="46"/>
      <c r="MI224" s="46"/>
      <c r="MJ224" s="46"/>
      <c r="MK224" s="46"/>
      <c r="ML224" s="46"/>
      <c r="MM224" s="46"/>
      <c r="MN224" s="46"/>
      <c r="MO224" s="46"/>
      <c r="MP224" s="46"/>
      <c r="MQ224" s="46"/>
      <c r="MR224" s="46"/>
      <c r="MS224" s="46"/>
      <c r="MT224" s="46"/>
      <c r="MU224" s="46"/>
      <c r="MV224" s="46"/>
      <c r="MW224" s="46"/>
      <c r="MX224" s="46"/>
      <c r="MY224" s="46"/>
      <c r="MZ224" s="46"/>
      <c r="NA224" s="46"/>
      <c r="NB224" s="46"/>
      <c r="NC224" s="46"/>
      <c r="ND224" s="46"/>
      <c r="NE224" s="46"/>
      <c r="NF224" s="46"/>
      <c r="NG224" s="46"/>
      <c r="NH224" s="46"/>
      <c r="NI224" s="46"/>
      <c r="NJ224" s="46"/>
      <c r="NK224" s="46"/>
      <c r="NL224" s="46"/>
      <c r="NM224" s="46"/>
      <c r="NN224" s="46"/>
      <c r="NO224" s="46"/>
      <c r="NP224" s="46"/>
      <c r="NQ224" s="46"/>
      <c r="NR224" s="46"/>
      <c r="NS224" s="46"/>
      <c r="NT224" s="46"/>
      <c r="NU224" s="46"/>
      <c r="NV224" s="46"/>
      <c r="NW224" s="46"/>
      <c r="NX224" s="46"/>
      <c r="NY224" s="46"/>
      <c r="NZ224" s="46"/>
      <c r="OA224" s="46"/>
      <c r="OB224" s="46"/>
      <c r="OC224" s="46"/>
      <c r="OD224" s="46"/>
      <c r="OE224" s="46"/>
      <c r="OF224" s="46"/>
      <c r="OG224" s="46"/>
      <c r="OH224" s="46"/>
      <c r="OI224" s="46"/>
      <c r="OJ224" s="46"/>
      <c r="OK224" s="46"/>
      <c r="OL224" s="46"/>
      <c r="OM224" s="46"/>
      <c r="ON224" s="46"/>
      <c r="OO224" s="46"/>
      <c r="OP224" s="46"/>
      <c r="OQ224" s="46"/>
      <c r="OR224" s="46"/>
      <c r="OS224" s="46"/>
      <c r="OT224" s="46"/>
      <c r="OU224" s="46"/>
      <c r="OV224" s="46"/>
      <c r="OW224" s="46"/>
      <c r="OX224" s="46"/>
      <c r="OY224" s="46"/>
      <c r="OZ224" s="46"/>
      <c r="PA224" s="46"/>
      <c r="PB224" s="46"/>
      <c r="PC224" s="46"/>
      <c r="PD224" s="46"/>
      <c r="PE224" s="46"/>
      <c r="PF224" s="46"/>
      <c r="PG224" s="46"/>
      <c r="PH224" s="46"/>
      <c r="PI224" s="46"/>
      <c r="PJ224" s="46"/>
      <c r="PK224" s="46"/>
      <c r="PL224" s="46"/>
      <c r="PM224" s="46"/>
      <c r="PN224" s="46"/>
      <c r="PO224" s="46"/>
      <c r="PP224" s="46"/>
      <c r="PQ224" s="46"/>
      <c r="PR224" s="46"/>
      <c r="PS224" s="46"/>
      <c r="PT224" s="46"/>
      <c r="PU224" s="46"/>
      <c r="PV224" s="46"/>
      <c r="PW224" s="46"/>
      <c r="PX224" s="46"/>
      <c r="PY224" s="46"/>
      <c r="PZ224" s="46"/>
      <c r="QA224" s="46"/>
      <c r="QB224" s="46"/>
      <c r="QC224" s="46"/>
      <c r="QD224" s="46"/>
      <c r="QE224" s="46"/>
      <c r="QF224" s="46"/>
      <c r="QG224" s="46"/>
      <c r="QH224" s="46"/>
      <c r="QI224" s="46"/>
      <c r="QJ224" s="46"/>
      <c r="QK224" s="46"/>
      <c r="QL224" s="46"/>
      <c r="QM224" s="46"/>
      <c r="QN224" s="46"/>
      <c r="QO224" s="46"/>
      <c r="QP224" s="46"/>
      <c r="QQ224" s="46"/>
      <c r="QR224" s="46"/>
      <c r="QS224" s="46"/>
      <c r="QT224" s="46"/>
      <c r="QU224" s="46"/>
      <c r="QV224" s="46"/>
      <c r="QW224" s="46"/>
      <c r="QX224" s="46"/>
      <c r="QY224" s="46"/>
      <c r="QZ224" s="46"/>
      <c r="RA224" s="46"/>
      <c r="RB224" s="46"/>
      <c r="RC224" s="46"/>
      <c r="RD224" s="46"/>
      <c r="RE224" s="46"/>
      <c r="RF224" s="46"/>
      <c r="RG224" s="46"/>
      <c r="RH224" s="46"/>
      <c r="RI224" s="46"/>
      <c r="RJ224" s="46"/>
      <c r="RK224" s="46"/>
      <c r="RL224" s="46"/>
      <c r="RM224" s="46"/>
      <c r="RN224" s="46"/>
      <c r="RO224" s="46"/>
      <c r="RP224" s="46"/>
      <c r="RQ224" s="46"/>
      <c r="RR224" s="46"/>
      <c r="RS224" s="46"/>
      <c r="RT224" s="46"/>
      <c r="RU224" s="46"/>
      <c r="RV224" s="46"/>
      <c r="RW224" s="46"/>
      <c r="RX224" s="46"/>
      <c r="RY224" s="46"/>
      <c r="RZ224" s="46"/>
      <c r="SA224" s="46"/>
      <c r="SB224" s="46"/>
      <c r="SC224" s="46"/>
      <c r="SD224" s="46"/>
      <c r="SE224" s="46"/>
      <c r="SF224" s="46"/>
      <c r="SG224" s="46"/>
      <c r="SH224" s="46"/>
      <c r="SI224" s="46"/>
      <c r="SJ224" s="46"/>
      <c r="SK224" s="46"/>
      <c r="SL224" s="46"/>
      <c r="SM224" s="46"/>
      <c r="SN224" s="46"/>
      <c r="SO224" s="46"/>
      <c r="SP224" s="46"/>
      <c r="SQ224" s="46"/>
      <c r="SR224" s="46"/>
      <c r="SS224" s="46"/>
      <c r="ST224" s="46"/>
      <c r="SU224" s="46"/>
      <c r="SV224" s="46"/>
      <c r="SW224" s="46"/>
      <c r="SX224" s="46"/>
      <c r="SY224" s="46"/>
      <c r="SZ224" s="46"/>
      <c r="TA224" s="46"/>
      <c r="TB224" s="46"/>
      <c r="TC224" s="46"/>
      <c r="TD224" s="46"/>
      <c r="TE224" s="46"/>
      <c r="TF224" s="46"/>
      <c r="TG224" s="46"/>
      <c r="TH224" s="46"/>
      <c r="TI224" s="46"/>
      <c r="TJ224" s="46"/>
      <c r="TK224" s="46"/>
      <c r="TL224" s="46"/>
      <c r="TM224" s="46"/>
      <c r="TN224" s="46"/>
      <c r="TO224" s="46"/>
      <c r="TP224" s="46"/>
      <c r="TQ224" s="46"/>
      <c r="TR224" s="46"/>
      <c r="TS224" s="46"/>
      <c r="TT224" s="46"/>
      <c r="TU224" s="46"/>
      <c r="TV224" s="46"/>
      <c r="TW224" s="46"/>
      <c r="TX224" s="46"/>
      <c r="TY224" s="46"/>
      <c r="TZ224" s="46"/>
      <c r="UA224" s="46"/>
      <c r="UB224" s="46"/>
      <c r="UC224" s="46"/>
      <c r="UD224" s="46"/>
      <c r="UE224" s="46"/>
      <c r="UF224" s="46"/>
      <c r="UG224" s="46"/>
      <c r="UH224" s="46"/>
      <c r="UI224" s="46"/>
      <c r="UJ224" s="46"/>
      <c r="UK224" s="46"/>
      <c r="UL224" s="46"/>
      <c r="UM224" s="46"/>
      <c r="UN224" s="46"/>
      <c r="UO224" s="46"/>
      <c r="UP224" s="46"/>
      <c r="UQ224" s="46"/>
      <c r="UR224" s="46"/>
      <c r="US224" s="46"/>
      <c r="UT224" s="46"/>
      <c r="UU224" s="46"/>
      <c r="UV224" s="46"/>
      <c r="UW224" s="46"/>
      <c r="UX224" s="46"/>
      <c r="UY224" s="46"/>
      <c r="UZ224" s="46"/>
      <c r="VA224" s="46"/>
      <c r="VB224" s="46"/>
      <c r="VC224" s="46"/>
      <c r="VD224" s="46"/>
      <c r="VE224" s="46"/>
      <c r="VF224" s="46"/>
      <c r="VG224" s="46"/>
      <c r="VH224" s="46"/>
      <c r="VI224" s="46"/>
      <c r="VJ224" s="46"/>
      <c r="VK224" s="46"/>
      <c r="VL224" s="46"/>
      <c r="VM224" s="46"/>
      <c r="VN224" s="46"/>
      <c r="VO224" s="46"/>
      <c r="VP224" s="46"/>
      <c r="VQ224" s="46"/>
      <c r="VR224" s="46"/>
      <c r="VS224" s="46"/>
      <c r="VT224" s="46"/>
      <c r="VU224" s="46"/>
      <c r="VV224" s="46"/>
      <c r="VW224" s="46"/>
      <c r="VX224" s="46"/>
      <c r="VY224" s="46"/>
      <c r="VZ224" s="46"/>
      <c r="WA224" s="46"/>
      <c r="WB224" s="46"/>
      <c r="WC224" s="46"/>
      <c r="WD224" s="46"/>
      <c r="WE224" s="46"/>
      <c r="WF224" s="46"/>
      <c r="WG224" s="46"/>
      <c r="WH224" s="46"/>
      <c r="WI224" s="46"/>
      <c r="WJ224" s="46"/>
      <c r="WK224" s="46"/>
      <c r="WL224" s="46"/>
      <c r="WM224" s="46"/>
      <c r="WN224" s="46"/>
      <c r="WO224" s="46"/>
      <c r="WP224" s="46"/>
      <c r="WQ224" s="46"/>
      <c r="WR224" s="46"/>
      <c r="WS224" s="46"/>
      <c r="WT224" s="46"/>
      <c r="WU224" s="46"/>
      <c r="WV224" s="46"/>
      <c r="WW224" s="46"/>
      <c r="WX224" s="46"/>
      <c r="WY224" s="46"/>
      <c r="WZ224" s="46"/>
      <c r="XA224" s="46"/>
      <c r="XB224" s="46"/>
      <c r="XC224" s="46"/>
      <c r="XD224" s="46"/>
      <c r="XE224" s="46"/>
      <c r="XF224" s="46"/>
      <c r="XG224" s="46"/>
      <c r="XH224" s="46"/>
      <c r="XI224" s="46"/>
      <c r="XJ224" s="46"/>
      <c r="XK224" s="46"/>
      <c r="XL224" s="46"/>
      <c r="XM224" s="46"/>
      <c r="XN224" s="46"/>
      <c r="XO224" s="46"/>
      <c r="XP224" s="46"/>
      <c r="XQ224" s="46"/>
      <c r="XR224" s="46"/>
      <c r="XS224" s="46"/>
      <c r="XT224" s="46"/>
      <c r="XU224" s="46"/>
      <c r="XV224" s="46"/>
      <c r="XW224" s="46"/>
      <c r="XX224" s="46"/>
      <c r="XY224" s="46"/>
      <c r="XZ224" s="46"/>
      <c r="YA224" s="46"/>
      <c r="YB224" s="46"/>
      <c r="YC224" s="46"/>
      <c r="YD224" s="46"/>
      <c r="YE224" s="46"/>
      <c r="YF224" s="46"/>
      <c r="YG224" s="46"/>
      <c r="YH224" s="46"/>
      <c r="YI224" s="46"/>
      <c r="YJ224" s="46"/>
      <c r="YK224" s="46"/>
      <c r="YL224" s="46"/>
      <c r="YM224" s="46"/>
      <c r="YN224" s="46"/>
      <c r="YO224" s="46"/>
      <c r="YP224" s="46"/>
      <c r="YQ224" s="46"/>
      <c r="YR224" s="46"/>
      <c r="YS224" s="46"/>
      <c r="YT224" s="46"/>
      <c r="YU224" s="46"/>
      <c r="YV224" s="46"/>
      <c r="YW224" s="46"/>
      <c r="YX224" s="46"/>
      <c r="YY224" s="46"/>
      <c r="YZ224" s="46"/>
      <c r="ZA224" s="46"/>
      <c r="ZB224" s="46"/>
      <c r="ZC224" s="46"/>
      <c r="ZD224" s="46"/>
      <c r="ZE224" s="46"/>
      <c r="ZF224" s="46"/>
      <c r="ZG224" s="46"/>
      <c r="ZH224" s="46"/>
      <c r="ZI224" s="46"/>
      <c r="ZJ224" s="46"/>
      <c r="ZK224" s="46"/>
      <c r="ZL224" s="46"/>
      <c r="ZM224" s="46"/>
      <c r="ZN224" s="46"/>
      <c r="ZO224" s="46"/>
      <c r="ZP224" s="46"/>
      <c r="ZQ224" s="46"/>
      <c r="ZR224" s="46"/>
      <c r="ZS224" s="46"/>
      <c r="ZT224" s="46"/>
      <c r="ZU224" s="46"/>
      <c r="ZV224" s="46"/>
      <c r="ZW224" s="46"/>
      <c r="ZX224" s="46"/>
      <c r="ZY224" s="46"/>
      <c r="ZZ224" s="46"/>
      <c r="AAA224" s="46"/>
      <c r="AAB224" s="46"/>
      <c r="AAC224" s="46"/>
      <c r="AAD224" s="46"/>
      <c r="AAE224" s="46"/>
      <c r="AAF224" s="46"/>
      <c r="AAG224" s="46"/>
      <c r="AAH224" s="46"/>
      <c r="AAI224" s="46"/>
      <c r="AAJ224" s="46"/>
      <c r="AAK224" s="46"/>
      <c r="AAL224" s="46"/>
      <c r="AAM224" s="46"/>
      <c r="AAN224" s="46"/>
      <c r="AAO224" s="46"/>
      <c r="AAP224" s="46"/>
      <c r="AAQ224" s="46"/>
      <c r="AAR224" s="46"/>
      <c r="AAS224" s="46"/>
      <c r="AAT224" s="46"/>
      <c r="AAU224" s="46"/>
      <c r="AAV224" s="46"/>
      <c r="AAW224" s="46"/>
      <c r="AAX224" s="46"/>
      <c r="AAY224" s="46"/>
      <c r="AAZ224" s="46"/>
      <c r="ABA224" s="46"/>
      <c r="ABB224" s="46"/>
      <c r="ABC224" s="46"/>
      <c r="ABD224" s="46"/>
      <c r="ABE224" s="46"/>
      <c r="ABF224" s="46"/>
      <c r="ABG224" s="46"/>
      <c r="ABH224" s="46"/>
      <c r="ABI224" s="46"/>
      <c r="ABJ224" s="46"/>
      <c r="ABK224" s="46"/>
      <c r="ABL224" s="46"/>
      <c r="ABM224" s="46"/>
      <c r="ABN224" s="46"/>
      <c r="ABO224" s="46"/>
      <c r="ABP224" s="46"/>
      <c r="ABQ224" s="46"/>
      <c r="ABR224" s="46"/>
      <c r="ABS224" s="46"/>
      <c r="ABT224" s="46"/>
      <c r="ABU224" s="46"/>
      <c r="ABV224" s="46"/>
      <c r="ABW224" s="46"/>
      <c r="ABX224" s="46"/>
      <c r="ABY224" s="46"/>
      <c r="ABZ224" s="46"/>
      <c r="ACA224" s="46"/>
      <c r="ACB224" s="46"/>
      <c r="ACC224" s="46"/>
      <c r="ACD224" s="46"/>
      <c r="ACE224" s="46"/>
      <c r="ACF224" s="46"/>
      <c r="ACG224" s="46"/>
      <c r="ACH224" s="46"/>
      <c r="ACI224" s="46"/>
      <c r="ACJ224" s="46"/>
      <c r="ACK224" s="46"/>
      <c r="ACL224" s="46"/>
      <c r="ACM224" s="46"/>
      <c r="ACN224" s="46"/>
      <c r="ACO224" s="46"/>
      <c r="ACP224" s="46"/>
      <c r="ACQ224" s="46"/>
      <c r="ACR224" s="46"/>
      <c r="ACS224" s="46"/>
      <c r="ACT224" s="46"/>
      <c r="ACU224" s="46"/>
      <c r="ACV224" s="46"/>
      <c r="ACW224" s="46"/>
      <c r="ACX224" s="46"/>
      <c r="ACY224" s="46"/>
      <c r="ACZ224" s="46"/>
      <c r="ADA224" s="46"/>
      <c r="ADB224" s="46"/>
      <c r="ADC224" s="46"/>
      <c r="ADD224" s="46"/>
      <c r="ADE224" s="46"/>
      <c r="ADF224" s="46"/>
      <c r="ADG224" s="46"/>
      <c r="ADH224" s="46"/>
      <c r="ADI224" s="46"/>
      <c r="ADJ224" s="46"/>
      <c r="ADK224" s="46"/>
      <c r="ADL224" s="46"/>
      <c r="ADM224" s="46"/>
      <c r="ADN224" s="46"/>
      <c r="ADO224" s="46"/>
      <c r="ADP224" s="46"/>
      <c r="ADQ224" s="46"/>
      <c r="ADR224" s="46"/>
      <c r="ADS224" s="46"/>
      <c r="ADT224" s="46"/>
      <c r="ADU224" s="46"/>
      <c r="ADV224" s="46"/>
      <c r="ADW224" s="46"/>
      <c r="ADX224" s="46"/>
      <c r="ADY224" s="46"/>
      <c r="ADZ224" s="46"/>
      <c r="AEA224" s="46"/>
      <c r="AEB224" s="46"/>
      <c r="AEC224" s="46"/>
      <c r="AED224" s="46"/>
      <c r="AEE224" s="46"/>
      <c r="AEF224" s="46"/>
      <c r="AEG224" s="46"/>
      <c r="AEH224" s="46"/>
      <c r="AEI224" s="46"/>
      <c r="AEJ224" s="46"/>
      <c r="AEK224" s="46"/>
      <c r="AEL224" s="46"/>
      <c r="AEM224" s="46"/>
      <c r="AEN224" s="46"/>
      <c r="AEO224" s="46"/>
      <c r="AEP224" s="46"/>
      <c r="AEQ224" s="46"/>
      <c r="AER224" s="46"/>
      <c r="AES224" s="46"/>
      <c r="AET224" s="46"/>
      <c r="AEU224" s="46"/>
      <c r="AEV224" s="46"/>
      <c r="AEW224" s="46"/>
      <c r="AEX224" s="46"/>
      <c r="AEY224" s="46"/>
      <c r="AEZ224" s="46"/>
      <c r="AFA224" s="46"/>
      <c r="AFB224" s="46"/>
      <c r="AFC224" s="46"/>
      <c r="AFD224" s="46"/>
      <c r="AFE224" s="46"/>
      <c r="AFF224" s="46"/>
      <c r="AFG224" s="46"/>
      <c r="AFH224" s="46"/>
      <c r="AFI224" s="46"/>
      <c r="AFJ224" s="46"/>
      <c r="AFK224" s="46"/>
      <c r="AFL224" s="46"/>
      <c r="AFM224" s="46"/>
      <c r="AFN224" s="46"/>
      <c r="AFO224" s="46"/>
      <c r="AFP224" s="46"/>
      <c r="AFQ224" s="46"/>
      <c r="AFR224" s="46"/>
      <c r="AFS224" s="46"/>
      <c r="AFT224" s="46"/>
      <c r="AFU224" s="46"/>
      <c r="AFV224" s="46"/>
      <c r="AFW224" s="46"/>
      <c r="AFX224" s="46"/>
      <c r="AFY224" s="46"/>
      <c r="AFZ224" s="46"/>
      <c r="AGA224" s="46"/>
      <c r="AGB224" s="46"/>
      <c r="AGC224" s="46"/>
      <c r="AGD224" s="46"/>
      <c r="AGE224" s="46"/>
      <c r="AGF224" s="46"/>
      <c r="AGG224" s="46"/>
      <c r="AGH224" s="46"/>
      <c r="AGI224" s="46"/>
      <c r="AGJ224" s="46"/>
      <c r="AGK224" s="46"/>
      <c r="AGL224" s="46"/>
      <c r="AGM224" s="46"/>
      <c r="AGN224" s="46"/>
      <c r="AGO224" s="46"/>
      <c r="AGP224" s="46"/>
      <c r="AGQ224" s="46"/>
      <c r="AGR224" s="46"/>
      <c r="AGS224" s="46"/>
      <c r="AGT224" s="46"/>
      <c r="AGU224" s="46"/>
      <c r="AGV224" s="46"/>
      <c r="AGW224" s="46"/>
      <c r="AGX224" s="46"/>
      <c r="AGY224" s="46"/>
      <c r="AGZ224" s="46"/>
      <c r="AHA224" s="46"/>
      <c r="AHB224" s="46"/>
      <c r="AHC224" s="46"/>
      <c r="AHD224" s="46"/>
      <c r="AHE224" s="46"/>
      <c r="AHF224" s="46"/>
      <c r="AHG224" s="46"/>
      <c r="AHH224" s="46"/>
      <c r="AHI224" s="46"/>
      <c r="AHJ224" s="46"/>
      <c r="AHK224" s="46"/>
      <c r="AHL224" s="46"/>
      <c r="AHM224" s="46"/>
      <c r="AHN224" s="46"/>
      <c r="AHO224" s="46"/>
      <c r="AHP224" s="46"/>
      <c r="AHQ224" s="46"/>
      <c r="AHR224" s="46"/>
      <c r="AHS224" s="46"/>
      <c r="AHT224" s="46"/>
      <c r="AHU224" s="46"/>
      <c r="AHV224" s="46"/>
      <c r="AHW224" s="46"/>
      <c r="AHX224" s="46"/>
      <c r="AHY224" s="46"/>
      <c r="AHZ224" s="46"/>
      <c r="AIA224" s="46"/>
      <c r="AIB224" s="46"/>
      <c r="AIC224" s="46"/>
      <c r="AID224" s="46"/>
      <c r="AIE224" s="46"/>
      <c r="AIF224" s="46"/>
      <c r="AIG224" s="46"/>
      <c r="AIH224" s="46"/>
      <c r="AII224" s="46"/>
      <c r="AIJ224" s="46"/>
      <c r="AIK224" s="46"/>
      <c r="AIL224" s="46"/>
      <c r="AIM224" s="46"/>
      <c r="AIN224" s="46"/>
      <c r="AIO224" s="46"/>
      <c r="AIP224" s="46"/>
      <c r="AIQ224" s="46"/>
      <c r="AIR224" s="46"/>
      <c r="AIS224" s="46"/>
      <c r="AIT224" s="46"/>
      <c r="AIU224" s="46"/>
      <c r="AIV224" s="46"/>
      <c r="AIW224" s="46"/>
      <c r="AIX224" s="46"/>
      <c r="AIY224" s="46"/>
      <c r="AIZ224" s="46"/>
      <c r="AJA224" s="46"/>
      <c r="AJB224" s="46"/>
      <c r="AJC224" s="46"/>
      <c r="AJD224" s="46"/>
      <c r="AJE224" s="46"/>
      <c r="AJF224" s="46"/>
      <c r="AJG224" s="46"/>
      <c r="AJH224" s="46"/>
      <c r="AJI224" s="46"/>
      <c r="AJJ224" s="46"/>
      <c r="AJK224" s="46"/>
      <c r="AJL224" s="46"/>
      <c r="AJM224" s="46"/>
      <c r="AJN224" s="46"/>
      <c r="AJO224" s="46"/>
      <c r="AJP224" s="46"/>
      <c r="AJQ224" s="46"/>
      <c r="AJR224" s="46"/>
      <c r="AJS224" s="46"/>
      <c r="AJT224" s="46"/>
      <c r="AJU224" s="46"/>
      <c r="AJV224" s="46"/>
      <c r="AJW224" s="46"/>
      <c r="AJX224" s="46"/>
      <c r="AJY224" s="46"/>
      <c r="AJZ224" s="46"/>
      <c r="AKA224" s="46"/>
      <c r="AKB224" s="46"/>
      <c r="AKC224" s="46"/>
      <c r="AKD224" s="46"/>
      <c r="AKE224" s="46"/>
      <c r="AKF224" s="46"/>
      <c r="AKG224" s="46"/>
      <c r="AKH224" s="46"/>
      <c r="AKI224" s="46"/>
      <c r="AKJ224" s="46"/>
      <c r="AKK224" s="46"/>
      <c r="AKL224" s="46"/>
      <c r="AKM224" s="46"/>
      <c r="AKN224" s="46"/>
      <c r="AKO224" s="46"/>
      <c r="AKP224" s="46"/>
      <c r="AKQ224" s="46"/>
      <c r="AKR224" s="46"/>
      <c r="AKS224" s="46"/>
      <c r="AKT224" s="46"/>
      <c r="AKU224" s="46"/>
      <c r="AKV224" s="46"/>
      <c r="AKW224" s="46"/>
      <c r="AKX224" s="46"/>
      <c r="AKY224" s="46"/>
      <c r="AKZ224" s="46"/>
      <c r="ALA224" s="46"/>
      <c r="ALB224" s="46"/>
      <c r="ALC224" s="46"/>
      <c r="ALD224" s="46"/>
      <c r="ALE224" s="46"/>
      <c r="ALF224" s="46"/>
      <c r="ALG224" s="46"/>
      <c r="ALH224" s="46"/>
      <c r="ALI224" s="46"/>
      <c r="ALJ224" s="46"/>
      <c r="ALK224" s="46"/>
      <c r="ALL224" s="46"/>
      <c r="ALM224" s="46"/>
      <c r="ALN224" s="46"/>
      <c r="ALO224" s="46"/>
      <c r="ALP224" s="46"/>
      <c r="ALQ224" s="46"/>
      <c r="ALR224" s="46"/>
      <c r="ALS224" s="46"/>
      <c r="ALT224" s="46"/>
      <c r="ALU224" s="46"/>
      <c r="ALV224" s="46"/>
      <c r="ALW224" s="46"/>
      <c r="ALX224" s="46"/>
      <c r="ALY224" s="46"/>
      <c r="ALZ224" s="46"/>
      <c r="AMA224" s="46"/>
      <c r="AMB224" s="46"/>
      <c r="AMC224" s="46"/>
      <c r="AMD224" s="46"/>
      <c r="AME224" s="46"/>
      <c r="AMF224" s="46"/>
      <c r="AMG224" s="46"/>
      <c r="AMH224" s="46"/>
      <c r="AMI224" s="46"/>
      <c r="AMJ224" s="46"/>
      <c r="AMK224" s="46"/>
    </row>
    <row r="225" spans="1:1025" x14ac:dyDescent="0.25">
      <c r="A225" s="46"/>
      <c r="B225" s="56"/>
      <c r="C225" s="57"/>
      <c r="D225" s="58"/>
      <c r="E225" s="59"/>
      <c r="F225" s="59"/>
      <c r="G225" s="59"/>
      <c r="H225" s="59"/>
      <c r="I225" s="59"/>
      <c r="J225" s="59"/>
      <c r="K225" s="59"/>
      <c r="L225" s="59"/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6"/>
      <c r="Z225" s="46"/>
      <c r="AA225" s="46"/>
      <c r="AB225" s="46"/>
      <c r="AC225" s="46"/>
      <c r="AD225" s="46"/>
      <c r="AE225" s="46"/>
      <c r="AF225" s="46"/>
      <c r="AG225" s="46"/>
      <c r="AH225" s="46"/>
      <c r="AI225" s="46"/>
      <c r="AJ225" s="46"/>
      <c r="AK225" s="46"/>
      <c r="AL225" s="46"/>
      <c r="AM225" s="46"/>
      <c r="AN225" s="46"/>
      <c r="AO225" s="46"/>
      <c r="AP225" s="46"/>
      <c r="AQ225" s="46"/>
      <c r="AR225" s="46"/>
      <c r="AS225" s="46"/>
      <c r="AT225" s="46"/>
      <c r="AU225" s="46"/>
      <c r="AV225" s="46"/>
      <c r="AW225" s="46"/>
      <c r="AX225" s="46"/>
      <c r="AY225" s="46"/>
      <c r="AZ225" s="46"/>
      <c r="BA225" s="46"/>
      <c r="BB225" s="46"/>
      <c r="BC225" s="46"/>
      <c r="BD225" s="46"/>
      <c r="BE225" s="46"/>
      <c r="BF225" s="46"/>
      <c r="BG225" s="46"/>
      <c r="BH225" s="46"/>
      <c r="BI225" s="46"/>
      <c r="BJ225" s="46"/>
      <c r="BK225" s="46"/>
      <c r="BL225" s="46"/>
      <c r="BM225" s="46"/>
      <c r="BN225" s="46"/>
      <c r="BO225" s="46"/>
      <c r="BP225" s="46"/>
      <c r="BQ225" s="46"/>
      <c r="BR225" s="46"/>
      <c r="BS225" s="46"/>
      <c r="BT225" s="46"/>
      <c r="BU225" s="46"/>
      <c r="BV225" s="46"/>
      <c r="BW225" s="46"/>
      <c r="BX225" s="46"/>
      <c r="BY225" s="46"/>
      <c r="BZ225" s="46"/>
      <c r="CA225" s="46"/>
      <c r="CB225" s="46"/>
      <c r="CC225" s="46"/>
      <c r="CD225" s="46"/>
      <c r="CE225" s="46"/>
      <c r="CF225" s="46"/>
      <c r="CG225" s="46"/>
      <c r="CH225" s="46"/>
      <c r="CI225" s="46"/>
      <c r="CJ225" s="46"/>
      <c r="CK225" s="46"/>
      <c r="CL225" s="46"/>
      <c r="CM225" s="46"/>
      <c r="CN225" s="46"/>
      <c r="CO225" s="46"/>
      <c r="CP225" s="46"/>
      <c r="CQ225" s="46"/>
      <c r="CR225" s="46"/>
      <c r="CS225" s="46"/>
      <c r="CT225" s="46"/>
      <c r="CU225" s="46"/>
      <c r="CV225" s="46"/>
      <c r="CW225" s="46"/>
      <c r="CX225" s="46"/>
      <c r="CY225" s="46"/>
      <c r="CZ225" s="46"/>
      <c r="DA225" s="46"/>
      <c r="DB225" s="46"/>
      <c r="DC225" s="46"/>
      <c r="DD225" s="46"/>
      <c r="DE225" s="46"/>
      <c r="DF225" s="46"/>
      <c r="DG225" s="46"/>
      <c r="DH225" s="46"/>
      <c r="DI225" s="46"/>
      <c r="DJ225" s="46"/>
      <c r="DK225" s="46"/>
      <c r="DL225" s="46"/>
      <c r="DM225" s="46"/>
      <c r="DN225" s="46"/>
      <c r="DO225" s="46"/>
      <c r="DP225" s="46"/>
      <c r="DQ225" s="46"/>
      <c r="DR225" s="46"/>
      <c r="DS225" s="46"/>
      <c r="DT225" s="46"/>
      <c r="DU225" s="46"/>
      <c r="DV225" s="46"/>
      <c r="DW225" s="46"/>
      <c r="DX225" s="46"/>
      <c r="DY225" s="46"/>
      <c r="DZ225" s="46"/>
      <c r="EA225" s="46"/>
      <c r="EB225" s="46"/>
      <c r="EC225" s="46"/>
      <c r="ED225" s="46"/>
      <c r="EE225" s="46"/>
      <c r="EF225" s="46"/>
      <c r="EG225" s="46"/>
      <c r="EH225" s="46"/>
      <c r="EI225" s="46"/>
      <c r="EJ225" s="46"/>
      <c r="EK225" s="46"/>
      <c r="EL225" s="46"/>
      <c r="EM225" s="46"/>
      <c r="EN225" s="46"/>
      <c r="EO225" s="46"/>
      <c r="EP225" s="46"/>
      <c r="EQ225" s="46"/>
      <c r="ER225" s="46"/>
      <c r="ES225" s="46"/>
      <c r="ET225" s="46"/>
      <c r="EU225" s="46"/>
      <c r="EV225" s="46"/>
      <c r="EW225" s="46"/>
      <c r="EX225" s="46"/>
      <c r="EY225" s="46"/>
      <c r="EZ225" s="46"/>
      <c r="FA225" s="46"/>
      <c r="FB225" s="46"/>
      <c r="FC225" s="46"/>
      <c r="FD225" s="46"/>
      <c r="FE225" s="46"/>
      <c r="FF225" s="46"/>
      <c r="FG225" s="46"/>
      <c r="FH225" s="46"/>
      <c r="FI225" s="46"/>
      <c r="FJ225" s="46"/>
      <c r="FK225" s="46"/>
      <c r="FL225" s="46"/>
      <c r="FM225" s="46"/>
      <c r="FN225" s="46"/>
      <c r="FO225" s="46"/>
      <c r="FP225" s="46"/>
      <c r="FQ225" s="46"/>
      <c r="FR225" s="46"/>
      <c r="FS225" s="46"/>
      <c r="FT225" s="46"/>
      <c r="FU225" s="46"/>
      <c r="FV225" s="46"/>
      <c r="FW225" s="46"/>
      <c r="FX225" s="46"/>
      <c r="FY225" s="46"/>
      <c r="FZ225" s="46"/>
      <c r="GA225" s="46"/>
      <c r="GB225" s="46"/>
      <c r="GC225" s="46"/>
      <c r="GD225" s="46"/>
      <c r="GE225" s="46"/>
      <c r="GF225" s="46"/>
      <c r="GG225" s="46"/>
      <c r="GH225" s="46"/>
      <c r="GI225" s="46"/>
      <c r="GJ225" s="46"/>
      <c r="GK225" s="46"/>
      <c r="GL225" s="46"/>
      <c r="GM225" s="46"/>
      <c r="GN225" s="46"/>
      <c r="GO225" s="46"/>
      <c r="GP225" s="46"/>
      <c r="GQ225" s="46"/>
      <c r="GR225" s="46"/>
      <c r="GS225" s="46"/>
      <c r="GT225" s="46"/>
      <c r="GU225" s="46"/>
      <c r="GV225" s="46"/>
      <c r="GW225" s="46"/>
      <c r="GX225" s="46"/>
      <c r="GY225" s="46"/>
      <c r="GZ225" s="46"/>
      <c r="HA225" s="46"/>
      <c r="HB225" s="46"/>
      <c r="HC225" s="46"/>
      <c r="HD225" s="46"/>
      <c r="HE225" s="46"/>
      <c r="HF225" s="46"/>
      <c r="HG225" s="46"/>
      <c r="HH225" s="46"/>
      <c r="HI225" s="46"/>
      <c r="HJ225" s="46"/>
      <c r="HK225" s="46"/>
      <c r="HL225" s="46"/>
      <c r="HM225" s="46"/>
      <c r="HN225" s="46"/>
      <c r="HO225" s="46"/>
      <c r="HP225" s="46"/>
      <c r="HQ225" s="46"/>
      <c r="HR225" s="46"/>
      <c r="HS225" s="46"/>
      <c r="HT225" s="46"/>
      <c r="HU225" s="46"/>
      <c r="HV225" s="46"/>
      <c r="HW225" s="46"/>
      <c r="HX225" s="46"/>
      <c r="HY225" s="46"/>
      <c r="HZ225" s="46"/>
      <c r="IA225" s="46"/>
      <c r="IB225" s="46"/>
      <c r="IC225" s="46"/>
      <c r="ID225" s="46"/>
      <c r="IE225" s="46"/>
      <c r="IF225" s="46"/>
      <c r="IG225" s="46"/>
      <c r="IH225" s="46"/>
      <c r="II225" s="46"/>
      <c r="IJ225" s="46"/>
      <c r="IK225" s="46"/>
      <c r="IL225" s="46"/>
      <c r="IM225" s="46"/>
      <c r="IN225" s="46"/>
      <c r="IO225" s="46"/>
      <c r="IP225" s="46"/>
      <c r="IQ225" s="46"/>
      <c r="IR225" s="46"/>
      <c r="IS225" s="46"/>
      <c r="IT225" s="46"/>
      <c r="IU225" s="46"/>
      <c r="IV225" s="46"/>
      <c r="IW225" s="46"/>
      <c r="IX225" s="46"/>
      <c r="IY225" s="46"/>
      <c r="IZ225" s="46"/>
      <c r="JA225" s="46"/>
      <c r="JB225" s="46"/>
      <c r="JC225" s="46"/>
      <c r="JD225" s="46"/>
      <c r="JE225" s="46"/>
      <c r="JF225" s="46"/>
      <c r="JG225" s="46"/>
      <c r="JH225" s="46"/>
      <c r="JI225" s="46"/>
      <c r="JJ225" s="46"/>
      <c r="JK225" s="46"/>
      <c r="JL225" s="46"/>
      <c r="JM225" s="46"/>
      <c r="JN225" s="46"/>
      <c r="JO225" s="46"/>
      <c r="JP225" s="46"/>
      <c r="JQ225" s="46"/>
      <c r="JR225" s="46"/>
      <c r="JS225" s="46"/>
      <c r="JT225" s="46"/>
      <c r="JU225" s="46"/>
      <c r="JV225" s="46"/>
      <c r="JW225" s="46"/>
      <c r="JX225" s="46"/>
      <c r="JY225" s="46"/>
      <c r="JZ225" s="46"/>
      <c r="KA225" s="46"/>
      <c r="KB225" s="46"/>
      <c r="KC225" s="46"/>
      <c r="KD225" s="46"/>
      <c r="KE225" s="46"/>
      <c r="KF225" s="46"/>
      <c r="KG225" s="46"/>
      <c r="KH225" s="46"/>
      <c r="KI225" s="46"/>
      <c r="KJ225" s="46"/>
      <c r="KK225" s="46"/>
      <c r="KL225" s="46"/>
      <c r="KM225" s="46"/>
      <c r="KN225" s="46"/>
      <c r="KO225" s="46"/>
      <c r="KP225" s="46"/>
      <c r="KQ225" s="46"/>
      <c r="KR225" s="46"/>
      <c r="KS225" s="46"/>
      <c r="KT225" s="46"/>
      <c r="KU225" s="46"/>
      <c r="KV225" s="46"/>
      <c r="KW225" s="46"/>
      <c r="KX225" s="46"/>
      <c r="KY225" s="46"/>
      <c r="KZ225" s="46"/>
      <c r="LA225" s="46"/>
      <c r="LB225" s="46"/>
      <c r="LC225" s="46"/>
      <c r="LD225" s="46"/>
      <c r="LE225" s="46"/>
      <c r="LF225" s="46"/>
      <c r="LG225" s="46"/>
      <c r="LH225" s="46"/>
      <c r="LI225" s="46"/>
      <c r="LJ225" s="46"/>
      <c r="LK225" s="46"/>
      <c r="LL225" s="46"/>
      <c r="LM225" s="46"/>
      <c r="LN225" s="46"/>
      <c r="LO225" s="46"/>
      <c r="LP225" s="46"/>
      <c r="LQ225" s="46"/>
      <c r="LR225" s="46"/>
      <c r="LS225" s="46"/>
      <c r="LT225" s="46"/>
      <c r="LU225" s="46"/>
      <c r="LV225" s="46"/>
      <c r="LW225" s="46"/>
      <c r="LX225" s="46"/>
      <c r="LY225" s="46"/>
      <c r="LZ225" s="46"/>
      <c r="MA225" s="46"/>
      <c r="MB225" s="46"/>
      <c r="MC225" s="46"/>
      <c r="MD225" s="46"/>
      <c r="ME225" s="46"/>
      <c r="MF225" s="46"/>
      <c r="MG225" s="46"/>
      <c r="MH225" s="46"/>
      <c r="MI225" s="46"/>
      <c r="MJ225" s="46"/>
      <c r="MK225" s="46"/>
      <c r="ML225" s="46"/>
      <c r="MM225" s="46"/>
      <c r="MN225" s="46"/>
      <c r="MO225" s="46"/>
      <c r="MP225" s="46"/>
      <c r="MQ225" s="46"/>
      <c r="MR225" s="46"/>
      <c r="MS225" s="46"/>
      <c r="MT225" s="46"/>
      <c r="MU225" s="46"/>
      <c r="MV225" s="46"/>
      <c r="MW225" s="46"/>
      <c r="MX225" s="46"/>
      <c r="MY225" s="46"/>
      <c r="MZ225" s="46"/>
      <c r="NA225" s="46"/>
      <c r="NB225" s="46"/>
      <c r="NC225" s="46"/>
      <c r="ND225" s="46"/>
      <c r="NE225" s="46"/>
      <c r="NF225" s="46"/>
      <c r="NG225" s="46"/>
      <c r="NH225" s="46"/>
      <c r="NI225" s="46"/>
      <c r="NJ225" s="46"/>
      <c r="NK225" s="46"/>
      <c r="NL225" s="46"/>
      <c r="NM225" s="46"/>
      <c r="NN225" s="46"/>
      <c r="NO225" s="46"/>
      <c r="NP225" s="46"/>
      <c r="NQ225" s="46"/>
      <c r="NR225" s="46"/>
      <c r="NS225" s="46"/>
      <c r="NT225" s="46"/>
      <c r="NU225" s="46"/>
      <c r="NV225" s="46"/>
      <c r="NW225" s="46"/>
      <c r="NX225" s="46"/>
      <c r="NY225" s="46"/>
      <c r="NZ225" s="46"/>
      <c r="OA225" s="46"/>
      <c r="OB225" s="46"/>
      <c r="OC225" s="46"/>
      <c r="OD225" s="46"/>
      <c r="OE225" s="46"/>
      <c r="OF225" s="46"/>
      <c r="OG225" s="46"/>
      <c r="OH225" s="46"/>
      <c r="OI225" s="46"/>
      <c r="OJ225" s="46"/>
      <c r="OK225" s="46"/>
      <c r="OL225" s="46"/>
      <c r="OM225" s="46"/>
      <c r="ON225" s="46"/>
      <c r="OO225" s="46"/>
      <c r="OP225" s="46"/>
      <c r="OQ225" s="46"/>
      <c r="OR225" s="46"/>
      <c r="OS225" s="46"/>
      <c r="OT225" s="46"/>
      <c r="OU225" s="46"/>
      <c r="OV225" s="46"/>
      <c r="OW225" s="46"/>
      <c r="OX225" s="46"/>
      <c r="OY225" s="46"/>
      <c r="OZ225" s="46"/>
      <c r="PA225" s="46"/>
      <c r="PB225" s="46"/>
      <c r="PC225" s="46"/>
      <c r="PD225" s="46"/>
      <c r="PE225" s="46"/>
      <c r="PF225" s="46"/>
      <c r="PG225" s="46"/>
      <c r="PH225" s="46"/>
      <c r="PI225" s="46"/>
      <c r="PJ225" s="46"/>
      <c r="PK225" s="46"/>
      <c r="PL225" s="46"/>
      <c r="PM225" s="46"/>
      <c r="PN225" s="46"/>
      <c r="PO225" s="46"/>
      <c r="PP225" s="46"/>
      <c r="PQ225" s="46"/>
      <c r="PR225" s="46"/>
      <c r="PS225" s="46"/>
      <c r="PT225" s="46"/>
      <c r="PU225" s="46"/>
      <c r="PV225" s="46"/>
      <c r="PW225" s="46"/>
      <c r="PX225" s="46"/>
      <c r="PY225" s="46"/>
      <c r="PZ225" s="46"/>
      <c r="QA225" s="46"/>
      <c r="QB225" s="46"/>
      <c r="QC225" s="46"/>
      <c r="QD225" s="46"/>
      <c r="QE225" s="46"/>
      <c r="QF225" s="46"/>
      <c r="QG225" s="46"/>
      <c r="QH225" s="46"/>
      <c r="QI225" s="46"/>
      <c r="QJ225" s="46"/>
      <c r="QK225" s="46"/>
      <c r="QL225" s="46"/>
      <c r="QM225" s="46"/>
      <c r="QN225" s="46"/>
      <c r="QO225" s="46"/>
      <c r="QP225" s="46"/>
      <c r="QQ225" s="46"/>
      <c r="QR225" s="46"/>
      <c r="QS225" s="46"/>
      <c r="QT225" s="46"/>
      <c r="QU225" s="46"/>
      <c r="QV225" s="46"/>
      <c r="QW225" s="46"/>
      <c r="QX225" s="46"/>
      <c r="QY225" s="46"/>
      <c r="QZ225" s="46"/>
      <c r="RA225" s="46"/>
      <c r="RB225" s="46"/>
      <c r="RC225" s="46"/>
      <c r="RD225" s="46"/>
      <c r="RE225" s="46"/>
      <c r="RF225" s="46"/>
      <c r="RG225" s="46"/>
      <c r="RH225" s="46"/>
      <c r="RI225" s="46"/>
      <c r="RJ225" s="46"/>
      <c r="RK225" s="46"/>
      <c r="RL225" s="46"/>
      <c r="RM225" s="46"/>
      <c r="RN225" s="46"/>
      <c r="RO225" s="46"/>
      <c r="RP225" s="46"/>
      <c r="RQ225" s="46"/>
      <c r="RR225" s="46"/>
      <c r="RS225" s="46"/>
      <c r="RT225" s="46"/>
      <c r="RU225" s="46"/>
      <c r="RV225" s="46"/>
      <c r="RW225" s="46"/>
      <c r="RX225" s="46"/>
      <c r="RY225" s="46"/>
      <c r="RZ225" s="46"/>
      <c r="SA225" s="46"/>
      <c r="SB225" s="46"/>
      <c r="SC225" s="46"/>
      <c r="SD225" s="46"/>
      <c r="SE225" s="46"/>
      <c r="SF225" s="46"/>
      <c r="SG225" s="46"/>
      <c r="SH225" s="46"/>
      <c r="SI225" s="46"/>
      <c r="SJ225" s="46"/>
      <c r="SK225" s="46"/>
      <c r="SL225" s="46"/>
      <c r="SM225" s="46"/>
      <c r="SN225" s="46"/>
      <c r="SO225" s="46"/>
      <c r="SP225" s="46"/>
      <c r="SQ225" s="46"/>
      <c r="SR225" s="46"/>
      <c r="SS225" s="46"/>
      <c r="ST225" s="46"/>
      <c r="SU225" s="46"/>
      <c r="SV225" s="46"/>
      <c r="SW225" s="46"/>
      <c r="SX225" s="46"/>
      <c r="SY225" s="46"/>
      <c r="SZ225" s="46"/>
      <c r="TA225" s="46"/>
      <c r="TB225" s="46"/>
      <c r="TC225" s="46"/>
      <c r="TD225" s="46"/>
      <c r="TE225" s="46"/>
      <c r="TF225" s="46"/>
      <c r="TG225" s="46"/>
      <c r="TH225" s="46"/>
      <c r="TI225" s="46"/>
      <c r="TJ225" s="46"/>
      <c r="TK225" s="46"/>
      <c r="TL225" s="46"/>
      <c r="TM225" s="46"/>
      <c r="TN225" s="46"/>
      <c r="TO225" s="46"/>
      <c r="TP225" s="46"/>
      <c r="TQ225" s="46"/>
      <c r="TR225" s="46"/>
      <c r="TS225" s="46"/>
      <c r="TT225" s="46"/>
      <c r="TU225" s="46"/>
      <c r="TV225" s="46"/>
      <c r="TW225" s="46"/>
      <c r="TX225" s="46"/>
      <c r="TY225" s="46"/>
      <c r="TZ225" s="46"/>
      <c r="UA225" s="46"/>
      <c r="UB225" s="46"/>
      <c r="UC225" s="46"/>
      <c r="UD225" s="46"/>
      <c r="UE225" s="46"/>
      <c r="UF225" s="46"/>
      <c r="UG225" s="46"/>
      <c r="UH225" s="46"/>
      <c r="UI225" s="46"/>
      <c r="UJ225" s="46"/>
      <c r="UK225" s="46"/>
      <c r="UL225" s="46"/>
      <c r="UM225" s="46"/>
      <c r="UN225" s="46"/>
      <c r="UO225" s="46"/>
      <c r="UP225" s="46"/>
      <c r="UQ225" s="46"/>
      <c r="UR225" s="46"/>
      <c r="US225" s="46"/>
      <c r="UT225" s="46"/>
      <c r="UU225" s="46"/>
      <c r="UV225" s="46"/>
      <c r="UW225" s="46"/>
      <c r="UX225" s="46"/>
      <c r="UY225" s="46"/>
      <c r="UZ225" s="46"/>
      <c r="VA225" s="46"/>
      <c r="VB225" s="46"/>
      <c r="VC225" s="46"/>
      <c r="VD225" s="46"/>
      <c r="VE225" s="46"/>
      <c r="VF225" s="46"/>
      <c r="VG225" s="46"/>
      <c r="VH225" s="46"/>
      <c r="VI225" s="46"/>
      <c r="VJ225" s="46"/>
      <c r="VK225" s="46"/>
      <c r="VL225" s="46"/>
      <c r="VM225" s="46"/>
      <c r="VN225" s="46"/>
      <c r="VO225" s="46"/>
      <c r="VP225" s="46"/>
      <c r="VQ225" s="46"/>
      <c r="VR225" s="46"/>
      <c r="VS225" s="46"/>
      <c r="VT225" s="46"/>
      <c r="VU225" s="46"/>
      <c r="VV225" s="46"/>
      <c r="VW225" s="46"/>
      <c r="VX225" s="46"/>
      <c r="VY225" s="46"/>
      <c r="VZ225" s="46"/>
      <c r="WA225" s="46"/>
      <c r="WB225" s="46"/>
      <c r="WC225" s="46"/>
      <c r="WD225" s="46"/>
      <c r="WE225" s="46"/>
      <c r="WF225" s="46"/>
      <c r="WG225" s="46"/>
      <c r="WH225" s="46"/>
      <c r="WI225" s="46"/>
      <c r="WJ225" s="46"/>
      <c r="WK225" s="46"/>
      <c r="WL225" s="46"/>
      <c r="WM225" s="46"/>
      <c r="WN225" s="46"/>
      <c r="WO225" s="46"/>
      <c r="WP225" s="46"/>
      <c r="WQ225" s="46"/>
      <c r="WR225" s="46"/>
      <c r="WS225" s="46"/>
      <c r="WT225" s="46"/>
      <c r="WU225" s="46"/>
      <c r="WV225" s="46"/>
      <c r="WW225" s="46"/>
      <c r="WX225" s="46"/>
      <c r="WY225" s="46"/>
      <c r="WZ225" s="46"/>
      <c r="XA225" s="46"/>
      <c r="XB225" s="46"/>
      <c r="XC225" s="46"/>
      <c r="XD225" s="46"/>
      <c r="XE225" s="46"/>
      <c r="XF225" s="46"/>
      <c r="XG225" s="46"/>
      <c r="XH225" s="46"/>
      <c r="XI225" s="46"/>
      <c r="XJ225" s="46"/>
      <c r="XK225" s="46"/>
      <c r="XL225" s="46"/>
      <c r="XM225" s="46"/>
      <c r="XN225" s="46"/>
      <c r="XO225" s="46"/>
      <c r="XP225" s="46"/>
      <c r="XQ225" s="46"/>
      <c r="XR225" s="46"/>
      <c r="XS225" s="46"/>
      <c r="XT225" s="46"/>
      <c r="XU225" s="46"/>
      <c r="XV225" s="46"/>
      <c r="XW225" s="46"/>
      <c r="XX225" s="46"/>
      <c r="XY225" s="46"/>
      <c r="XZ225" s="46"/>
      <c r="YA225" s="46"/>
      <c r="YB225" s="46"/>
      <c r="YC225" s="46"/>
      <c r="YD225" s="46"/>
      <c r="YE225" s="46"/>
      <c r="YF225" s="46"/>
      <c r="YG225" s="46"/>
      <c r="YH225" s="46"/>
      <c r="YI225" s="46"/>
      <c r="YJ225" s="46"/>
      <c r="YK225" s="46"/>
      <c r="YL225" s="46"/>
      <c r="YM225" s="46"/>
      <c r="YN225" s="46"/>
      <c r="YO225" s="46"/>
      <c r="YP225" s="46"/>
      <c r="YQ225" s="46"/>
      <c r="YR225" s="46"/>
      <c r="YS225" s="46"/>
      <c r="YT225" s="46"/>
      <c r="YU225" s="46"/>
      <c r="YV225" s="46"/>
      <c r="YW225" s="46"/>
      <c r="YX225" s="46"/>
      <c r="YY225" s="46"/>
      <c r="YZ225" s="46"/>
      <c r="ZA225" s="46"/>
      <c r="ZB225" s="46"/>
      <c r="ZC225" s="46"/>
      <c r="ZD225" s="46"/>
      <c r="ZE225" s="46"/>
      <c r="ZF225" s="46"/>
      <c r="ZG225" s="46"/>
      <c r="ZH225" s="46"/>
      <c r="ZI225" s="46"/>
      <c r="ZJ225" s="46"/>
      <c r="ZK225" s="46"/>
      <c r="ZL225" s="46"/>
      <c r="ZM225" s="46"/>
      <c r="ZN225" s="46"/>
      <c r="ZO225" s="46"/>
      <c r="ZP225" s="46"/>
      <c r="ZQ225" s="46"/>
      <c r="ZR225" s="46"/>
      <c r="ZS225" s="46"/>
      <c r="ZT225" s="46"/>
      <c r="ZU225" s="46"/>
      <c r="ZV225" s="46"/>
      <c r="ZW225" s="46"/>
      <c r="ZX225" s="46"/>
      <c r="ZY225" s="46"/>
      <c r="ZZ225" s="46"/>
      <c r="AAA225" s="46"/>
      <c r="AAB225" s="46"/>
      <c r="AAC225" s="46"/>
      <c r="AAD225" s="46"/>
      <c r="AAE225" s="46"/>
      <c r="AAF225" s="46"/>
      <c r="AAG225" s="46"/>
      <c r="AAH225" s="46"/>
      <c r="AAI225" s="46"/>
      <c r="AAJ225" s="46"/>
      <c r="AAK225" s="46"/>
      <c r="AAL225" s="46"/>
      <c r="AAM225" s="46"/>
      <c r="AAN225" s="46"/>
      <c r="AAO225" s="46"/>
      <c r="AAP225" s="46"/>
      <c r="AAQ225" s="46"/>
      <c r="AAR225" s="46"/>
      <c r="AAS225" s="46"/>
      <c r="AAT225" s="46"/>
      <c r="AAU225" s="46"/>
      <c r="AAV225" s="46"/>
      <c r="AAW225" s="46"/>
      <c r="AAX225" s="46"/>
      <c r="AAY225" s="46"/>
      <c r="AAZ225" s="46"/>
      <c r="ABA225" s="46"/>
      <c r="ABB225" s="46"/>
      <c r="ABC225" s="46"/>
      <c r="ABD225" s="46"/>
      <c r="ABE225" s="46"/>
      <c r="ABF225" s="46"/>
      <c r="ABG225" s="46"/>
      <c r="ABH225" s="46"/>
      <c r="ABI225" s="46"/>
      <c r="ABJ225" s="46"/>
      <c r="ABK225" s="46"/>
      <c r="ABL225" s="46"/>
      <c r="ABM225" s="46"/>
      <c r="ABN225" s="46"/>
      <c r="ABO225" s="46"/>
      <c r="ABP225" s="46"/>
      <c r="ABQ225" s="46"/>
      <c r="ABR225" s="46"/>
      <c r="ABS225" s="46"/>
      <c r="ABT225" s="46"/>
      <c r="ABU225" s="46"/>
      <c r="ABV225" s="46"/>
      <c r="ABW225" s="46"/>
      <c r="ABX225" s="46"/>
      <c r="ABY225" s="46"/>
      <c r="ABZ225" s="46"/>
      <c r="ACA225" s="46"/>
      <c r="ACB225" s="46"/>
      <c r="ACC225" s="46"/>
      <c r="ACD225" s="46"/>
      <c r="ACE225" s="46"/>
      <c r="ACF225" s="46"/>
      <c r="ACG225" s="46"/>
      <c r="ACH225" s="46"/>
      <c r="ACI225" s="46"/>
      <c r="ACJ225" s="46"/>
      <c r="ACK225" s="46"/>
      <c r="ACL225" s="46"/>
      <c r="ACM225" s="46"/>
      <c r="ACN225" s="46"/>
      <c r="ACO225" s="46"/>
      <c r="ACP225" s="46"/>
      <c r="ACQ225" s="46"/>
      <c r="ACR225" s="46"/>
      <c r="ACS225" s="46"/>
      <c r="ACT225" s="46"/>
      <c r="ACU225" s="46"/>
      <c r="ACV225" s="46"/>
      <c r="ACW225" s="46"/>
      <c r="ACX225" s="46"/>
      <c r="ACY225" s="46"/>
      <c r="ACZ225" s="46"/>
      <c r="ADA225" s="46"/>
      <c r="ADB225" s="46"/>
      <c r="ADC225" s="46"/>
      <c r="ADD225" s="46"/>
      <c r="ADE225" s="46"/>
      <c r="ADF225" s="46"/>
      <c r="ADG225" s="46"/>
      <c r="ADH225" s="46"/>
      <c r="ADI225" s="46"/>
      <c r="ADJ225" s="46"/>
      <c r="ADK225" s="46"/>
      <c r="ADL225" s="46"/>
      <c r="ADM225" s="46"/>
      <c r="ADN225" s="46"/>
      <c r="ADO225" s="46"/>
      <c r="ADP225" s="46"/>
      <c r="ADQ225" s="46"/>
      <c r="ADR225" s="46"/>
      <c r="ADS225" s="46"/>
      <c r="ADT225" s="46"/>
      <c r="ADU225" s="46"/>
      <c r="ADV225" s="46"/>
      <c r="ADW225" s="46"/>
      <c r="ADX225" s="46"/>
      <c r="ADY225" s="46"/>
      <c r="ADZ225" s="46"/>
      <c r="AEA225" s="46"/>
      <c r="AEB225" s="46"/>
      <c r="AEC225" s="46"/>
      <c r="AED225" s="46"/>
      <c r="AEE225" s="46"/>
      <c r="AEF225" s="46"/>
      <c r="AEG225" s="46"/>
      <c r="AEH225" s="46"/>
      <c r="AEI225" s="46"/>
      <c r="AEJ225" s="46"/>
      <c r="AEK225" s="46"/>
      <c r="AEL225" s="46"/>
      <c r="AEM225" s="46"/>
      <c r="AEN225" s="46"/>
      <c r="AEO225" s="46"/>
      <c r="AEP225" s="46"/>
      <c r="AEQ225" s="46"/>
      <c r="AER225" s="46"/>
      <c r="AES225" s="46"/>
      <c r="AET225" s="46"/>
      <c r="AEU225" s="46"/>
      <c r="AEV225" s="46"/>
      <c r="AEW225" s="46"/>
      <c r="AEX225" s="46"/>
      <c r="AEY225" s="46"/>
      <c r="AEZ225" s="46"/>
      <c r="AFA225" s="46"/>
      <c r="AFB225" s="46"/>
      <c r="AFC225" s="46"/>
      <c r="AFD225" s="46"/>
      <c r="AFE225" s="46"/>
      <c r="AFF225" s="46"/>
      <c r="AFG225" s="46"/>
      <c r="AFH225" s="46"/>
      <c r="AFI225" s="46"/>
      <c r="AFJ225" s="46"/>
      <c r="AFK225" s="46"/>
      <c r="AFL225" s="46"/>
      <c r="AFM225" s="46"/>
      <c r="AFN225" s="46"/>
      <c r="AFO225" s="46"/>
      <c r="AFP225" s="46"/>
      <c r="AFQ225" s="46"/>
      <c r="AFR225" s="46"/>
      <c r="AFS225" s="46"/>
      <c r="AFT225" s="46"/>
      <c r="AFU225" s="46"/>
      <c r="AFV225" s="46"/>
      <c r="AFW225" s="46"/>
      <c r="AFX225" s="46"/>
      <c r="AFY225" s="46"/>
      <c r="AFZ225" s="46"/>
      <c r="AGA225" s="46"/>
      <c r="AGB225" s="46"/>
      <c r="AGC225" s="46"/>
      <c r="AGD225" s="46"/>
      <c r="AGE225" s="46"/>
      <c r="AGF225" s="46"/>
      <c r="AGG225" s="46"/>
      <c r="AGH225" s="46"/>
      <c r="AGI225" s="46"/>
      <c r="AGJ225" s="46"/>
      <c r="AGK225" s="46"/>
      <c r="AGL225" s="46"/>
      <c r="AGM225" s="46"/>
      <c r="AGN225" s="46"/>
      <c r="AGO225" s="46"/>
      <c r="AGP225" s="46"/>
      <c r="AGQ225" s="46"/>
      <c r="AGR225" s="46"/>
      <c r="AGS225" s="46"/>
      <c r="AGT225" s="46"/>
      <c r="AGU225" s="46"/>
      <c r="AGV225" s="46"/>
      <c r="AGW225" s="46"/>
      <c r="AGX225" s="46"/>
      <c r="AGY225" s="46"/>
      <c r="AGZ225" s="46"/>
      <c r="AHA225" s="46"/>
      <c r="AHB225" s="46"/>
      <c r="AHC225" s="46"/>
      <c r="AHD225" s="46"/>
      <c r="AHE225" s="46"/>
      <c r="AHF225" s="46"/>
      <c r="AHG225" s="46"/>
      <c r="AHH225" s="46"/>
      <c r="AHI225" s="46"/>
      <c r="AHJ225" s="46"/>
      <c r="AHK225" s="46"/>
      <c r="AHL225" s="46"/>
      <c r="AHM225" s="46"/>
      <c r="AHN225" s="46"/>
      <c r="AHO225" s="46"/>
      <c r="AHP225" s="46"/>
      <c r="AHQ225" s="46"/>
      <c r="AHR225" s="46"/>
      <c r="AHS225" s="46"/>
      <c r="AHT225" s="46"/>
      <c r="AHU225" s="46"/>
      <c r="AHV225" s="46"/>
      <c r="AHW225" s="46"/>
      <c r="AHX225" s="46"/>
      <c r="AHY225" s="46"/>
      <c r="AHZ225" s="46"/>
      <c r="AIA225" s="46"/>
      <c r="AIB225" s="46"/>
      <c r="AIC225" s="46"/>
      <c r="AID225" s="46"/>
      <c r="AIE225" s="46"/>
      <c r="AIF225" s="46"/>
      <c r="AIG225" s="46"/>
      <c r="AIH225" s="46"/>
      <c r="AII225" s="46"/>
      <c r="AIJ225" s="46"/>
      <c r="AIK225" s="46"/>
      <c r="AIL225" s="46"/>
      <c r="AIM225" s="46"/>
      <c r="AIN225" s="46"/>
      <c r="AIO225" s="46"/>
      <c r="AIP225" s="46"/>
      <c r="AIQ225" s="46"/>
      <c r="AIR225" s="46"/>
      <c r="AIS225" s="46"/>
      <c r="AIT225" s="46"/>
      <c r="AIU225" s="46"/>
      <c r="AIV225" s="46"/>
      <c r="AIW225" s="46"/>
      <c r="AIX225" s="46"/>
      <c r="AIY225" s="46"/>
      <c r="AIZ225" s="46"/>
      <c r="AJA225" s="46"/>
      <c r="AJB225" s="46"/>
      <c r="AJC225" s="46"/>
      <c r="AJD225" s="46"/>
      <c r="AJE225" s="46"/>
      <c r="AJF225" s="46"/>
      <c r="AJG225" s="46"/>
      <c r="AJH225" s="46"/>
      <c r="AJI225" s="46"/>
      <c r="AJJ225" s="46"/>
      <c r="AJK225" s="46"/>
      <c r="AJL225" s="46"/>
      <c r="AJM225" s="46"/>
      <c r="AJN225" s="46"/>
      <c r="AJO225" s="46"/>
      <c r="AJP225" s="46"/>
      <c r="AJQ225" s="46"/>
      <c r="AJR225" s="46"/>
      <c r="AJS225" s="46"/>
      <c r="AJT225" s="46"/>
      <c r="AJU225" s="46"/>
      <c r="AJV225" s="46"/>
      <c r="AJW225" s="46"/>
      <c r="AJX225" s="46"/>
      <c r="AJY225" s="46"/>
      <c r="AJZ225" s="46"/>
      <c r="AKA225" s="46"/>
      <c r="AKB225" s="46"/>
      <c r="AKC225" s="46"/>
      <c r="AKD225" s="46"/>
      <c r="AKE225" s="46"/>
      <c r="AKF225" s="46"/>
      <c r="AKG225" s="46"/>
      <c r="AKH225" s="46"/>
      <c r="AKI225" s="46"/>
      <c r="AKJ225" s="46"/>
      <c r="AKK225" s="46"/>
      <c r="AKL225" s="46"/>
      <c r="AKM225" s="46"/>
      <c r="AKN225" s="46"/>
      <c r="AKO225" s="46"/>
      <c r="AKP225" s="46"/>
      <c r="AKQ225" s="46"/>
      <c r="AKR225" s="46"/>
      <c r="AKS225" s="46"/>
      <c r="AKT225" s="46"/>
      <c r="AKU225" s="46"/>
      <c r="AKV225" s="46"/>
      <c r="AKW225" s="46"/>
      <c r="AKX225" s="46"/>
      <c r="AKY225" s="46"/>
      <c r="AKZ225" s="46"/>
      <c r="ALA225" s="46"/>
      <c r="ALB225" s="46"/>
      <c r="ALC225" s="46"/>
      <c r="ALD225" s="46"/>
      <c r="ALE225" s="46"/>
      <c r="ALF225" s="46"/>
      <c r="ALG225" s="46"/>
      <c r="ALH225" s="46"/>
      <c r="ALI225" s="46"/>
      <c r="ALJ225" s="46"/>
      <c r="ALK225" s="46"/>
      <c r="ALL225" s="46"/>
      <c r="ALM225" s="46"/>
      <c r="ALN225" s="46"/>
      <c r="ALO225" s="46"/>
      <c r="ALP225" s="46"/>
      <c r="ALQ225" s="46"/>
      <c r="ALR225" s="46"/>
      <c r="ALS225" s="46"/>
      <c r="ALT225" s="46"/>
      <c r="ALU225" s="46"/>
      <c r="ALV225" s="46"/>
      <c r="ALW225" s="46"/>
      <c r="ALX225" s="46"/>
      <c r="ALY225" s="46"/>
      <c r="ALZ225" s="46"/>
      <c r="AMA225" s="46"/>
      <c r="AMB225" s="46"/>
      <c r="AMC225" s="46"/>
      <c r="AMD225" s="46"/>
      <c r="AME225" s="46"/>
      <c r="AMF225" s="46"/>
      <c r="AMG225" s="46"/>
      <c r="AMH225" s="46"/>
      <c r="AMI225" s="46"/>
      <c r="AMJ225" s="46"/>
      <c r="AMK225" s="46"/>
    </row>
    <row r="226" spans="1:1025" x14ac:dyDescent="0.25">
      <c r="A226" s="46"/>
      <c r="B226" s="56"/>
      <c r="C226" s="57"/>
      <c r="D226" s="58"/>
      <c r="E226" s="59"/>
      <c r="F226" s="59"/>
      <c r="G226" s="59"/>
      <c r="H226" s="59"/>
      <c r="I226" s="59"/>
      <c r="J226" s="59"/>
      <c r="K226" s="59"/>
      <c r="L226" s="59"/>
      <c r="M226" s="46"/>
      <c r="N226" s="46"/>
      <c r="O226" s="46"/>
      <c r="P226" s="46"/>
      <c r="Q226" s="46"/>
      <c r="R226" s="46"/>
      <c r="S226" s="46"/>
      <c r="T226" s="46"/>
      <c r="U226" s="46"/>
      <c r="V226" s="46"/>
      <c r="W226" s="46"/>
      <c r="X226" s="46"/>
      <c r="Y226" s="46"/>
      <c r="Z226" s="46"/>
      <c r="AA226" s="46"/>
      <c r="AB226" s="46"/>
      <c r="AC226" s="46"/>
      <c r="AD226" s="46"/>
      <c r="AE226" s="46"/>
      <c r="AF226" s="46"/>
      <c r="AG226" s="46"/>
      <c r="AH226" s="46"/>
      <c r="AI226" s="46"/>
      <c r="AJ226" s="46"/>
      <c r="AK226" s="46"/>
      <c r="AL226" s="46"/>
      <c r="AM226" s="46"/>
      <c r="AN226" s="46"/>
      <c r="AO226" s="46"/>
      <c r="AP226" s="46"/>
      <c r="AQ226" s="46"/>
      <c r="AR226" s="46"/>
      <c r="AS226" s="46"/>
      <c r="AT226" s="46"/>
      <c r="AU226" s="46"/>
      <c r="AV226" s="46"/>
      <c r="AW226" s="46"/>
      <c r="AX226" s="46"/>
      <c r="AY226" s="46"/>
      <c r="AZ226" s="46"/>
      <c r="BA226" s="46"/>
      <c r="BB226" s="46"/>
      <c r="BC226" s="46"/>
      <c r="BD226" s="46"/>
      <c r="BE226" s="46"/>
      <c r="BF226" s="46"/>
      <c r="BG226" s="46"/>
      <c r="BH226" s="46"/>
      <c r="BI226" s="46"/>
      <c r="BJ226" s="46"/>
      <c r="BK226" s="46"/>
      <c r="BL226" s="46"/>
      <c r="BM226" s="46"/>
      <c r="BN226" s="46"/>
      <c r="BO226" s="46"/>
      <c r="BP226" s="46"/>
      <c r="BQ226" s="46"/>
      <c r="BR226" s="46"/>
      <c r="BS226" s="46"/>
      <c r="BT226" s="46"/>
      <c r="BU226" s="46"/>
      <c r="BV226" s="46"/>
      <c r="BW226" s="46"/>
      <c r="BX226" s="46"/>
      <c r="BY226" s="46"/>
      <c r="BZ226" s="46"/>
      <c r="CA226" s="46"/>
      <c r="CB226" s="46"/>
      <c r="CC226" s="46"/>
      <c r="CD226" s="46"/>
      <c r="CE226" s="46"/>
      <c r="CF226" s="46"/>
      <c r="CG226" s="46"/>
      <c r="CH226" s="46"/>
      <c r="CI226" s="46"/>
      <c r="CJ226" s="46"/>
      <c r="CK226" s="46"/>
      <c r="CL226" s="46"/>
      <c r="CM226" s="46"/>
      <c r="CN226" s="46"/>
      <c r="CO226" s="46"/>
      <c r="CP226" s="46"/>
      <c r="CQ226" s="46"/>
      <c r="CR226" s="46"/>
      <c r="CS226" s="46"/>
      <c r="CT226" s="46"/>
      <c r="CU226" s="46"/>
      <c r="CV226" s="46"/>
      <c r="CW226" s="46"/>
      <c r="CX226" s="46"/>
      <c r="CY226" s="46"/>
      <c r="CZ226" s="46"/>
      <c r="DA226" s="46"/>
      <c r="DB226" s="46"/>
      <c r="DC226" s="46"/>
      <c r="DD226" s="46"/>
      <c r="DE226" s="46"/>
      <c r="DF226" s="46"/>
      <c r="DG226" s="46"/>
      <c r="DH226" s="46"/>
      <c r="DI226" s="46"/>
      <c r="DJ226" s="46"/>
      <c r="DK226" s="46"/>
      <c r="DL226" s="46"/>
      <c r="DM226" s="46"/>
      <c r="DN226" s="46"/>
      <c r="DO226" s="46"/>
      <c r="DP226" s="46"/>
      <c r="DQ226" s="46"/>
      <c r="DR226" s="46"/>
      <c r="DS226" s="46"/>
      <c r="DT226" s="46"/>
      <c r="DU226" s="46"/>
      <c r="DV226" s="46"/>
      <c r="DW226" s="46"/>
      <c r="DX226" s="46"/>
      <c r="DY226" s="46"/>
      <c r="DZ226" s="46"/>
      <c r="EA226" s="46"/>
      <c r="EB226" s="46"/>
      <c r="EC226" s="46"/>
      <c r="ED226" s="46"/>
      <c r="EE226" s="46"/>
      <c r="EF226" s="46"/>
      <c r="EG226" s="46"/>
      <c r="EH226" s="46"/>
      <c r="EI226" s="46"/>
      <c r="EJ226" s="46"/>
      <c r="EK226" s="46"/>
      <c r="EL226" s="46"/>
      <c r="EM226" s="46"/>
      <c r="EN226" s="46"/>
      <c r="EO226" s="46"/>
      <c r="EP226" s="46"/>
      <c r="EQ226" s="46"/>
      <c r="ER226" s="46"/>
      <c r="ES226" s="46"/>
      <c r="ET226" s="46"/>
      <c r="EU226" s="46"/>
      <c r="EV226" s="46"/>
      <c r="EW226" s="46"/>
      <c r="EX226" s="46"/>
      <c r="EY226" s="46"/>
      <c r="EZ226" s="46"/>
      <c r="FA226" s="46"/>
      <c r="FB226" s="46"/>
      <c r="FC226" s="46"/>
      <c r="FD226" s="46"/>
      <c r="FE226" s="46"/>
      <c r="FF226" s="46"/>
      <c r="FG226" s="46"/>
      <c r="FH226" s="46"/>
      <c r="FI226" s="46"/>
      <c r="FJ226" s="46"/>
      <c r="FK226" s="46"/>
      <c r="FL226" s="46"/>
      <c r="FM226" s="46"/>
      <c r="FN226" s="46"/>
      <c r="FO226" s="46"/>
      <c r="FP226" s="46"/>
      <c r="FQ226" s="46"/>
      <c r="FR226" s="46"/>
      <c r="FS226" s="46"/>
      <c r="FT226" s="46"/>
      <c r="FU226" s="46"/>
      <c r="FV226" s="46"/>
      <c r="FW226" s="46"/>
      <c r="FX226" s="46"/>
      <c r="FY226" s="46"/>
      <c r="FZ226" s="46"/>
      <c r="GA226" s="46"/>
      <c r="GB226" s="46"/>
      <c r="GC226" s="46"/>
      <c r="GD226" s="46"/>
      <c r="GE226" s="46"/>
      <c r="GF226" s="46"/>
      <c r="GG226" s="46"/>
      <c r="GH226" s="46"/>
      <c r="GI226" s="46"/>
      <c r="GJ226" s="46"/>
      <c r="GK226" s="46"/>
      <c r="GL226" s="46"/>
      <c r="GM226" s="46"/>
      <c r="GN226" s="46"/>
      <c r="GO226" s="46"/>
      <c r="GP226" s="46"/>
      <c r="GQ226" s="46"/>
      <c r="GR226" s="46"/>
      <c r="GS226" s="46"/>
      <c r="GT226" s="46"/>
      <c r="GU226" s="46"/>
      <c r="GV226" s="46"/>
      <c r="GW226" s="46"/>
      <c r="GX226" s="46"/>
      <c r="GY226" s="46"/>
      <c r="GZ226" s="46"/>
      <c r="HA226" s="46"/>
      <c r="HB226" s="46"/>
      <c r="HC226" s="46"/>
      <c r="HD226" s="46"/>
      <c r="HE226" s="46"/>
      <c r="HF226" s="46"/>
      <c r="HG226" s="46"/>
      <c r="HH226" s="46"/>
      <c r="HI226" s="46"/>
      <c r="HJ226" s="46"/>
      <c r="HK226" s="46"/>
      <c r="HL226" s="46"/>
      <c r="HM226" s="46"/>
      <c r="HN226" s="46"/>
      <c r="HO226" s="46"/>
      <c r="HP226" s="46"/>
      <c r="HQ226" s="46"/>
      <c r="HR226" s="46"/>
      <c r="HS226" s="46"/>
      <c r="HT226" s="46"/>
      <c r="HU226" s="46"/>
      <c r="HV226" s="46"/>
      <c r="HW226" s="46"/>
      <c r="HX226" s="46"/>
      <c r="HY226" s="46"/>
      <c r="HZ226" s="46"/>
      <c r="IA226" s="46"/>
      <c r="IB226" s="46"/>
      <c r="IC226" s="46"/>
      <c r="ID226" s="46"/>
      <c r="IE226" s="46"/>
      <c r="IF226" s="46"/>
      <c r="IG226" s="46"/>
      <c r="IH226" s="46"/>
      <c r="II226" s="46"/>
      <c r="IJ226" s="46"/>
      <c r="IK226" s="46"/>
      <c r="IL226" s="46"/>
      <c r="IM226" s="46"/>
      <c r="IN226" s="46"/>
      <c r="IO226" s="46"/>
      <c r="IP226" s="46"/>
      <c r="IQ226" s="46"/>
      <c r="IR226" s="46"/>
      <c r="IS226" s="46"/>
      <c r="IT226" s="46"/>
      <c r="IU226" s="46"/>
      <c r="IV226" s="46"/>
      <c r="IW226" s="46"/>
      <c r="IX226" s="46"/>
      <c r="IY226" s="46"/>
      <c r="IZ226" s="46"/>
      <c r="JA226" s="46"/>
      <c r="JB226" s="46"/>
      <c r="JC226" s="46"/>
      <c r="JD226" s="46"/>
      <c r="JE226" s="46"/>
      <c r="JF226" s="46"/>
      <c r="JG226" s="46"/>
      <c r="JH226" s="46"/>
      <c r="JI226" s="46"/>
      <c r="JJ226" s="46"/>
      <c r="JK226" s="46"/>
      <c r="JL226" s="46"/>
      <c r="JM226" s="46"/>
      <c r="JN226" s="46"/>
      <c r="JO226" s="46"/>
      <c r="JP226" s="46"/>
      <c r="JQ226" s="46"/>
      <c r="JR226" s="46"/>
      <c r="JS226" s="46"/>
      <c r="JT226" s="46"/>
      <c r="JU226" s="46"/>
      <c r="JV226" s="46"/>
      <c r="JW226" s="46"/>
      <c r="JX226" s="46"/>
      <c r="JY226" s="46"/>
      <c r="JZ226" s="46"/>
      <c r="KA226" s="46"/>
      <c r="KB226" s="46"/>
      <c r="KC226" s="46"/>
      <c r="KD226" s="46"/>
      <c r="KE226" s="46"/>
      <c r="KF226" s="46"/>
      <c r="KG226" s="46"/>
      <c r="KH226" s="46"/>
      <c r="KI226" s="46"/>
      <c r="KJ226" s="46"/>
      <c r="KK226" s="46"/>
      <c r="KL226" s="46"/>
      <c r="KM226" s="46"/>
      <c r="KN226" s="46"/>
      <c r="KO226" s="46"/>
      <c r="KP226" s="46"/>
      <c r="KQ226" s="46"/>
      <c r="KR226" s="46"/>
      <c r="KS226" s="46"/>
      <c r="KT226" s="46"/>
      <c r="KU226" s="46"/>
      <c r="KV226" s="46"/>
      <c r="KW226" s="46"/>
      <c r="KX226" s="46"/>
      <c r="KY226" s="46"/>
      <c r="KZ226" s="46"/>
      <c r="LA226" s="46"/>
      <c r="LB226" s="46"/>
      <c r="LC226" s="46"/>
      <c r="LD226" s="46"/>
      <c r="LE226" s="46"/>
      <c r="LF226" s="46"/>
      <c r="LG226" s="46"/>
      <c r="LH226" s="46"/>
      <c r="LI226" s="46"/>
      <c r="LJ226" s="46"/>
      <c r="LK226" s="46"/>
      <c r="LL226" s="46"/>
      <c r="LM226" s="46"/>
      <c r="LN226" s="46"/>
      <c r="LO226" s="46"/>
      <c r="LP226" s="46"/>
      <c r="LQ226" s="46"/>
      <c r="LR226" s="46"/>
      <c r="LS226" s="46"/>
      <c r="LT226" s="46"/>
      <c r="LU226" s="46"/>
      <c r="LV226" s="46"/>
      <c r="LW226" s="46"/>
      <c r="LX226" s="46"/>
      <c r="LY226" s="46"/>
      <c r="LZ226" s="46"/>
      <c r="MA226" s="46"/>
      <c r="MB226" s="46"/>
      <c r="MC226" s="46"/>
      <c r="MD226" s="46"/>
      <c r="ME226" s="46"/>
      <c r="MF226" s="46"/>
      <c r="MG226" s="46"/>
      <c r="MH226" s="46"/>
      <c r="MI226" s="46"/>
      <c r="MJ226" s="46"/>
      <c r="MK226" s="46"/>
      <c r="ML226" s="46"/>
      <c r="MM226" s="46"/>
      <c r="MN226" s="46"/>
      <c r="MO226" s="46"/>
      <c r="MP226" s="46"/>
      <c r="MQ226" s="46"/>
      <c r="MR226" s="46"/>
      <c r="MS226" s="46"/>
      <c r="MT226" s="46"/>
      <c r="MU226" s="46"/>
      <c r="MV226" s="46"/>
      <c r="MW226" s="46"/>
      <c r="MX226" s="46"/>
      <c r="MY226" s="46"/>
      <c r="MZ226" s="46"/>
      <c r="NA226" s="46"/>
      <c r="NB226" s="46"/>
      <c r="NC226" s="46"/>
      <c r="ND226" s="46"/>
      <c r="NE226" s="46"/>
      <c r="NF226" s="46"/>
      <c r="NG226" s="46"/>
      <c r="NH226" s="46"/>
      <c r="NI226" s="46"/>
      <c r="NJ226" s="46"/>
      <c r="NK226" s="46"/>
      <c r="NL226" s="46"/>
      <c r="NM226" s="46"/>
      <c r="NN226" s="46"/>
      <c r="NO226" s="46"/>
      <c r="NP226" s="46"/>
      <c r="NQ226" s="46"/>
      <c r="NR226" s="46"/>
      <c r="NS226" s="46"/>
      <c r="NT226" s="46"/>
      <c r="NU226" s="46"/>
      <c r="NV226" s="46"/>
      <c r="NW226" s="46"/>
      <c r="NX226" s="46"/>
      <c r="NY226" s="46"/>
      <c r="NZ226" s="46"/>
      <c r="OA226" s="46"/>
      <c r="OB226" s="46"/>
      <c r="OC226" s="46"/>
      <c r="OD226" s="46"/>
      <c r="OE226" s="46"/>
      <c r="OF226" s="46"/>
      <c r="OG226" s="46"/>
      <c r="OH226" s="46"/>
      <c r="OI226" s="46"/>
      <c r="OJ226" s="46"/>
      <c r="OK226" s="46"/>
      <c r="OL226" s="46"/>
      <c r="OM226" s="46"/>
      <c r="ON226" s="46"/>
      <c r="OO226" s="46"/>
      <c r="OP226" s="46"/>
      <c r="OQ226" s="46"/>
      <c r="OR226" s="46"/>
      <c r="OS226" s="46"/>
      <c r="OT226" s="46"/>
      <c r="OU226" s="46"/>
      <c r="OV226" s="46"/>
      <c r="OW226" s="46"/>
      <c r="OX226" s="46"/>
      <c r="OY226" s="46"/>
      <c r="OZ226" s="46"/>
      <c r="PA226" s="46"/>
      <c r="PB226" s="46"/>
      <c r="PC226" s="46"/>
      <c r="PD226" s="46"/>
      <c r="PE226" s="46"/>
      <c r="PF226" s="46"/>
      <c r="PG226" s="46"/>
      <c r="PH226" s="46"/>
      <c r="PI226" s="46"/>
      <c r="PJ226" s="46"/>
      <c r="PK226" s="46"/>
      <c r="PL226" s="46"/>
      <c r="PM226" s="46"/>
      <c r="PN226" s="46"/>
      <c r="PO226" s="46"/>
      <c r="PP226" s="46"/>
      <c r="PQ226" s="46"/>
      <c r="PR226" s="46"/>
      <c r="PS226" s="46"/>
      <c r="PT226" s="46"/>
      <c r="PU226" s="46"/>
      <c r="PV226" s="46"/>
      <c r="PW226" s="46"/>
      <c r="PX226" s="46"/>
      <c r="PY226" s="46"/>
      <c r="PZ226" s="46"/>
      <c r="QA226" s="46"/>
      <c r="QB226" s="46"/>
      <c r="QC226" s="46"/>
      <c r="QD226" s="46"/>
      <c r="QE226" s="46"/>
      <c r="QF226" s="46"/>
      <c r="QG226" s="46"/>
      <c r="QH226" s="46"/>
      <c r="QI226" s="46"/>
      <c r="QJ226" s="46"/>
      <c r="QK226" s="46"/>
      <c r="QL226" s="46"/>
      <c r="QM226" s="46"/>
      <c r="QN226" s="46"/>
      <c r="QO226" s="46"/>
      <c r="QP226" s="46"/>
      <c r="QQ226" s="46"/>
      <c r="QR226" s="46"/>
      <c r="QS226" s="46"/>
      <c r="QT226" s="46"/>
      <c r="QU226" s="46"/>
      <c r="QV226" s="46"/>
      <c r="QW226" s="46"/>
      <c r="QX226" s="46"/>
      <c r="QY226" s="46"/>
      <c r="QZ226" s="46"/>
      <c r="RA226" s="46"/>
      <c r="RB226" s="46"/>
      <c r="RC226" s="46"/>
      <c r="RD226" s="46"/>
      <c r="RE226" s="46"/>
      <c r="RF226" s="46"/>
      <c r="RG226" s="46"/>
      <c r="RH226" s="46"/>
      <c r="RI226" s="46"/>
      <c r="RJ226" s="46"/>
      <c r="RK226" s="46"/>
      <c r="RL226" s="46"/>
      <c r="RM226" s="46"/>
      <c r="RN226" s="46"/>
      <c r="RO226" s="46"/>
      <c r="RP226" s="46"/>
      <c r="RQ226" s="46"/>
      <c r="RR226" s="46"/>
      <c r="RS226" s="46"/>
      <c r="RT226" s="46"/>
      <c r="RU226" s="46"/>
      <c r="RV226" s="46"/>
      <c r="RW226" s="46"/>
      <c r="RX226" s="46"/>
      <c r="RY226" s="46"/>
      <c r="RZ226" s="46"/>
      <c r="SA226" s="46"/>
      <c r="SB226" s="46"/>
      <c r="SC226" s="46"/>
      <c r="SD226" s="46"/>
      <c r="SE226" s="46"/>
      <c r="SF226" s="46"/>
      <c r="SG226" s="46"/>
      <c r="SH226" s="46"/>
      <c r="SI226" s="46"/>
      <c r="SJ226" s="46"/>
      <c r="SK226" s="46"/>
      <c r="SL226" s="46"/>
      <c r="SM226" s="46"/>
      <c r="SN226" s="46"/>
      <c r="SO226" s="46"/>
      <c r="SP226" s="46"/>
      <c r="SQ226" s="46"/>
      <c r="SR226" s="46"/>
      <c r="SS226" s="46"/>
      <c r="ST226" s="46"/>
      <c r="SU226" s="46"/>
      <c r="SV226" s="46"/>
      <c r="SW226" s="46"/>
      <c r="SX226" s="46"/>
      <c r="SY226" s="46"/>
      <c r="SZ226" s="46"/>
      <c r="TA226" s="46"/>
      <c r="TB226" s="46"/>
      <c r="TC226" s="46"/>
      <c r="TD226" s="46"/>
      <c r="TE226" s="46"/>
      <c r="TF226" s="46"/>
      <c r="TG226" s="46"/>
      <c r="TH226" s="46"/>
      <c r="TI226" s="46"/>
      <c r="TJ226" s="46"/>
      <c r="TK226" s="46"/>
      <c r="TL226" s="46"/>
      <c r="TM226" s="46"/>
      <c r="TN226" s="46"/>
      <c r="TO226" s="46"/>
      <c r="TP226" s="46"/>
      <c r="TQ226" s="46"/>
      <c r="TR226" s="46"/>
      <c r="TS226" s="46"/>
      <c r="TT226" s="46"/>
      <c r="TU226" s="46"/>
      <c r="TV226" s="46"/>
      <c r="TW226" s="46"/>
      <c r="TX226" s="46"/>
      <c r="TY226" s="46"/>
      <c r="TZ226" s="46"/>
      <c r="UA226" s="46"/>
      <c r="UB226" s="46"/>
      <c r="UC226" s="46"/>
      <c r="UD226" s="46"/>
      <c r="UE226" s="46"/>
      <c r="UF226" s="46"/>
      <c r="UG226" s="46"/>
      <c r="UH226" s="46"/>
      <c r="UI226" s="46"/>
      <c r="UJ226" s="46"/>
      <c r="UK226" s="46"/>
      <c r="UL226" s="46"/>
      <c r="UM226" s="46"/>
      <c r="UN226" s="46"/>
      <c r="UO226" s="46"/>
      <c r="UP226" s="46"/>
      <c r="UQ226" s="46"/>
      <c r="UR226" s="46"/>
      <c r="US226" s="46"/>
      <c r="UT226" s="46"/>
      <c r="UU226" s="46"/>
      <c r="UV226" s="46"/>
      <c r="UW226" s="46"/>
      <c r="UX226" s="46"/>
      <c r="UY226" s="46"/>
      <c r="UZ226" s="46"/>
      <c r="VA226" s="46"/>
      <c r="VB226" s="46"/>
      <c r="VC226" s="46"/>
      <c r="VD226" s="46"/>
      <c r="VE226" s="46"/>
      <c r="VF226" s="46"/>
      <c r="VG226" s="46"/>
      <c r="VH226" s="46"/>
      <c r="VI226" s="46"/>
      <c r="VJ226" s="46"/>
      <c r="VK226" s="46"/>
      <c r="VL226" s="46"/>
      <c r="VM226" s="46"/>
      <c r="VN226" s="46"/>
      <c r="VO226" s="46"/>
      <c r="VP226" s="46"/>
      <c r="VQ226" s="46"/>
      <c r="VR226" s="46"/>
      <c r="VS226" s="46"/>
      <c r="VT226" s="46"/>
      <c r="VU226" s="46"/>
      <c r="VV226" s="46"/>
      <c r="VW226" s="46"/>
      <c r="VX226" s="46"/>
      <c r="VY226" s="46"/>
      <c r="VZ226" s="46"/>
      <c r="WA226" s="46"/>
      <c r="WB226" s="46"/>
      <c r="WC226" s="46"/>
      <c r="WD226" s="46"/>
      <c r="WE226" s="46"/>
      <c r="WF226" s="46"/>
      <c r="WG226" s="46"/>
      <c r="WH226" s="46"/>
      <c r="WI226" s="46"/>
      <c r="WJ226" s="46"/>
      <c r="WK226" s="46"/>
      <c r="WL226" s="46"/>
      <c r="WM226" s="46"/>
      <c r="WN226" s="46"/>
      <c r="WO226" s="46"/>
      <c r="WP226" s="46"/>
      <c r="WQ226" s="46"/>
      <c r="WR226" s="46"/>
      <c r="WS226" s="46"/>
      <c r="WT226" s="46"/>
      <c r="WU226" s="46"/>
      <c r="WV226" s="46"/>
      <c r="WW226" s="46"/>
      <c r="WX226" s="46"/>
      <c r="WY226" s="46"/>
      <c r="WZ226" s="46"/>
      <c r="XA226" s="46"/>
      <c r="XB226" s="46"/>
      <c r="XC226" s="46"/>
      <c r="XD226" s="46"/>
      <c r="XE226" s="46"/>
      <c r="XF226" s="46"/>
      <c r="XG226" s="46"/>
      <c r="XH226" s="46"/>
      <c r="XI226" s="46"/>
      <c r="XJ226" s="46"/>
      <c r="XK226" s="46"/>
      <c r="XL226" s="46"/>
      <c r="XM226" s="46"/>
      <c r="XN226" s="46"/>
      <c r="XO226" s="46"/>
      <c r="XP226" s="46"/>
      <c r="XQ226" s="46"/>
      <c r="XR226" s="46"/>
      <c r="XS226" s="46"/>
      <c r="XT226" s="46"/>
      <c r="XU226" s="46"/>
      <c r="XV226" s="46"/>
      <c r="XW226" s="46"/>
      <c r="XX226" s="46"/>
      <c r="XY226" s="46"/>
      <c r="XZ226" s="46"/>
      <c r="YA226" s="46"/>
      <c r="YB226" s="46"/>
      <c r="YC226" s="46"/>
      <c r="YD226" s="46"/>
      <c r="YE226" s="46"/>
      <c r="YF226" s="46"/>
      <c r="YG226" s="46"/>
      <c r="YH226" s="46"/>
      <c r="YI226" s="46"/>
      <c r="YJ226" s="46"/>
      <c r="YK226" s="46"/>
      <c r="YL226" s="46"/>
      <c r="YM226" s="46"/>
      <c r="YN226" s="46"/>
      <c r="YO226" s="46"/>
      <c r="YP226" s="46"/>
      <c r="YQ226" s="46"/>
      <c r="YR226" s="46"/>
      <c r="YS226" s="46"/>
      <c r="YT226" s="46"/>
      <c r="YU226" s="46"/>
      <c r="YV226" s="46"/>
      <c r="YW226" s="46"/>
      <c r="YX226" s="46"/>
      <c r="YY226" s="46"/>
      <c r="YZ226" s="46"/>
      <c r="ZA226" s="46"/>
      <c r="ZB226" s="46"/>
      <c r="ZC226" s="46"/>
      <c r="ZD226" s="46"/>
      <c r="ZE226" s="46"/>
      <c r="ZF226" s="46"/>
      <c r="ZG226" s="46"/>
      <c r="ZH226" s="46"/>
      <c r="ZI226" s="46"/>
      <c r="ZJ226" s="46"/>
      <c r="ZK226" s="46"/>
      <c r="ZL226" s="46"/>
      <c r="ZM226" s="46"/>
      <c r="ZN226" s="46"/>
      <c r="ZO226" s="46"/>
      <c r="ZP226" s="46"/>
      <c r="ZQ226" s="46"/>
      <c r="ZR226" s="46"/>
      <c r="ZS226" s="46"/>
      <c r="ZT226" s="46"/>
      <c r="ZU226" s="46"/>
      <c r="ZV226" s="46"/>
      <c r="ZW226" s="46"/>
      <c r="ZX226" s="46"/>
      <c r="ZY226" s="46"/>
      <c r="ZZ226" s="46"/>
      <c r="AAA226" s="46"/>
      <c r="AAB226" s="46"/>
      <c r="AAC226" s="46"/>
      <c r="AAD226" s="46"/>
      <c r="AAE226" s="46"/>
      <c r="AAF226" s="46"/>
      <c r="AAG226" s="46"/>
      <c r="AAH226" s="46"/>
      <c r="AAI226" s="46"/>
      <c r="AAJ226" s="46"/>
      <c r="AAK226" s="46"/>
      <c r="AAL226" s="46"/>
      <c r="AAM226" s="46"/>
      <c r="AAN226" s="46"/>
      <c r="AAO226" s="46"/>
      <c r="AAP226" s="46"/>
      <c r="AAQ226" s="46"/>
      <c r="AAR226" s="46"/>
      <c r="AAS226" s="46"/>
      <c r="AAT226" s="46"/>
      <c r="AAU226" s="46"/>
      <c r="AAV226" s="46"/>
      <c r="AAW226" s="46"/>
      <c r="AAX226" s="46"/>
      <c r="AAY226" s="46"/>
      <c r="AAZ226" s="46"/>
      <c r="ABA226" s="46"/>
      <c r="ABB226" s="46"/>
      <c r="ABC226" s="46"/>
      <c r="ABD226" s="46"/>
      <c r="ABE226" s="46"/>
      <c r="ABF226" s="46"/>
      <c r="ABG226" s="46"/>
      <c r="ABH226" s="46"/>
      <c r="ABI226" s="46"/>
      <c r="ABJ226" s="46"/>
      <c r="ABK226" s="46"/>
      <c r="ABL226" s="46"/>
      <c r="ABM226" s="46"/>
      <c r="ABN226" s="46"/>
      <c r="ABO226" s="46"/>
      <c r="ABP226" s="46"/>
      <c r="ABQ226" s="46"/>
      <c r="ABR226" s="46"/>
      <c r="ABS226" s="46"/>
      <c r="ABT226" s="46"/>
      <c r="ABU226" s="46"/>
      <c r="ABV226" s="46"/>
      <c r="ABW226" s="46"/>
      <c r="ABX226" s="46"/>
      <c r="ABY226" s="46"/>
      <c r="ABZ226" s="46"/>
      <c r="ACA226" s="46"/>
      <c r="ACB226" s="46"/>
      <c r="ACC226" s="46"/>
      <c r="ACD226" s="46"/>
      <c r="ACE226" s="46"/>
      <c r="ACF226" s="46"/>
      <c r="ACG226" s="46"/>
      <c r="ACH226" s="46"/>
      <c r="ACI226" s="46"/>
      <c r="ACJ226" s="46"/>
      <c r="ACK226" s="46"/>
      <c r="ACL226" s="46"/>
      <c r="ACM226" s="46"/>
      <c r="ACN226" s="46"/>
      <c r="ACO226" s="46"/>
      <c r="ACP226" s="46"/>
      <c r="ACQ226" s="46"/>
      <c r="ACR226" s="46"/>
      <c r="ACS226" s="46"/>
      <c r="ACT226" s="46"/>
      <c r="ACU226" s="46"/>
      <c r="ACV226" s="46"/>
      <c r="ACW226" s="46"/>
      <c r="ACX226" s="46"/>
      <c r="ACY226" s="46"/>
      <c r="ACZ226" s="46"/>
      <c r="ADA226" s="46"/>
      <c r="ADB226" s="46"/>
      <c r="ADC226" s="46"/>
      <c r="ADD226" s="46"/>
      <c r="ADE226" s="46"/>
      <c r="ADF226" s="46"/>
      <c r="ADG226" s="46"/>
      <c r="ADH226" s="46"/>
      <c r="ADI226" s="46"/>
      <c r="ADJ226" s="46"/>
      <c r="ADK226" s="46"/>
      <c r="ADL226" s="46"/>
      <c r="ADM226" s="46"/>
      <c r="ADN226" s="46"/>
      <c r="ADO226" s="46"/>
      <c r="ADP226" s="46"/>
      <c r="ADQ226" s="46"/>
      <c r="ADR226" s="46"/>
      <c r="ADS226" s="46"/>
      <c r="ADT226" s="46"/>
      <c r="ADU226" s="46"/>
      <c r="ADV226" s="46"/>
      <c r="ADW226" s="46"/>
      <c r="ADX226" s="46"/>
      <c r="ADY226" s="46"/>
      <c r="ADZ226" s="46"/>
      <c r="AEA226" s="46"/>
      <c r="AEB226" s="46"/>
      <c r="AEC226" s="46"/>
      <c r="AED226" s="46"/>
      <c r="AEE226" s="46"/>
      <c r="AEF226" s="46"/>
      <c r="AEG226" s="46"/>
      <c r="AEH226" s="46"/>
      <c r="AEI226" s="46"/>
      <c r="AEJ226" s="46"/>
      <c r="AEK226" s="46"/>
      <c r="AEL226" s="46"/>
      <c r="AEM226" s="46"/>
      <c r="AEN226" s="46"/>
      <c r="AEO226" s="46"/>
      <c r="AEP226" s="46"/>
      <c r="AEQ226" s="46"/>
      <c r="AER226" s="46"/>
      <c r="AES226" s="46"/>
      <c r="AET226" s="46"/>
      <c r="AEU226" s="46"/>
      <c r="AEV226" s="46"/>
      <c r="AEW226" s="46"/>
      <c r="AEX226" s="46"/>
      <c r="AEY226" s="46"/>
      <c r="AEZ226" s="46"/>
      <c r="AFA226" s="46"/>
      <c r="AFB226" s="46"/>
      <c r="AFC226" s="46"/>
      <c r="AFD226" s="46"/>
      <c r="AFE226" s="46"/>
      <c r="AFF226" s="46"/>
      <c r="AFG226" s="46"/>
      <c r="AFH226" s="46"/>
      <c r="AFI226" s="46"/>
      <c r="AFJ226" s="46"/>
      <c r="AFK226" s="46"/>
      <c r="AFL226" s="46"/>
      <c r="AFM226" s="46"/>
      <c r="AFN226" s="46"/>
      <c r="AFO226" s="46"/>
      <c r="AFP226" s="46"/>
      <c r="AFQ226" s="46"/>
      <c r="AFR226" s="46"/>
      <c r="AFS226" s="46"/>
      <c r="AFT226" s="46"/>
      <c r="AFU226" s="46"/>
      <c r="AFV226" s="46"/>
      <c r="AFW226" s="46"/>
      <c r="AFX226" s="46"/>
      <c r="AFY226" s="46"/>
      <c r="AFZ226" s="46"/>
      <c r="AGA226" s="46"/>
      <c r="AGB226" s="46"/>
      <c r="AGC226" s="46"/>
      <c r="AGD226" s="46"/>
      <c r="AGE226" s="46"/>
      <c r="AGF226" s="46"/>
      <c r="AGG226" s="46"/>
      <c r="AGH226" s="46"/>
      <c r="AGI226" s="46"/>
      <c r="AGJ226" s="46"/>
      <c r="AGK226" s="46"/>
      <c r="AGL226" s="46"/>
      <c r="AGM226" s="46"/>
      <c r="AGN226" s="46"/>
      <c r="AGO226" s="46"/>
      <c r="AGP226" s="46"/>
      <c r="AGQ226" s="46"/>
      <c r="AGR226" s="46"/>
      <c r="AGS226" s="46"/>
      <c r="AGT226" s="46"/>
      <c r="AGU226" s="46"/>
      <c r="AGV226" s="46"/>
      <c r="AGW226" s="46"/>
      <c r="AGX226" s="46"/>
      <c r="AGY226" s="46"/>
      <c r="AGZ226" s="46"/>
      <c r="AHA226" s="46"/>
      <c r="AHB226" s="46"/>
      <c r="AHC226" s="46"/>
      <c r="AHD226" s="46"/>
      <c r="AHE226" s="46"/>
      <c r="AHF226" s="46"/>
      <c r="AHG226" s="46"/>
      <c r="AHH226" s="46"/>
      <c r="AHI226" s="46"/>
      <c r="AHJ226" s="46"/>
      <c r="AHK226" s="46"/>
      <c r="AHL226" s="46"/>
      <c r="AHM226" s="46"/>
      <c r="AHN226" s="46"/>
      <c r="AHO226" s="46"/>
      <c r="AHP226" s="46"/>
      <c r="AHQ226" s="46"/>
      <c r="AHR226" s="46"/>
      <c r="AHS226" s="46"/>
      <c r="AHT226" s="46"/>
      <c r="AHU226" s="46"/>
      <c r="AHV226" s="46"/>
      <c r="AHW226" s="46"/>
      <c r="AHX226" s="46"/>
      <c r="AHY226" s="46"/>
      <c r="AHZ226" s="46"/>
      <c r="AIA226" s="46"/>
      <c r="AIB226" s="46"/>
      <c r="AIC226" s="46"/>
      <c r="AID226" s="46"/>
      <c r="AIE226" s="46"/>
      <c r="AIF226" s="46"/>
      <c r="AIG226" s="46"/>
      <c r="AIH226" s="46"/>
      <c r="AII226" s="46"/>
      <c r="AIJ226" s="46"/>
      <c r="AIK226" s="46"/>
      <c r="AIL226" s="46"/>
      <c r="AIM226" s="46"/>
      <c r="AIN226" s="46"/>
      <c r="AIO226" s="46"/>
      <c r="AIP226" s="46"/>
      <c r="AIQ226" s="46"/>
      <c r="AIR226" s="46"/>
      <c r="AIS226" s="46"/>
      <c r="AIT226" s="46"/>
      <c r="AIU226" s="46"/>
      <c r="AIV226" s="46"/>
      <c r="AIW226" s="46"/>
      <c r="AIX226" s="46"/>
      <c r="AIY226" s="46"/>
      <c r="AIZ226" s="46"/>
      <c r="AJA226" s="46"/>
      <c r="AJB226" s="46"/>
      <c r="AJC226" s="46"/>
      <c r="AJD226" s="46"/>
      <c r="AJE226" s="46"/>
      <c r="AJF226" s="46"/>
      <c r="AJG226" s="46"/>
      <c r="AJH226" s="46"/>
      <c r="AJI226" s="46"/>
      <c r="AJJ226" s="46"/>
      <c r="AJK226" s="46"/>
      <c r="AJL226" s="46"/>
      <c r="AJM226" s="46"/>
      <c r="AJN226" s="46"/>
      <c r="AJO226" s="46"/>
      <c r="AJP226" s="46"/>
      <c r="AJQ226" s="46"/>
      <c r="AJR226" s="46"/>
      <c r="AJS226" s="46"/>
      <c r="AJT226" s="46"/>
      <c r="AJU226" s="46"/>
      <c r="AJV226" s="46"/>
      <c r="AJW226" s="46"/>
      <c r="AJX226" s="46"/>
      <c r="AJY226" s="46"/>
      <c r="AJZ226" s="46"/>
      <c r="AKA226" s="46"/>
      <c r="AKB226" s="46"/>
      <c r="AKC226" s="46"/>
      <c r="AKD226" s="46"/>
      <c r="AKE226" s="46"/>
      <c r="AKF226" s="46"/>
      <c r="AKG226" s="46"/>
      <c r="AKH226" s="46"/>
      <c r="AKI226" s="46"/>
      <c r="AKJ226" s="46"/>
      <c r="AKK226" s="46"/>
      <c r="AKL226" s="46"/>
      <c r="AKM226" s="46"/>
      <c r="AKN226" s="46"/>
      <c r="AKO226" s="46"/>
      <c r="AKP226" s="46"/>
      <c r="AKQ226" s="46"/>
      <c r="AKR226" s="46"/>
      <c r="AKS226" s="46"/>
      <c r="AKT226" s="46"/>
      <c r="AKU226" s="46"/>
      <c r="AKV226" s="46"/>
      <c r="AKW226" s="46"/>
      <c r="AKX226" s="46"/>
      <c r="AKY226" s="46"/>
      <c r="AKZ226" s="46"/>
      <c r="ALA226" s="46"/>
      <c r="ALB226" s="46"/>
      <c r="ALC226" s="46"/>
      <c r="ALD226" s="46"/>
      <c r="ALE226" s="46"/>
      <c r="ALF226" s="46"/>
      <c r="ALG226" s="46"/>
      <c r="ALH226" s="46"/>
      <c r="ALI226" s="46"/>
      <c r="ALJ226" s="46"/>
      <c r="ALK226" s="46"/>
      <c r="ALL226" s="46"/>
      <c r="ALM226" s="46"/>
      <c r="ALN226" s="46"/>
      <c r="ALO226" s="46"/>
      <c r="ALP226" s="46"/>
      <c r="ALQ226" s="46"/>
      <c r="ALR226" s="46"/>
      <c r="ALS226" s="46"/>
      <c r="ALT226" s="46"/>
      <c r="ALU226" s="46"/>
      <c r="ALV226" s="46"/>
      <c r="ALW226" s="46"/>
      <c r="ALX226" s="46"/>
      <c r="ALY226" s="46"/>
      <c r="ALZ226" s="46"/>
      <c r="AMA226" s="46"/>
      <c r="AMB226" s="46"/>
      <c r="AMC226" s="46"/>
      <c r="AMD226" s="46"/>
      <c r="AME226" s="46"/>
      <c r="AMF226" s="46"/>
      <c r="AMG226" s="46"/>
      <c r="AMH226" s="46"/>
      <c r="AMI226" s="46"/>
      <c r="AMJ226" s="46"/>
      <c r="AMK226" s="46"/>
    </row>
    <row r="227" spans="1:1025" x14ac:dyDescent="0.25">
      <c r="A227" s="46"/>
      <c r="B227" s="56"/>
      <c r="C227" s="57"/>
      <c r="D227" s="58"/>
      <c r="E227" s="59"/>
      <c r="F227" s="59"/>
      <c r="G227" s="59"/>
      <c r="H227" s="59"/>
      <c r="I227" s="59"/>
      <c r="J227" s="59"/>
      <c r="K227" s="59"/>
      <c r="L227" s="59"/>
      <c r="M227" s="46"/>
      <c r="N227" s="46"/>
      <c r="O227" s="46"/>
      <c r="P227" s="46"/>
      <c r="Q227" s="46"/>
      <c r="R227" s="46"/>
      <c r="S227" s="46"/>
      <c r="T227" s="46"/>
      <c r="U227" s="46"/>
      <c r="V227" s="46"/>
      <c r="W227" s="46"/>
      <c r="X227" s="46"/>
      <c r="Y227" s="46"/>
      <c r="Z227" s="46"/>
      <c r="AA227" s="46"/>
      <c r="AB227" s="46"/>
      <c r="AC227" s="46"/>
      <c r="AD227" s="46"/>
      <c r="AE227" s="46"/>
      <c r="AF227" s="46"/>
      <c r="AG227" s="46"/>
      <c r="AH227" s="46"/>
      <c r="AI227" s="46"/>
      <c r="AJ227" s="46"/>
      <c r="AK227" s="46"/>
      <c r="AL227" s="46"/>
      <c r="AM227" s="46"/>
      <c r="AN227" s="46"/>
      <c r="AO227" s="46"/>
      <c r="AP227" s="46"/>
      <c r="AQ227" s="46"/>
      <c r="AR227" s="46"/>
      <c r="AS227" s="46"/>
      <c r="AT227" s="46"/>
      <c r="AU227" s="46"/>
      <c r="AV227" s="46"/>
      <c r="AW227" s="46"/>
      <c r="AX227" s="46"/>
      <c r="AY227" s="46"/>
      <c r="AZ227" s="46"/>
      <c r="BA227" s="46"/>
      <c r="BB227" s="46"/>
      <c r="BC227" s="46"/>
      <c r="BD227" s="46"/>
      <c r="BE227" s="46"/>
      <c r="BF227" s="46"/>
      <c r="BG227" s="46"/>
      <c r="BH227" s="46"/>
      <c r="BI227" s="46"/>
      <c r="BJ227" s="46"/>
      <c r="BK227" s="46"/>
      <c r="BL227" s="46"/>
      <c r="BM227" s="46"/>
      <c r="BN227" s="46"/>
      <c r="BO227" s="46"/>
      <c r="BP227" s="46"/>
      <c r="BQ227" s="46"/>
      <c r="BR227" s="46"/>
      <c r="BS227" s="46"/>
      <c r="BT227" s="46"/>
      <c r="BU227" s="46"/>
      <c r="BV227" s="46"/>
      <c r="BW227" s="46"/>
      <c r="BX227" s="46"/>
      <c r="BY227" s="46"/>
      <c r="BZ227" s="46"/>
      <c r="CA227" s="46"/>
      <c r="CB227" s="46"/>
      <c r="CC227" s="46"/>
      <c r="CD227" s="46"/>
      <c r="CE227" s="46"/>
      <c r="CF227" s="46"/>
      <c r="CG227" s="46"/>
      <c r="CH227" s="46"/>
      <c r="CI227" s="46"/>
      <c r="CJ227" s="46"/>
      <c r="CK227" s="46"/>
      <c r="CL227" s="46"/>
      <c r="CM227" s="46"/>
      <c r="CN227" s="46"/>
      <c r="CO227" s="46"/>
      <c r="CP227" s="46"/>
      <c r="CQ227" s="46"/>
      <c r="CR227" s="46"/>
      <c r="CS227" s="46"/>
      <c r="CT227" s="46"/>
      <c r="CU227" s="46"/>
      <c r="CV227" s="46"/>
      <c r="CW227" s="46"/>
      <c r="CX227" s="46"/>
      <c r="CY227" s="46"/>
      <c r="CZ227" s="46"/>
      <c r="DA227" s="46"/>
      <c r="DB227" s="46"/>
      <c r="DC227" s="46"/>
      <c r="DD227" s="46"/>
      <c r="DE227" s="46"/>
      <c r="DF227" s="46"/>
      <c r="DG227" s="46"/>
      <c r="DH227" s="46"/>
      <c r="DI227" s="46"/>
      <c r="DJ227" s="46"/>
      <c r="DK227" s="46"/>
      <c r="DL227" s="46"/>
      <c r="DM227" s="46"/>
      <c r="DN227" s="46"/>
      <c r="DO227" s="46"/>
      <c r="DP227" s="46"/>
      <c r="DQ227" s="46"/>
      <c r="DR227" s="46"/>
      <c r="DS227" s="46"/>
      <c r="DT227" s="46"/>
      <c r="DU227" s="46"/>
      <c r="DV227" s="46"/>
      <c r="DW227" s="46"/>
      <c r="DX227" s="46"/>
      <c r="DY227" s="46"/>
      <c r="DZ227" s="46"/>
      <c r="EA227" s="46"/>
      <c r="EB227" s="46"/>
      <c r="EC227" s="46"/>
      <c r="ED227" s="46"/>
      <c r="EE227" s="46"/>
      <c r="EF227" s="46"/>
      <c r="EG227" s="46"/>
      <c r="EH227" s="46"/>
      <c r="EI227" s="46"/>
      <c r="EJ227" s="46"/>
      <c r="EK227" s="46"/>
      <c r="EL227" s="46"/>
      <c r="EM227" s="46"/>
      <c r="EN227" s="46"/>
      <c r="EO227" s="46"/>
      <c r="EP227" s="46"/>
      <c r="EQ227" s="46"/>
      <c r="ER227" s="46"/>
      <c r="ES227" s="46"/>
      <c r="ET227" s="46"/>
      <c r="EU227" s="46"/>
      <c r="EV227" s="46"/>
      <c r="EW227" s="46"/>
      <c r="EX227" s="46"/>
      <c r="EY227" s="46"/>
      <c r="EZ227" s="46"/>
      <c r="FA227" s="46"/>
      <c r="FB227" s="46"/>
      <c r="FC227" s="46"/>
      <c r="FD227" s="46"/>
      <c r="FE227" s="46"/>
      <c r="FF227" s="46"/>
      <c r="FG227" s="46"/>
      <c r="FH227" s="46"/>
      <c r="FI227" s="46"/>
      <c r="FJ227" s="46"/>
      <c r="FK227" s="46"/>
      <c r="FL227" s="46"/>
      <c r="FM227" s="46"/>
      <c r="FN227" s="46"/>
      <c r="FO227" s="46"/>
      <c r="FP227" s="46"/>
      <c r="FQ227" s="46"/>
      <c r="FR227" s="46"/>
      <c r="FS227" s="46"/>
      <c r="FT227" s="46"/>
      <c r="FU227" s="46"/>
      <c r="FV227" s="46"/>
      <c r="FW227" s="46"/>
      <c r="FX227" s="46"/>
      <c r="FY227" s="46"/>
      <c r="FZ227" s="46"/>
      <c r="GA227" s="46"/>
      <c r="GB227" s="46"/>
      <c r="GC227" s="46"/>
      <c r="GD227" s="46"/>
      <c r="GE227" s="46"/>
      <c r="GF227" s="46"/>
      <c r="GG227" s="46"/>
      <c r="GH227" s="46"/>
      <c r="GI227" s="46"/>
      <c r="GJ227" s="46"/>
      <c r="GK227" s="46"/>
      <c r="GL227" s="46"/>
      <c r="GM227" s="46"/>
      <c r="GN227" s="46"/>
      <c r="GO227" s="46"/>
      <c r="GP227" s="46"/>
      <c r="GQ227" s="46"/>
      <c r="GR227" s="46"/>
      <c r="GS227" s="46"/>
      <c r="GT227" s="46"/>
      <c r="GU227" s="46"/>
      <c r="GV227" s="46"/>
      <c r="GW227" s="46"/>
      <c r="GX227" s="46"/>
      <c r="GY227" s="46"/>
      <c r="GZ227" s="46"/>
      <c r="HA227" s="46"/>
      <c r="HB227" s="46"/>
      <c r="HC227" s="46"/>
      <c r="HD227" s="46"/>
      <c r="HE227" s="46"/>
      <c r="HF227" s="46"/>
      <c r="HG227" s="46"/>
      <c r="HH227" s="46"/>
      <c r="HI227" s="46"/>
      <c r="HJ227" s="46"/>
      <c r="HK227" s="46"/>
      <c r="HL227" s="46"/>
      <c r="HM227" s="46"/>
      <c r="HN227" s="46"/>
      <c r="HO227" s="46"/>
      <c r="HP227" s="46"/>
      <c r="HQ227" s="46"/>
      <c r="HR227" s="46"/>
      <c r="HS227" s="46"/>
      <c r="HT227" s="46"/>
      <c r="HU227" s="46"/>
      <c r="HV227" s="46"/>
      <c r="HW227" s="46"/>
      <c r="HX227" s="46"/>
      <c r="HY227" s="46"/>
      <c r="HZ227" s="46"/>
      <c r="IA227" s="46"/>
      <c r="IB227" s="46"/>
      <c r="IC227" s="46"/>
      <c r="ID227" s="46"/>
      <c r="IE227" s="46"/>
      <c r="IF227" s="46"/>
      <c r="IG227" s="46"/>
      <c r="IH227" s="46"/>
      <c r="II227" s="46"/>
      <c r="IJ227" s="46"/>
      <c r="IK227" s="46"/>
      <c r="IL227" s="46"/>
      <c r="IM227" s="46"/>
      <c r="IN227" s="46"/>
      <c r="IO227" s="46"/>
      <c r="IP227" s="46"/>
      <c r="IQ227" s="46"/>
      <c r="IR227" s="46"/>
      <c r="IS227" s="46"/>
      <c r="IT227" s="46"/>
      <c r="IU227" s="46"/>
      <c r="IV227" s="46"/>
      <c r="IW227" s="46"/>
      <c r="IX227" s="46"/>
      <c r="IY227" s="46"/>
      <c r="IZ227" s="46"/>
      <c r="JA227" s="46"/>
      <c r="JB227" s="46"/>
      <c r="JC227" s="46"/>
      <c r="JD227" s="46"/>
      <c r="JE227" s="46"/>
      <c r="JF227" s="46"/>
      <c r="JG227" s="46"/>
      <c r="JH227" s="46"/>
      <c r="JI227" s="46"/>
      <c r="JJ227" s="46"/>
      <c r="JK227" s="46"/>
      <c r="JL227" s="46"/>
      <c r="JM227" s="46"/>
      <c r="JN227" s="46"/>
      <c r="JO227" s="46"/>
      <c r="JP227" s="46"/>
      <c r="JQ227" s="46"/>
      <c r="JR227" s="46"/>
      <c r="JS227" s="46"/>
      <c r="JT227" s="46"/>
      <c r="JU227" s="46"/>
      <c r="JV227" s="46"/>
      <c r="JW227" s="46"/>
      <c r="JX227" s="46"/>
      <c r="JY227" s="46"/>
      <c r="JZ227" s="46"/>
      <c r="KA227" s="46"/>
      <c r="KB227" s="46"/>
      <c r="KC227" s="46"/>
      <c r="KD227" s="46"/>
      <c r="KE227" s="46"/>
      <c r="KF227" s="46"/>
      <c r="KG227" s="46"/>
      <c r="KH227" s="46"/>
      <c r="KI227" s="46"/>
      <c r="KJ227" s="46"/>
      <c r="KK227" s="46"/>
      <c r="KL227" s="46"/>
      <c r="KM227" s="46"/>
      <c r="KN227" s="46"/>
      <c r="KO227" s="46"/>
      <c r="KP227" s="46"/>
      <c r="KQ227" s="46"/>
      <c r="KR227" s="46"/>
      <c r="KS227" s="46"/>
      <c r="KT227" s="46"/>
      <c r="KU227" s="46"/>
      <c r="KV227" s="46"/>
      <c r="KW227" s="46"/>
      <c r="KX227" s="46"/>
      <c r="KY227" s="46"/>
      <c r="KZ227" s="46"/>
      <c r="LA227" s="46"/>
      <c r="LB227" s="46"/>
      <c r="LC227" s="46"/>
      <c r="LD227" s="46"/>
      <c r="LE227" s="46"/>
      <c r="LF227" s="46"/>
      <c r="LG227" s="46"/>
      <c r="LH227" s="46"/>
      <c r="LI227" s="46"/>
      <c r="LJ227" s="46"/>
      <c r="LK227" s="46"/>
      <c r="LL227" s="46"/>
      <c r="LM227" s="46"/>
      <c r="LN227" s="46"/>
      <c r="LO227" s="46"/>
      <c r="LP227" s="46"/>
      <c r="LQ227" s="46"/>
      <c r="LR227" s="46"/>
      <c r="LS227" s="46"/>
      <c r="LT227" s="46"/>
      <c r="LU227" s="46"/>
      <c r="LV227" s="46"/>
      <c r="LW227" s="46"/>
      <c r="LX227" s="46"/>
      <c r="LY227" s="46"/>
      <c r="LZ227" s="46"/>
      <c r="MA227" s="46"/>
      <c r="MB227" s="46"/>
      <c r="MC227" s="46"/>
      <c r="MD227" s="46"/>
      <c r="ME227" s="46"/>
      <c r="MF227" s="46"/>
      <c r="MG227" s="46"/>
      <c r="MH227" s="46"/>
      <c r="MI227" s="46"/>
      <c r="MJ227" s="46"/>
      <c r="MK227" s="46"/>
      <c r="ML227" s="46"/>
      <c r="MM227" s="46"/>
      <c r="MN227" s="46"/>
      <c r="MO227" s="46"/>
      <c r="MP227" s="46"/>
      <c r="MQ227" s="46"/>
      <c r="MR227" s="46"/>
      <c r="MS227" s="46"/>
      <c r="MT227" s="46"/>
      <c r="MU227" s="46"/>
      <c r="MV227" s="46"/>
      <c r="MW227" s="46"/>
      <c r="MX227" s="46"/>
      <c r="MY227" s="46"/>
      <c r="MZ227" s="46"/>
      <c r="NA227" s="46"/>
      <c r="NB227" s="46"/>
      <c r="NC227" s="46"/>
      <c r="ND227" s="46"/>
      <c r="NE227" s="46"/>
      <c r="NF227" s="46"/>
      <c r="NG227" s="46"/>
      <c r="NH227" s="46"/>
      <c r="NI227" s="46"/>
      <c r="NJ227" s="46"/>
      <c r="NK227" s="46"/>
      <c r="NL227" s="46"/>
      <c r="NM227" s="46"/>
      <c r="NN227" s="46"/>
      <c r="NO227" s="46"/>
      <c r="NP227" s="46"/>
      <c r="NQ227" s="46"/>
      <c r="NR227" s="46"/>
      <c r="NS227" s="46"/>
      <c r="NT227" s="46"/>
      <c r="NU227" s="46"/>
      <c r="NV227" s="46"/>
      <c r="NW227" s="46"/>
      <c r="NX227" s="46"/>
      <c r="NY227" s="46"/>
      <c r="NZ227" s="46"/>
      <c r="OA227" s="46"/>
      <c r="OB227" s="46"/>
      <c r="OC227" s="46"/>
      <c r="OD227" s="46"/>
      <c r="OE227" s="46"/>
      <c r="OF227" s="46"/>
      <c r="OG227" s="46"/>
      <c r="OH227" s="46"/>
      <c r="OI227" s="46"/>
      <c r="OJ227" s="46"/>
      <c r="OK227" s="46"/>
      <c r="OL227" s="46"/>
      <c r="OM227" s="46"/>
      <c r="ON227" s="46"/>
      <c r="OO227" s="46"/>
      <c r="OP227" s="46"/>
      <c r="OQ227" s="46"/>
      <c r="OR227" s="46"/>
      <c r="OS227" s="46"/>
      <c r="OT227" s="46"/>
      <c r="OU227" s="46"/>
      <c r="OV227" s="46"/>
      <c r="OW227" s="46"/>
      <c r="OX227" s="46"/>
      <c r="OY227" s="46"/>
      <c r="OZ227" s="46"/>
      <c r="PA227" s="46"/>
      <c r="PB227" s="46"/>
      <c r="PC227" s="46"/>
      <c r="PD227" s="46"/>
      <c r="PE227" s="46"/>
      <c r="PF227" s="46"/>
      <c r="PG227" s="46"/>
      <c r="PH227" s="46"/>
      <c r="PI227" s="46"/>
      <c r="PJ227" s="46"/>
      <c r="PK227" s="46"/>
      <c r="PL227" s="46"/>
      <c r="PM227" s="46"/>
      <c r="PN227" s="46"/>
      <c r="PO227" s="46"/>
      <c r="PP227" s="46"/>
      <c r="PQ227" s="46"/>
      <c r="PR227" s="46"/>
      <c r="PS227" s="46"/>
      <c r="PT227" s="46"/>
      <c r="PU227" s="46"/>
      <c r="PV227" s="46"/>
      <c r="PW227" s="46"/>
      <c r="PX227" s="46"/>
      <c r="PY227" s="46"/>
      <c r="PZ227" s="46"/>
      <c r="QA227" s="46"/>
      <c r="QB227" s="46"/>
      <c r="QC227" s="46"/>
      <c r="QD227" s="46"/>
      <c r="QE227" s="46"/>
      <c r="QF227" s="46"/>
      <c r="QG227" s="46"/>
      <c r="QH227" s="46"/>
      <c r="QI227" s="46"/>
      <c r="QJ227" s="46"/>
      <c r="QK227" s="46"/>
      <c r="QL227" s="46"/>
      <c r="QM227" s="46"/>
      <c r="QN227" s="46"/>
      <c r="QO227" s="46"/>
      <c r="QP227" s="46"/>
      <c r="QQ227" s="46"/>
      <c r="QR227" s="46"/>
      <c r="QS227" s="46"/>
      <c r="QT227" s="46"/>
      <c r="QU227" s="46"/>
      <c r="QV227" s="46"/>
      <c r="QW227" s="46"/>
      <c r="QX227" s="46"/>
      <c r="QY227" s="46"/>
      <c r="QZ227" s="46"/>
      <c r="RA227" s="46"/>
      <c r="RB227" s="46"/>
      <c r="RC227" s="46"/>
      <c r="RD227" s="46"/>
      <c r="RE227" s="46"/>
      <c r="RF227" s="46"/>
      <c r="RG227" s="46"/>
      <c r="RH227" s="46"/>
      <c r="RI227" s="46"/>
      <c r="RJ227" s="46"/>
      <c r="RK227" s="46"/>
      <c r="RL227" s="46"/>
      <c r="RM227" s="46"/>
      <c r="RN227" s="46"/>
      <c r="RO227" s="46"/>
      <c r="RP227" s="46"/>
      <c r="RQ227" s="46"/>
      <c r="RR227" s="46"/>
      <c r="RS227" s="46"/>
      <c r="RT227" s="46"/>
      <c r="RU227" s="46"/>
      <c r="RV227" s="46"/>
      <c r="RW227" s="46"/>
      <c r="RX227" s="46"/>
      <c r="RY227" s="46"/>
      <c r="RZ227" s="46"/>
      <c r="SA227" s="46"/>
      <c r="SB227" s="46"/>
      <c r="SC227" s="46"/>
      <c r="SD227" s="46"/>
      <c r="SE227" s="46"/>
      <c r="SF227" s="46"/>
      <c r="SG227" s="46"/>
      <c r="SH227" s="46"/>
      <c r="SI227" s="46"/>
      <c r="SJ227" s="46"/>
      <c r="SK227" s="46"/>
      <c r="SL227" s="46"/>
      <c r="SM227" s="46"/>
      <c r="SN227" s="46"/>
      <c r="SO227" s="46"/>
      <c r="SP227" s="46"/>
      <c r="SQ227" s="46"/>
      <c r="SR227" s="46"/>
      <c r="SS227" s="46"/>
      <c r="ST227" s="46"/>
      <c r="SU227" s="46"/>
      <c r="SV227" s="46"/>
      <c r="SW227" s="46"/>
      <c r="SX227" s="46"/>
      <c r="SY227" s="46"/>
      <c r="SZ227" s="46"/>
      <c r="TA227" s="46"/>
      <c r="TB227" s="46"/>
      <c r="TC227" s="46"/>
      <c r="TD227" s="46"/>
      <c r="TE227" s="46"/>
      <c r="TF227" s="46"/>
      <c r="TG227" s="46"/>
      <c r="TH227" s="46"/>
      <c r="TI227" s="46"/>
      <c r="TJ227" s="46"/>
      <c r="TK227" s="46"/>
      <c r="TL227" s="46"/>
      <c r="TM227" s="46"/>
      <c r="TN227" s="46"/>
      <c r="TO227" s="46"/>
      <c r="TP227" s="46"/>
      <c r="TQ227" s="46"/>
      <c r="TR227" s="46"/>
      <c r="TS227" s="46"/>
      <c r="TT227" s="46"/>
      <c r="TU227" s="46"/>
      <c r="TV227" s="46"/>
      <c r="TW227" s="46"/>
      <c r="TX227" s="46"/>
      <c r="TY227" s="46"/>
      <c r="TZ227" s="46"/>
      <c r="UA227" s="46"/>
      <c r="UB227" s="46"/>
      <c r="UC227" s="46"/>
      <c r="UD227" s="46"/>
      <c r="UE227" s="46"/>
      <c r="UF227" s="46"/>
      <c r="UG227" s="46"/>
      <c r="UH227" s="46"/>
      <c r="UI227" s="46"/>
      <c r="UJ227" s="46"/>
      <c r="UK227" s="46"/>
      <c r="UL227" s="46"/>
      <c r="UM227" s="46"/>
      <c r="UN227" s="46"/>
      <c r="UO227" s="46"/>
      <c r="UP227" s="46"/>
      <c r="UQ227" s="46"/>
      <c r="UR227" s="46"/>
      <c r="US227" s="46"/>
      <c r="UT227" s="46"/>
      <c r="UU227" s="46"/>
      <c r="UV227" s="46"/>
      <c r="UW227" s="46"/>
      <c r="UX227" s="46"/>
      <c r="UY227" s="46"/>
      <c r="UZ227" s="46"/>
      <c r="VA227" s="46"/>
      <c r="VB227" s="46"/>
      <c r="VC227" s="46"/>
      <c r="VD227" s="46"/>
      <c r="VE227" s="46"/>
      <c r="VF227" s="46"/>
      <c r="VG227" s="46"/>
      <c r="VH227" s="46"/>
      <c r="VI227" s="46"/>
      <c r="VJ227" s="46"/>
      <c r="VK227" s="46"/>
      <c r="VL227" s="46"/>
      <c r="VM227" s="46"/>
      <c r="VN227" s="46"/>
      <c r="VO227" s="46"/>
      <c r="VP227" s="46"/>
      <c r="VQ227" s="46"/>
      <c r="VR227" s="46"/>
      <c r="VS227" s="46"/>
      <c r="VT227" s="46"/>
      <c r="VU227" s="46"/>
      <c r="VV227" s="46"/>
      <c r="VW227" s="46"/>
      <c r="VX227" s="46"/>
      <c r="VY227" s="46"/>
      <c r="VZ227" s="46"/>
      <c r="WA227" s="46"/>
      <c r="WB227" s="46"/>
      <c r="WC227" s="46"/>
      <c r="WD227" s="46"/>
      <c r="WE227" s="46"/>
      <c r="WF227" s="46"/>
      <c r="WG227" s="46"/>
      <c r="WH227" s="46"/>
      <c r="WI227" s="46"/>
      <c r="WJ227" s="46"/>
      <c r="WK227" s="46"/>
      <c r="WL227" s="46"/>
      <c r="WM227" s="46"/>
      <c r="WN227" s="46"/>
      <c r="WO227" s="46"/>
      <c r="WP227" s="46"/>
      <c r="WQ227" s="46"/>
      <c r="WR227" s="46"/>
      <c r="WS227" s="46"/>
      <c r="WT227" s="46"/>
      <c r="WU227" s="46"/>
      <c r="WV227" s="46"/>
      <c r="WW227" s="46"/>
      <c r="WX227" s="46"/>
      <c r="WY227" s="46"/>
      <c r="WZ227" s="46"/>
      <c r="XA227" s="46"/>
      <c r="XB227" s="46"/>
      <c r="XC227" s="46"/>
      <c r="XD227" s="46"/>
      <c r="XE227" s="46"/>
      <c r="XF227" s="46"/>
      <c r="XG227" s="46"/>
      <c r="XH227" s="46"/>
      <c r="XI227" s="46"/>
      <c r="XJ227" s="46"/>
      <c r="XK227" s="46"/>
      <c r="XL227" s="46"/>
      <c r="XM227" s="46"/>
      <c r="XN227" s="46"/>
      <c r="XO227" s="46"/>
      <c r="XP227" s="46"/>
      <c r="XQ227" s="46"/>
      <c r="XR227" s="46"/>
      <c r="XS227" s="46"/>
      <c r="XT227" s="46"/>
      <c r="XU227" s="46"/>
      <c r="XV227" s="46"/>
      <c r="XW227" s="46"/>
      <c r="XX227" s="46"/>
      <c r="XY227" s="46"/>
      <c r="XZ227" s="46"/>
      <c r="YA227" s="46"/>
      <c r="YB227" s="46"/>
      <c r="YC227" s="46"/>
      <c r="YD227" s="46"/>
      <c r="YE227" s="46"/>
      <c r="YF227" s="46"/>
      <c r="YG227" s="46"/>
      <c r="YH227" s="46"/>
      <c r="YI227" s="46"/>
      <c r="YJ227" s="46"/>
      <c r="YK227" s="46"/>
      <c r="YL227" s="46"/>
      <c r="YM227" s="46"/>
      <c r="YN227" s="46"/>
      <c r="YO227" s="46"/>
      <c r="YP227" s="46"/>
      <c r="YQ227" s="46"/>
      <c r="YR227" s="46"/>
      <c r="YS227" s="46"/>
      <c r="YT227" s="46"/>
      <c r="YU227" s="46"/>
      <c r="YV227" s="46"/>
      <c r="YW227" s="46"/>
      <c r="YX227" s="46"/>
      <c r="YY227" s="46"/>
      <c r="YZ227" s="46"/>
      <c r="ZA227" s="46"/>
      <c r="ZB227" s="46"/>
      <c r="ZC227" s="46"/>
      <c r="ZD227" s="46"/>
      <c r="ZE227" s="46"/>
      <c r="ZF227" s="46"/>
      <c r="ZG227" s="46"/>
      <c r="ZH227" s="46"/>
      <c r="ZI227" s="46"/>
      <c r="ZJ227" s="46"/>
      <c r="ZK227" s="46"/>
      <c r="ZL227" s="46"/>
      <c r="ZM227" s="46"/>
      <c r="ZN227" s="46"/>
      <c r="ZO227" s="46"/>
      <c r="ZP227" s="46"/>
      <c r="ZQ227" s="46"/>
      <c r="ZR227" s="46"/>
      <c r="ZS227" s="46"/>
      <c r="ZT227" s="46"/>
      <c r="ZU227" s="46"/>
      <c r="ZV227" s="46"/>
      <c r="ZW227" s="46"/>
      <c r="ZX227" s="46"/>
      <c r="ZY227" s="46"/>
      <c r="ZZ227" s="46"/>
      <c r="AAA227" s="46"/>
      <c r="AAB227" s="46"/>
      <c r="AAC227" s="46"/>
      <c r="AAD227" s="46"/>
      <c r="AAE227" s="46"/>
      <c r="AAF227" s="46"/>
      <c r="AAG227" s="46"/>
      <c r="AAH227" s="46"/>
      <c r="AAI227" s="46"/>
      <c r="AAJ227" s="46"/>
      <c r="AAK227" s="46"/>
      <c r="AAL227" s="46"/>
      <c r="AAM227" s="46"/>
      <c r="AAN227" s="46"/>
      <c r="AAO227" s="46"/>
      <c r="AAP227" s="46"/>
      <c r="AAQ227" s="46"/>
      <c r="AAR227" s="46"/>
      <c r="AAS227" s="46"/>
      <c r="AAT227" s="46"/>
      <c r="AAU227" s="46"/>
      <c r="AAV227" s="46"/>
      <c r="AAW227" s="46"/>
      <c r="AAX227" s="46"/>
      <c r="AAY227" s="46"/>
      <c r="AAZ227" s="46"/>
      <c r="ABA227" s="46"/>
      <c r="ABB227" s="46"/>
      <c r="ABC227" s="46"/>
      <c r="ABD227" s="46"/>
      <c r="ABE227" s="46"/>
      <c r="ABF227" s="46"/>
      <c r="ABG227" s="46"/>
      <c r="ABH227" s="46"/>
      <c r="ABI227" s="46"/>
      <c r="ABJ227" s="46"/>
      <c r="ABK227" s="46"/>
      <c r="ABL227" s="46"/>
      <c r="ABM227" s="46"/>
      <c r="ABN227" s="46"/>
      <c r="ABO227" s="46"/>
      <c r="ABP227" s="46"/>
      <c r="ABQ227" s="46"/>
      <c r="ABR227" s="46"/>
      <c r="ABS227" s="46"/>
      <c r="ABT227" s="46"/>
      <c r="ABU227" s="46"/>
      <c r="ABV227" s="46"/>
      <c r="ABW227" s="46"/>
      <c r="ABX227" s="46"/>
      <c r="ABY227" s="46"/>
      <c r="ABZ227" s="46"/>
      <c r="ACA227" s="46"/>
      <c r="ACB227" s="46"/>
      <c r="ACC227" s="46"/>
      <c r="ACD227" s="46"/>
      <c r="ACE227" s="46"/>
      <c r="ACF227" s="46"/>
      <c r="ACG227" s="46"/>
      <c r="ACH227" s="46"/>
      <c r="ACI227" s="46"/>
      <c r="ACJ227" s="46"/>
      <c r="ACK227" s="46"/>
      <c r="ACL227" s="46"/>
      <c r="ACM227" s="46"/>
      <c r="ACN227" s="46"/>
      <c r="ACO227" s="46"/>
      <c r="ACP227" s="46"/>
      <c r="ACQ227" s="46"/>
      <c r="ACR227" s="46"/>
      <c r="ACS227" s="46"/>
      <c r="ACT227" s="46"/>
      <c r="ACU227" s="46"/>
      <c r="ACV227" s="46"/>
      <c r="ACW227" s="46"/>
      <c r="ACX227" s="46"/>
      <c r="ACY227" s="46"/>
      <c r="ACZ227" s="46"/>
      <c r="ADA227" s="46"/>
      <c r="ADB227" s="46"/>
      <c r="ADC227" s="46"/>
      <c r="ADD227" s="46"/>
      <c r="ADE227" s="46"/>
      <c r="ADF227" s="46"/>
      <c r="ADG227" s="46"/>
      <c r="ADH227" s="46"/>
      <c r="ADI227" s="46"/>
      <c r="ADJ227" s="46"/>
      <c r="ADK227" s="46"/>
      <c r="ADL227" s="46"/>
      <c r="ADM227" s="46"/>
      <c r="ADN227" s="46"/>
      <c r="ADO227" s="46"/>
      <c r="ADP227" s="46"/>
      <c r="ADQ227" s="46"/>
      <c r="ADR227" s="46"/>
      <c r="ADS227" s="46"/>
      <c r="ADT227" s="46"/>
      <c r="ADU227" s="46"/>
      <c r="ADV227" s="46"/>
      <c r="ADW227" s="46"/>
      <c r="ADX227" s="46"/>
      <c r="ADY227" s="46"/>
      <c r="ADZ227" s="46"/>
      <c r="AEA227" s="46"/>
      <c r="AEB227" s="46"/>
      <c r="AEC227" s="46"/>
      <c r="AED227" s="46"/>
      <c r="AEE227" s="46"/>
      <c r="AEF227" s="46"/>
      <c r="AEG227" s="46"/>
      <c r="AEH227" s="46"/>
      <c r="AEI227" s="46"/>
      <c r="AEJ227" s="46"/>
      <c r="AEK227" s="46"/>
      <c r="AEL227" s="46"/>
      <c r="AEM227" s="46"/>
      <c r="AEN227" s="46"/>
      <c r="AEO227" s="46"/>
      <c r="AEP227" s="46"/>
      <c r="AEQ227" s="46"/>
      <c r="AER227" s="46"/>
      <c r="AES227" s="46"/>
      <c r="AET227" s="46"/>
      <c r="AEU227" s="46"/>
      <c r="AEV227" s="46"/>
      <c r="AEW227" s="46"/>
      <c r="AEX227" s="46"/>
      <c r="AEY227" s="46"/>
      <c r="AEZ227" s="46"/>
      <c r="AFA227" s="46"/>
      <c r="AFB227" s="46"/>
      <c r="AFC227" s="46"/>
      <c r="AFD227" s="46"/>
      <c r="AFE227" s="46"/>
      <c r="AFF227" s="46"/>
      <c r="AFG227" s="46"/>
      <c r="AFH227" s="46"/>
      <c r="AFI227" s="46"/>
      <c r="AFJ227" s="46"/>
      <c r="AFK227" s="46"/>
      <c r="AFL227" s="46"/>
      <c r="AFM227" s="46"/>
      <c r="AFN227" s="46"/>
      <c r="AFO227" s="46"/>
      <c r="AFP227" s="46"/>
      <c r="AFQ227" s="46"/>
      <c r="AFR227" s="46"/>
      <c r="AFS227" s="46"/>
      <c r="AFT227" s="46"/>
      <c r="AFU227" s="46"/>
      <c r="AFV227" s="46"/>
      <c r="AFW227" s="46"/>
      <c r="AFX227" s="46"/>
      <c r="AFY227" s="46"/>
      <c r="AFZ227" s="46"/>
      <c r="AGA227" s="46"/>
      <c r="AGB227" s="46"/>
      <c r="AGC227" s="46"/>
      <c r="AGD227" s="46"/>
      <c r="AGE227" s="46"/>
      <c r="AGF227" s="46"/>
      <c r="AGG227" s="46"/>
      <c r="AGH227" s="46"/>
      <c r="AGI227" s="46"/>
      <c r="AGJ227" s="46"/>
      <c r="AGK227" s="46"/>
      <c r="AGL227" s="46"/>
      <c r="AGM227" s="46"/>
      <c r="AGN227" s="46"/>
      <c r="AGO227" s="46"/>
      <c r="AGP227" s="46"/>
      <c r="AGQ227" s="46"/>
      <c r="AGR227" s="46"/>
      <c r="AGS227" s="46"/>
      <c r="AGT227" s="46"/>
      <c r="AGU227" s="46"/>
      <c r="AGV227" s="46"/>
      <c r="AGW227" s="46"/>
      <c r="AGX227" s="46"/>
      <c r="AGY227" s="46"/>
      <c r="AGZ227" s="46"/>
      <c r="AHA227" s="46"/>
      <c r="AHB227" s="46"/>
      <c r="AHC227" s="46"/>
      <c r="AHD227" s="46"/>
      <c r="AHE227" s="46"/>
      <c r="AHF227" s="46"/>
      <c r="AHG227" s="46"/>
      <c r="AHH227" s="46"/>
      <c r="AHI227" s="46"/>
      <c r="AHJ227" s="46"/>
      <c r="AHK227" s="46"/>
      <c r="AHL227" s="46"/>
      <c r="AHM227" s="46"/>
      <c r="AHN227" s="46"/>
      <c r="AHO227" s="46"/>
      <c r="AHP227" s="46"/>
      <c r="AHQ227" s="46"/>
      <c r="AHR227" s="46"/>
      <c r="AHS227" s="46"/>
      <c r="AHT227" s="46"/>
      <c r="AHU227" s="46"/>
      <c r="AHV227" s="46"/>
      <c r="AHW227" s="46"/>
      <c r="AHX227" s="46"/>
      <c r="AHY227" s="46"/>
      <c r="AHZ227" s="46"/>
      <c r="AIA227" s="46"/>
      <c r="AIB227" s="46"/>
      <c r="AIC227" s="46"/>
      <c r="AID227" s="46"/>
      <c r="AIE227" s="46"/>
      <c r="AIF227" s="46"/>
      <c r="AIG227" s="46"/>
      <c r="AIH227" s="46"/>
      <c r="AII227" s="46"/>
      <c r="AIJ227" s="46"/>
      <c r="AIK227" s="46"/>
      <c r="AIL227" s="46"/>
      <c r="AIM227" s="46"/>
      <c r="AIN227" s="46"/>
      <c r="AIO227" s="46"/>
      <c r="AIP227" s="46"/>
      <c r="AIQ227" s="46"/>
      <c r="AIR227" s="46"/>
      <c r="AIS227" s="46"/>
      <c r="AIT227" s="46"/>
      <c r="AIU227" s="46"/>
      <c r="AIV227" s="46"/>
      <c r="AIW227" s="46"/>
      <c r="AIX227" s="46"/>
      <c r="AIY227" s="46"/>
      <c r="AIZ227" s="46"/>
      <c r="AJA227" s="46"/>
      <c r="AJB227" s="46"/>
      <c r="AJC227" s="46"/>
      <c r="AJD227" s="46"/>
      <c r="AJE227" s="46"/>
      <c r="AJF227" s="46"/>
      <c r="AJG227" s="46"/>
      <c r="AJH227" s="46"/>
      <c r="AJI227" s="46"/>
      <c r="AJJ227" s="46"/>
      <c r="AJK227" s="46"/>
      <c r="AJL227" s="46"/>
      <c r="AJM227" s="46"/>
      <c r="AJN227" s="46"/>
      <c r="AJO227" s="46"/>
      <c r="AJP227" s="46"/>
      <c r="AJQ227" s="46"/>
      <c r="AJR227" s="46"/>
      <c r="AJS227" s="46"/>
      <c r="AJT227" s="46"/>
      <c r="AJU227" s="46"/>
      <c r="AJV227" s="46"/>
      <c r="AJW227" s="46"/>
      <c r="AJX227" s="46"/>
      <c r="AJY227" s="46"/>
      <c r="AJZ227" s="46"/>
      <c r="AKA227" s="46"/>
      <c r="AKB227" s="46"/>
      <c r="AKC227" s="46"/>
      <c r="AKD227" s="46"/>
      <c r="AKE227" s="46"/>
      <c r="AKF227" s="46"/>
      <c r="AKG227" s="46"/>
      <c r="AKH227" s="46"/>
      <c r="AKI227" s="46"/>
      <c r="AKJ227" s="46"/>
      <c r="AKK227" s="46"/>
      <c r="AKL227" s="46"/>
      <c r="AKM227" s="46"/>
      <c r="AKN227" s="46"/>
      <c r="AKO227" s="46"/>
      <c r="AKP227" s="46"/>
      <c r="AKQ227" s="46"/>
      <c r="AKR227" s="46"/>
      <c r="AKS227" s="46"/>
      <c r="AKT227" s="46"/>
      <c r="AKU227" s="46"/>
      <c r="AKV227" s="46"/>
      <c r="AKW227" s="46"/>
      <c r="AKX227" s="46"/>
      <c r="AKY227" s="46"/>
      <c r="AKZ227" s="46"/>
      <c r="ALA227" s="46"/>
      <c r="ALB227" s="46"/>
      <c r="ALC227" s="46"/>
      <c r="ALD227" s="46"/>
      <c r="ALE227" s="46"/>
      <c r="ALF227" s="46"/>
      <c r="ALG227" s="46"/>
      <c r="ALH227" s="46"/>
      <c r="ALI227" s="46"/>
      <c r="ALJ227" s="46"/>
      <c r="ALK227" s="46"/>
      <c r="ALL227" s="46"/>
      <c r="ALM227" s="46"/>
      <c r="ALN227" s="46"/>
      <c r="ALO227" s="46"/>
      <c r="ALP227" s="46"/>
      <c r="ALQ227" s="46"/>
      <c r="ALR227" s="46"/>
      <c r="ALS227" s="46"/>
      <c r="ALT227" s="46"/>
      <c r="ALU227" s="46"/>
      <c r="ALV227" s="46"/>
      <c r="ALW227" s="46"/>
      <c r="ALX227" s="46"/>
      <c r="ALY227" s="46"/>
      <c r="ALZ227" s="46"/>
      <c r="AMA227" s="46"/>
      <c r="AMB227" s="46"/>
      <c r="AMC227" s="46"/>
      <c r="AMD227" s="46"/>
      <c r="AME227" s="46"/>
      <c r="AMF227" s="46"/>
      <c r="AMG227" s="46"/>
      <c r="AMH227" s="46"/>
      <c r="AMI227" s="46"/>
      <c r="AMJ227" s="46"/>
      <c r="AMK227" s="46"/>
    </row>
    <row r="228" spans="1:1025" x14ac:dyDescent="0.25">
      <c r="A228" s="46"/>
      <c r="B228" s="56"/>
      <c r="C228" s="57"/>
      <c r="D228" s="58"/>
      <c r="E228" s="59"/>
      <c r="F228" s="59"/>
      <c r="G228" s="59"/>
      <c r="H228" s="59"/>
      <c r="I228" s="59"/>
      <c r="J228" s="59"/>
      <c r="K228" s="59"/>
      <c r="L228" s="59"/>
      <c r="M228" s="46"/>
      <c r="N228" s="46"/>
      <c r="O228" s="46"/>
      <c r="P228" s="46"/>
      <c r="Q228" s="46"/>
      <c r="R228" s="46"/>
      <c r="S228" s="46"/>
      <c r="T228" s="46"/>
      <c r="U228" s="46"/>
      <c r="V228" s="46"/>
      <c r="W228" s="46"/>
      <c r="X228" s="46"/>
      <c r="Y228" s="46"/>
      <c r="Z228" s="46"/>
      <c r="AA228" s="46"/>
      <c r="AB228" s="46"/>
      <c r="AC228" s="46"/>
      <c r="AD228" s="46"/>
      <c r="AE228" s="46"/>
      <c r="AF228" s="46"/>
      <c r="AG228" s="46"/>
      <c r="AH228" s="46"/>
      <c r="AI228" s="46"/>
      <c r="AJ228" s="46"/>
      <c r="AK228" s="46"/>
      <c r="AL228" s="46"/>
      <c r="AM228" s="46"/>
      <c r="AN228" s="46"/>
      <c r="AO228" s="46"/>
      <c r="AP228" s="46"/>
      <c r="AQ228" s="46"/>
      <c r="AR228" s="46"/>
      <c r="AS228" s="46"/>
      <c r="AT228" s="46"/>
      <c r="AU228" s="46"/>
      <c r="AV228" s="46"/>
      <c r="AW228" s="46"/>
      <c r="AX228" s="46"/>
      <c r="AY228" s="46"/>
      <c r="AZ228" s="46"/>
      <c r="BA228" s="46"/>
      <c r="BB228" s="46"/>
      <c r="BC228" s="46"/>
      <c r="BD228" s="46"/>
      <c r="BE228" s="46"/>
      <c r="BF228" s="46"/>
      <c r="BG228" s="46"/>
      <c r="BH228" s="46"/>
      <c r="BI228" s="46"/>
      <c r="BJ228" s="46"/>
      <c r="BK228" s="46"/>
      <c r="BL228" s="46"/>
      <c r="BM228" s="46"/>
      <c r="BN228" s="46"/>
      <c r="BO228" s="46"/>
      <c r="BP228" s="46"/>
      <c r="BQ228" s="46"/>
      <c r="BR228" s="46"/>
      <c r="BS228" s="46"/>
      <c r="BT228" s="46"/>
      <c r="BU228" s="46"/>
      <c r="BV228" s="46"/>
      <c r="BW228" s="46"/>
      <c r="BX228" s="46"/>
      <c r="BY228" s="46"/>
      <c r="BZ228" s="46"/>
      <c r="CA228" s="46"/>
      <c r="CB228" s="46"/>
      <c r="CC228" s="46"/>
      <c r="CD228" s="46"/>
      <c r="CE228" s="46"/>
      <c r="CF228" s="46"/>
      <c r="CG228" s="46"/>
      <c r="CH228" s="46"/>
      <c r="CI228" s="46"/>
      <c r="CJ228" s="46"/>
      <c r="CK228" s="46"/>
      <c r="CL228" s="46"/>
      <c r="CM228" s="46"/>
      <c r="CN228" s="46"/>
      <c r="CO228" s="46"/>
      <c r="CP228" s="46"/>
      <c r="CQ228" s="46"/>
      <c r="CR228" s="46"/>
      <c r="CS228" s="46"/>
      <c r="CT228" s="46"/>
      <c r="CU228" s="46"/>
      <c r="CV228" s="46"/>
      <c r="CW228" s="46"/>
      <c r="CX228" s="46"/>
      <c r="CY228" s="46"/>
      <c r="CZ228" s="46"/>
      <c r="DA228" s="46"/>
      <c r="DB228" s="46"/>
      <c r="DC228" s="46"/>
      <c r="DD228" s="46"/>
      <c r="DE228" s="46"/>
      <c r="DF228" s="46"/>
      <c r="DG228" s="46"/>
      <c r="DH228" s="46"/>
      <c r="DI228" s="46"/>
      <c r="DJ228" s="46"/>
      <c r="DK228" s="46"/>
      <c r="DL228" s="46"/>
      <c r="DM228" s="46"/>
      <c r="DN228" s="46"/>
      <c r="DO228" s="46"/>
      <c r="DP228" s="46"/>
      <c r="DQ228" s="46"/>
      <c r="DR228" s="46"/>
      <c r="DS228" s="46"/>
      <c r="DT228" s="46"/>
      <c r="DU228" s="46"/>
      <c r="DV228" s="46"/>
      <c r="DW228" s="46"/>
      <c r="DX228" s="46"/>
      <c r="DY228" s="46"/>
      <c r="DZ228" s="46"/>
      <c r="EA228" s="46"/>
      <c r="EB228" s="46"/>
      <c r="EC228" s="46"/>
      <c r="ED228" s="46"/>
      <c r="EE228" s="46"/>
      <c r="EF228" s="46"/>
      <c r="EG228" s="46"/>
      <c r="EH228" s="46"/>
      <c r="EI228" s="46"/>
      <c r="EJ228" s="46"/>
      <c r="EK228" s="46"/>
      <c r="EL228" s="46"/>
      <c r="EM228" s="46"/>
      <c r="EN228" s="46"/>
      <c r="EO228" s="46"/>
      <c r="EP228" s="46"/>
      <c r="EQ228" s="46"/>
      <c r="ER228" s="46"/>
      <c r="ES228" s="46"/>
      <c r="ET228" s="46"/>
      <c r="EU228" s="46"/>
      <c r="EV228" s="46"/>
      <c r="EW228" s="46"/>
      <c r="EX228" s="46"/>
      <c r="EY228" s="46"/>
      <c r="EZ228" s="46"/>
      <c r="FA228" s="46"/>
      <c r="FB228" s="46"/>
      <c r="FC228" s="46"/>
      <c r="FD228" s="46"/>
      <c r="FE228" s="46"/>
      <c r="FF228" s="46"/>
      <c r="FG228" s="46"/>
      <c r="FH228" s="46"/>
      <c r="FI228" s="46"/>
      <c r="FJ228" s="46"/>
      <c r="FK228" s="46"/>
      <c r="FL228" s="46"/>
      <c r="FM228" s="46"/>
      <c r="FN228" s="46"/>
      <c r="FO228" s="46"/>
      <c r="FP228" s="46"/>
      <c r="FQ228" s="46"/>
      <c r="FR228" s="46"/>
      <c r="FS228" s="46"/>
      <c r="FT228" s="46"/>
      <c r="FU228" s="46"/>
      <c r="FV228" s="46"/>
      <c r="FW228" s="46"/>
      <c r="FX228" s="46"/>
      <c r="FY228" s="46"/>
      <c r="FZ228" s="46"/>
      <c r="GA228" s="46"/>
      <c r="GB228" s="46"/>
      <c r="GC228" s="46"/>
      <c r="GD228" s="46"/>
      <c r="GE228" s="46"/>
      <c r="GF228" s="46"/>
      <c r="GG228" s="46"/>
      <c r="GH228" s="46"/>
      <c r="GI228" s="46"/>
      <c r="GJ228" s="46"/>
      <c r="GK228" s="46"/>
      <c r="GL228" s="46"/>
      <c r="GM228" s="46"/>
      <c r="GN228" s="46"/>
      <c r="GO228" s="46"/>
      <c r="GP228" s="46"/>
      <c r="GQ228" s="46"/>
      <c r="GR228" s="46"/>
      <c r="GS228" s="46"/>
      <c r="GT228" s="46"/>
      <c r="GU228" s="46"/>
      <c r="GV228" s="46"/>
      <c r="GW228" s="46"/>
      <c r="GX228" s="46"/>
      <c r="GY228" s="46"/>
      <c r="GZ228" s="46"/>
      <c r="HA228" s="46"/>
      <c r="HB228" s="46"/>
      <c r="HC228" s="46"/>
      <c r="HD228" s="46"/>
      <c r="HE228" s="46"/>
      <c r="HF228" s="46"/>
      <c r="HG228" s="46"/>
      <c r="HH228" s="46"/>
      <c r="HI228" s="46"/>
      <c r="HJ228" s="46"/>
      <c r="HK228" s="46"/>
      <c r="HL228" s="46"/>
      <c r="HM228" s="46"/>
      <c r="HN228" s="46"/>
      <c r="HO228" s="46"/>
      <c r="HP228" s="46"/>
      <c r="HQ228" s="46"/>
      <c r="HR228" s="46"/>
      <c r="HS228" s="46"/>
      <c r="HT228" s="46"/>
      <c r="HU228" s="46"/>
      <c r="HV228" s="46"/>
      <c r="HW228" s="46"/>
      <c r="HX228" s="46"/>
      <c r="HY228" s="46"/>
      <c r="HZ228" s="46"/>
      <c r="IA228" s="46"/>
      <c r="IB228" s="46"/>
      <c r="IC228" s="46"/>
      <c r="ID228" s="46"/>
      <c r="IE228" s="46"/>
      <c r="IF228" s="46"/>
      <c r="IG228" s="46"/>
      <c r="IH228" s="46"/>
      <c r="II228" s="46"/>
      <c r="IJ228" s="46"/>
      <c r="IK228" s="46"/>
      <c r="IL228" s="46"/>
      <c r="IM228" s="46"/>
      <c r="IN228" s="46"/>
      <c r="IO228" s="46"/>
      <c r="IP228" s="46"/>
      <c r="IQ228" s="46"/>
      <c r="IR228" s="46"/>
      <c r="IS228" s="46"/>
      <c r="IT228" s="46"/>
      <c r="IU228" s="46"/>
      <c r="IV228" s="46"/>
      <c r="IW228" s="46"/>
      <c r="IX228" s="46"/>
      <c r="IY228" s="46"/>
      <c r="IZ228" s="46"/>
      <c r="JA228" s="46"/>
      <c r="JB228" s="46"/>
      <c r="JC228" s="46"/>
      <c r="JD228" s="46"/>
      <c r="JE228" s="46"/>
      <c r="JF228" s="46"/>
      <c r="JG228" s="46"/>
      <c r="JH228" s="46"/>
      <c r="JI228" s="46"/>
      <c r="JJ228" s="46"/>
      <c r="JK228" s="46"/>
      <c r="JL228" s="46"/>
      <c r="JM228" s="46"/>
      <c r="JN228" s="46"/>
      <c r="JO228" s="46"/>
      <c r="JP228" s="46"/>
      <c r="JQ228" s="46"/>
      <c r="JR228" s="46"/>
      <c r="JS228" s="46"/>
      <c r="JT228" s="46"/>
      <c r="JU228" s="46"/>
      <c r="JV228" s="46"/>
      <c r="JW228" s="46"/>
      <c r="JX228" s="46"/>
      <c r="JY228" s="46"/>
      <c r="JZ228" s="46"/>
      <c r="KA228" s="46"/>
      <c r="KB228" s="46"/>
      <c r="KC228" s="46"/>
      <c r="KD228" s="46"/>
      <c r="KE228" s="46"/>
      <c r="KF228" s="46"/>
      <c r="KG228" s="46"/>
      <c r="KH228" s="46"/>
      <c r="KI228" s="46"/>
      <c r="KJ228" s="46"/>
      <c r="KK228" s="46"/>
      <c r="KL228" s="46"/>
      <c r="KM228" s="46"/>
      <c r="KN228" s="46"/>
      <c r="KO228" s="46"/>
      <c r="KP228" s="46"/>
      <c r="KQ228" s="46"/>
      <c r="KR228" s="46"/>
      <c r="KS228" s="46"/>
      <c r="KT228" s="46"/>
      <c r="KU228" s="46"/>
      <c r="KV228" s="46"/>
      <c r="KW228" s="46"/>
      <c r="KX228" s="46"/>
      <c r="KY228" s="46"/>
      <c r="KZ228" s="46"/>
      <c r="LA228" s="46"/>
      <c r="LB228" s="46"/>
      <c r="LC228" s="46"/>
      <c r="LD228" s="46"/>
      <c r="LE228" s="46"/>
      <c r="LF228" s="46"/>
      <c r="LG228" s="46"/>
      <c r="LH228" s="46"/>
      <c r="LI228" s="46"/>
      <c r="LJ228" s="46"/>
      <c r="LK228" s="46"/>
      <c r="LL228" s="46"/>
      <c r="LM228" s="46"/>
      <c r="LN228" s="46"/>
      <c r="LO228" s="46"/>
      <c r="LP228" s="46"/>
      <c r="LQ228" s="46"/>
      <c r="LR228" s="46"/>
      <c r="LS228" s="46"/>
      <c r="LT228" s="46"/>
      <c r="LU228" s="46"/>
      <c r="LV228" s="46"/>
      <c r="LW228" s="46"/>
      <c r="LX228" s="46"/>
      <c r="LY228" s="46"/>
      <c r="LZ228" s="46"/>
      <c r="MA228" s="46"/>
      <c r="MB228" s="46"/>
      <c r="MC228" s="46"/>
      <c r="MD228" s="46"/>
      <c r="ME228" s="46"/>
      <c r="MF228" s="46"/>
      <c r="MG228" s="46"/>
      <c r="MH228" s="46"/>
      <c r="MI228" s="46"/>
      <c r="MJ228" s="46"/>
      <c r="MK228" s="46"/>
      <c r="ML228" s="46"/>
      <c r="MM228" s="46"/>
      <c r="MN228" s="46"/>
      <c r="MO228" s="46"/>
      <c r="MP228" s="46"/>
      <c r="MQ228" s="46"/>
      <c r="MR228" s="46"/>
      <c r="MS228" s="46"/>
      <c r="MT228" s="46"/>
      <c r="MU228" s="46"/>
      <c r="MV228" s="46"/>
      <c r="MW228" s="46"/>
      <c r="MX228" s="46"/>
      <c r="MY228" s="46"/>
      <c r="MZ228" s="46"/>
      <c r="NA228" s="46"/>
      <c r="NB228" s="46"/>
      <c r="NC228" s="46"/>
      <c r="ND228" s="46"/>
      <c r="NE228" s="46"/>
      <c r="NF228" s="46"/>
      <c r="NG228" s="46"/>
      <c r="NH228" s="46"/>
      <c r="NI228" s="46"/>
      <c r="NJ228" s="46"/>
      <c r="NK228" s="46"/>
      <c r="NL228" s="46"/>
      <c r="NM228" s="46"/>
      <c r="NN228" s="46"/>
      <c r="NO228" s="46"/>
      <c r="NP228" s="46"/>
      <c r="NQ228" s="46"/>
      <c r="NR228" s="46"/>
      <c r="NS228" s="46"/>
      <c r="NT228" s="46"/>
      <c r="NU228" s="46"/>
      <c r="NV228" s="46"/>
      <c r="NW228" s="46"/>
      <c r="NX228" s="46"/>
      <c r="NY228" s="46"/>
      <c r="NZ228" s="46"/>
      <c r="OA228" s="46"/>
      <c r="OB228" s="46"/>
      <c r="OC228" s="46"/>
      <c r="OD228" s="46"/>
      <c r="OE228" s="46"/>
      <c r="OF228" s="46"/>
      <c r="OG228" s="46"/>
      <c r="OH228" s="46"/>
      <c r="OI228" s="46"/>
      <c r="OJ228" s="46"/>
      <c r="OK228" s="46"/>
      <c r="OL228" s="46"/>
      <c r="OM228" s="46"/>
      <c r="ON228" s="46"/>
      <c r="OO228" s="46"/>
      <c r="OP228" s="46"/>
      <c r="OQ228" s="46"/>
      <c r="OR228" s="46"/>
      <c r="OS228" s="46"/>
      <c r="OT228" s="46"/>
      <c r="OU228" s="46"/>
      <c r="OV228" s="46"/>
      <c r="OW228" s="46"/>
      <c r="OX228" s="46"/>
      <c r="OY228" s="46"/>
      <c r="OZ228" s="46"/>
      <c r="PA228" s="46"/>
      <c r="PB228" s="46"/>
      <c r="PC228" s="46"/>
      <c r="PD228" s="46"/>
      <c r="PE228" s="46"/>
      <c r="PF228" s="46"/>
      <c r="PG228" s="46"/>
      <c r="PH228" s="46"/>
      <c r="PI228" s="46"/>
      <c r="PJ228" s="46"/>
      <c r="PK228" s="46"/>
      <c r="PL228" s="46"/>
      <c r="PM228" s="46"/>
      <c r="PN228" s="46"/>
      <c r="PO228" s="46"/>
      <c r="PP228" s="46"/>
      <c r="PQ228" s="46"/>
      <c r="PR228" s="46"/>
      <c r="PS228" s="46"/>
      <c r="PT228" s="46"/>
      <c r="PU228" s="46"/>
      <c r="PV228" s="46"/>
      <c r="PW228" s="46"/>
      <c r="PX228" s="46"/>
      <c r="PY228" s="46"/>
      <c r="PZ228" s="46"/>
      <c r="QA228" s="46"/>
      <c r="QB228" s="46"/>
      <c r="QC228" s="46"/>
      <c r="QD228" s="46"/>
      <c r="QE228" s="46"/>
      <c r="QF228" s="46"/>
      <c r="QG228" s="46"/>
      <c r="QH228" s="46"/>
      <c r="QI228" s="46"/>
      <c r="QJ228" s="46"/>
      <c r="QK228" s="46"/>
      <c r="QL228" s="46"/>
      <c r="QM228" s="46"/>
      <c r="QN228" s="46"/>
      <c r="QO228" s="46"/>
      <c r="QP228" s="46"/>
      <c r="QQ228" s="46"/>
      <c r="QR228" s="46"/>
      <c r="QS228" s="46"/>
      <c r="QT228" s="46"/>
      <c r="QU228" s="46"/>
      <c r="QV228" s="46"/>
      <c r="QW228" s="46"/>
      <c r="QX228" s="46"/>
      <c r="QY228" s="46"/>
      <c r="QZ228" s="46"/>
      <c r="RA228" s="46"/>
      <c r="RB228" s="46"/>
      <c r="RC228" s="46"/>
      <c r="RD228" s="46"/>
      <c r="RE228" s="46"/>
      <c r="RF228" s="46"/>
      <c r="RG228" s="46"/>
      <c r="RH228" s="46"/>
      <c r="RI228" s="46"/>
      <c r="RJ228" s="46"/>
      <c r="RK228" s="46"/>
      <c r="RL228" s="46"/>
      <c r="RM228" s="46"/>
      <c r="RN228" s="46"/>
      <c r="RO228" s="46"/>
      <c r="RP228" s="46"/>
      <c r="RQ228" s="46"/>
      <c r="RR228" s="46"/>
      <c r="RS228" s="46"/>
      <c r="RT228" s="46"/>
      <c r="RU228" s="46"/>
      <c r="RV228" s="46"/>
      <c r="RW228" s="46"/>
      <c r="RX228" s="46"/>
      <c r="RY228" s="46"/>
      <c r="RZ228" s="46"/>
      <c r="SA228" s="46"/>
      <c r="SB228" s="46"/>
      <c r="SC228" s="46"/>
      <c r="SD228" s="46"/>
      <c r="SE228" s="46"/>
      <c r="SF228" s="46"/>
      <c r="SG228" s="46"/>
      <c r="SH228" s="46"/>
      <c r="SI228" s="46"/>
      <c r="SJ228" s="46"/>
      <c r="SK228" s="46"/>
      <c r="SL228" s="46"/>
      <c r="SM228" s="46"/>
      <c r="SN228" s="46"/>
      <c r="SO228" s="46"/>
      <c r="SP228" s="46"/>
      <c r="SQ228" s="46"/>
      <c r="SR228" s="46"/>
      <c r="SS228" s="46"/>
      <c r="ST228" s="46"/>
      <c r="SU228" s="46"/>
      <c r="SV228" s="46"/>
      <c r="SW228" s="46"/>
      <c r="SX228" s="46"/>
      <c r="SY228" s="46"/>
      <c r="SZ228" s="46"/>
      <c r="TA228" s="46"/>
      <c r="TB228" s="46"/>
      <c r="TC228" s="46"/>
      <c r="TD228" s="46"/>
      <c r="TE228" s="46"/>
      <c r="TF228" s="46"/>
      <c r="TG228" s="46"/>
      <c r="TH228" s="46"/>
      <c r="TI228" s="46"/>
      <c r="TJ228" s="46"/>
      <c r="TK228" s="46"/>
      <c r="TL228" s="46"/>
      <c r="TM228" s="46"/>
      <c r="TN228" s="46"/>
      <c r="TO228" s="46"/>
      <c r="TP228" s="46"/>
      <c r="TQ228" s="46"/>
      <c r="TR228" s="46"/>
      <c r="TS228" s="46"/>
      <c r="TT228" s="46"/>
      <c r="TU228" s="46"/>
      <c r="TV228" s="46"/>
      <c r="TW228" s="46"/>
      <c r="TX228" s="46"/>
      <c r="TY228" s="46"/>
      <c r="TZ228" s="46"/>
      <c r="UA228" s="46"/>
      <c r="UB228" s="46"/>
      <c r="UC228" s="46"/>
      <c r="UD228" s="46"/>
      <c r="UE228" s="46"/>
      <c r="UF228" s="46"/>
      <c r="UG228" s="46"/>
      <c r="UH228" s="46"/>
      <c r="UI228" s="46"/>
      <c r="UJ228" s="46"/>
      <c r="UK228" s="46"/>
      <c r="UL228" s="46"/>
      <c r="UM228" s="46"/>
      <c r="UN228" s="46"/>
      <c r="UO228" s="46"/>
      <c r="UP228" s="46"/>
      <c r="UQ228" s="46"/>
      <c r="UR228" s="46"/>
      <c r="US228" s="46"/>
      <c r="UT228" s="46"/>
      <c r="UU228" s="46"/>
      <c r="UV228" s="46"/>
      <c r="UW228" s="46"/>
      <c r="UX228" s="46"/>
      <c r="UY228" s="46"/>
      <c r="UZ228" s="46"/>
      <c r="VA228" s="46"/>
      <c r="VB228" s="46"/>
      <c r="VC228" s="46"/>
      <c r="VD228" s="46"/>
      <c r="VE228" s="46"/>
      <c r="VF228" s="46"/>
      <c r="VG228" s="46"/>
      <c r="VH228" s="46"/>
      <c r="VI228" s="46"/>
      <c r="VJ228" s="46"/>
      <c r="VK228" s="46"/>
      <c r="VL228" s="46"/>
      <c r="VM228" s="46"/>
      <c r="VN228" s="46"/>
      <c r="VO228" s="46"/>
      <c r="VP228" s="46"/>
      <c r="VQ228" s="46"/>
      <c r="VR228" s="46"/>
      <c r="VS228" s="46"/>
      <c r="VT228" s="46"/>
      <c r="VU228" s="46"/>
      <c r="VV228" s="46"/>
      <c r="VW228" s="46"/>
      <c r="VX228" s="46"/>
      <c r="VY228" s="46"/>
      <c r="VZ228" s="46"/>
      <c r="WA228" s="46"/>
      <c r="WB228" s="46"/>
      <c r="WC228" s="46"/>
      <c r="WD228" s="46"/>
      <c r="WE228" s="46"/>
      <c r="WF228" s="46"/>
      <c r="WG228" s="46"/>
      <c r="WH228" s="46"/>
      <c r="WI228" s="46"/>
      <c r="WJ228" s="46"/>
      <c r="WK228" s="46"/>
      <c r="WL228" s="46"/>
      <c r="WM228" s="46"/>
      <c r="WN228" s="46"/>
      <c r="WO228" s="46"/>
      <c r="WP228" s="46"/>
      <c r="WQ228" s="46"/>
      <c r="WR228" s="46"/>
      <c r="WS228" s="46"/>
      <c r="WT228" s="46"/>
      <c r="WU228" s="46"/>
      <c r="WV228" s="46"/>
      <c r="WW228" s="46"/>
      <c r="WX228" s="46"/>
      <c r="WY228" s="46"/>
      <c r="WZ228" s="46"/>
      <c r="XA228" s="46"/>
      <c r="XB228" s="46"/>
      <c r="XC228" s="46"/>
      <c r="XD228" s="46"/>
      <c r="XE228" s="46"/>
      <c r="XF228" s="46"/>
      <c r="XG228" s="46"/>
      <c r="XH228" s="46"/>
      <c r="XI228" s="46"/>
      <c r="XJ228" s="46"/>
      <c r="XK228" s="46"/>
      <c r="XL228" s="46"/>
      <c r="XM228" s="46"/>
      <c r="XN228" s="46"/>
      <c r="XO228" s="46"/>
      <c r="XP228" s="46"/>
      <c r="XQ228" s="46"/>
      <c r="XR228" s="46"/>
      <c r="XS228" s="46"/>
      <c r="XT228" s="46"/>
      <c r="XU228" s="46"/>
      <c r="XV228" s="46"/>
      <c r="XW228" s="46"/>
      <c r="XX228" s="46"/>
      <c r="XY228" s="46"/>
      <c r="XZ228" s="46"/>
      <c r="YA228" s="46"/>
      <c r="YB228" s="46"/>
      <c r="YC228" s="46"/>
      <c r="YD228" s="46"/>
      <c r="YE228" s="46"/>
      <c r="YF228" s="46"/>
      <c r="YG228" s="46"/>
      <c r="YH228" s="46"/>
      <c r="YI228" s="46"/>
      <c r="YJ228" s="46"/>
      <c r="YK228" s="46"/>
      <c r="YL228" s="46"/>
      <c r="YM228" s="46"/>
      <c r="YN228" s="46"/>
      <c r="YO228" s="46"/>
      <c r="YP228" s="46"/>
      <c r="YQ228" s="46"/>
      <c r="YR228" s="46"/>
      <c r="YS228" s="46"/>
      <c r="YT228" s="46"/>
      <c r="YU228" s="46"/>
      <c r="YV228" s="46"/>
      <c r="YW228" s="46"/>
      <c r="YX228" s="46"/>
      <c r="YY228" s="46"/>
      <c r="YZ228" s="46"/>
      <c r="ZA228" s="46"/>
      <c r="ZB228" s="46"/>
      <c r="ZC228" s="46"/>
      <c r="ZD228" s="46"/>
      <c r="ZE228" s="46"/>
      <c r="ZF228" s="46"/>
      <c r="ZG228" s="46"/>
      <c r="ZH228" s="46"/>
      <c r="ZI228" s="46"/>
      <c r="ZJ228" s="46"/>
      <c r="ZK228" s="46"/>
      <c r="ZL228" s="46"/>
      <c r="ZM228" s="46"/>
      <c r="ZN228" s="46"/>
      <c r="ZO228" s="46"/>
      <c r="ZP228" s="46"/>
      <c r="ZQ228" s="46"/>
      <c r="ZR228" s="46"/>
      <c r="ZS228" s="46"/>
      <c r="ZT228" s="46"/>
      <c r="ZU228" s="46"/>
      <c r="ZV228" s="46"/>
      <c r="ZW228" s="46"/>
      <c r="ZX228" s="46"/>
      <c r="ZY228" s="46"/>
      <c r="ZZ228" s="46"/>
      <c r="AAA228" s="46"/>
      <c r="AAB228" s="46"/>
      <c r="AAC228" s="46"/>
      <c r="AAD228" s="46"/>
      <c r="AAE228" s="46"/>
      <c r="AAF228" s="46"/>
      <c r="AAG228" s="46"/>
      <c r="AAH228" s="46"/>
      <c r="AAI228" s="46"/>
      <c r="AAJ228" s="46"/>
      <c r="AAK228" s="46"/>
      <c r="AAL228" s="46"/>
      <c r="AAM228" s="46"/>
      <c r="AAN228" s="46"/>
      <c r="AAO228" s="46"/>
      <c r="AAP228" s="46"/>
      <c r="AAQ228" s="46"/>
      <c r="AAR228" s="46"/>
      <c r="AAS228" s="46"/>
      <c r="AAT228" s="46"/>
      <c r="AAU228" s="46"/>
      <c r="AAV228" s="46"/>
      <c r="AAW228" s="46"/>
      <c r="AAX228" s="46"/>
      <c r="AAY228" s="46"/>
      <c r="AAZ228" s="46"/>
      <c r="ABA228" s="46"/>
      <c r="ABB228" s="46"/>
      <c r="ABC228" s="46"/>
      <c r="ABD228" s="46"/>
      <c r="ABE228" s="46"/>
      <c r="ABF228" s="46"/>
      <c r="ABG228" s="46"/>
      <c r="ABH228" s="46"/>
      <c r="ABI228" s="46"/>
      <c r="ABJ228" s="46"/>
      <c r="ABK228" s="46"/>
      <c r="ABL228" s="46"/>
      <c r="ABM228" s="46"/>
      <c r="ABN228" s="46"/>
      <c r="ABO228" s="46"/>
      <c r="ABP228" s="46"/>
      <c r="ABQ228" s="46"/>
      <c r="ABR228" s="46"/>
      <c r="ABS228" s="46"/>
      <c r="ABT228" s="46"/>
      <c r="ABU228" s="46"/>
      <c r="ABV228" s="46"/>
      <c r="ABW228" s="46"/>
      <c r="ABX228" s="46"/>
      <c r="ABY228" s="46"/>
      <c r="ABZ228" s="46"/>
      <c r="ACA228" s="46"/>
      <c r="ACB228" s="46"/>
      <c r="ACC228" s="46"/>
      <c r="ACD228" s="46"/>
      <c r="ACE228" s="46"/>
      <c r="ACF228" s="46"/>
      <c r="ACG228" s="46"/>
      <c r="ACH228" s="46"/>
      <c r="ACI228" s="46"/>
      <c r="ACJ228" s="46"/>
      <c r="ACK228" s="46"/>
      <c r="ACL228" s="46"/>
      <c r="ACM228" s="46"/>
      <c r="ACN228" s="46"/>
      <c r="ACO228" s="46"/>
      <c r="ACP228" s="46"/>
      <c r="ACQ228" s="46"/>
      <c r="ACR228" s="46"/>
      <c r="ACS228" s="46"/>
      <c r="ACT228" s="46"/>
      <c r="ACU228" s="46"/>
      <c r="ACV228" s="46"/>
      <c r="ACW228" s="46"/>
      <c r="ACX228" s="46"/>
      <c r="ACY228" s="46"/>
      <c r="ACZ228" s="46"/>
      <c r="ADA228" s="46"/>
      <c r="ADB228" s="46"/>
      <c r="ADC228" s="46"/>
      <c r="ADD228" s="46"/>
      <c r="ADE228" s="46"/>
      <c r="ADF228" s="46"/>
      <c r="ADG228" s="46"/>
      <c r="ADH228" s="46"/>
      <c r="ADI228" s="46"/>
      <c r="ADJ228" s="46"/>
      <c r="ADK228" s="46"/>
      <c r="ADL228" s="46"/>
      <c r="ADM228" s="46"/>
      <c r="ADN228" s="46"/>
      <c r="ADO228" s="46"/>
      <c r="ADP228" s="46"/>
      <c r="ADQ228" s="46"/>
      <c r="ADR228" s="46"/>
      <c r="ADS228" s="46"/>
      <c r="ADT228" s="46"/>
      <c r="ADU228" s="46"/>
      <c r="ADV228" s="46"/>
      <c r="ADW228" s="46"/>
      <c r="ADX228" s="46"/>
      <c r="ADY228" s="46"/>
      <c r="ADZ228" s="46"/>
      <c r="AEA228" s="46"/>
      <c r="AEB228" s="46"/>
      <c r="AEC228" s="46"/>
      <c r="AED228" s="46"/>
      <c r="AEE228" s="46"/>
      <c r="AEF228" s="46"/>
      <c r="AEG228" s="46"/>
      <c r="AEH228" s="46"/>
      <c r="AEI228" s="46"/>
      <c r="AEJ228" s="46"/>
      <c r="AEK228" s="46"/>
      <c r="AEL228" s="46"/>
      <c r="AEM228" s="46"/>
      <c r="AEN228" s="46"/>
      <c r="AEO228" s="46"/>
      <c r="AEP228" s="46"/>
      <c r="AEQ228" s="46"/>
      <c r="AER228" s="46"/>
      <c r="AES228" s="46"/>
      <c r="AET228" s="46"/>
      <c r="AEU228" s="46"/>
      <c r="AEV228" s="46"/>
      <c r="AEW228" s="46"/>
      <c r="AEX228" s="46"/>
      <c r="AEY228" s="46"/>
      <c r="AEZ228" s="46"/>
      <c r="AFA228" s="46"/>
      <c r="AFB228" s="46"/>
      <c r="AFC228" s="46"/>
      <c r="AFD228" s="46"/>
      <c r="AFE228" s="46"/>
      <c r="AFF228" s="46"/>
      <c r="AFG228" s="46"/>
      <c r="AFH228" s="46"/>
      <c r="AFI228" s="46"/>
      <c r="AFJ228" s="46"/>
      <c r="AFK228" s="46"/>
      <c r="AFL228" s="46"/>
      <c r="AFM228" s="46"/>
      <c r="AFN228" s="46"/>
      <c r="AFO228" s="46"/>
      <c r="AFP228" s="46"/>
      <c r="AFQ228" s="46"/>
      <c r="AFR228" s="46"/>
      <c r="AFS228" s="46"/>
      <c r="AFT228" s="46"/>
      <c r="AFU228" s="46"/>
      <c r="AFV228" s="46"/>
      <c r="AFW228" s="46"/>
      <c r="AFX228" s="46"/>
      <c r="AFY228" s="46"/>
      <c r="AFZ228" s="46"/>
      <c r="AGA228" s="46"/>
      <c r="AGB228" s="46"/>
      <c r="AGC228" s="46"/>
      <c r="AGD228" s="46"/>
      <c r="AGE228" s="46"/>
      <c r="AGF228" s="46"/>
      <c r="AGG228" s="46"/>
      <c r="AGH228" s="46"/>
      <c r="AGI228" s="46"/>
      <c r="AGJ228" s="46"/>
      <c r="AGK228" s="46"/>
      <c r="AGL228" s="46"/>
      <c r="AGM228" s="46"/>
      <c r="AGN228" s="46"/>
      <c r="AGO228" s="46"/>
      <c r="AGP228" s="46"/>
      <c r="AGQ228" s="46"/>
      <c r="AGR228" s="46"/>
      <c r="AGS228" s="46"/>
      <c r="AGT228" s="46"/>
      <c r="AGU228" s="46"/>
      <c r="AGV228" s="46"/>
      <c r="AGW228" s="46"/>
      <c r="AGX228" s="46"/>
      <c r="AGY228" s="46"/>
      <c r="AGZ228" s="46"/>
      <c r="AHA228" s="46"/>
      <c r="AHB228" s="46"/>
      <c r="AHC228" s="46"/>
      <c r="AHD228" s="46"/>
      <c r="AHE228" s="46"/>
      <c r="AHF228" s="46"/>
      <c r="AHG228" s="46"/>
      <c r="AHH228" s="46"/>
      <c r="AHI228" s="46"/>
      <c r="AHJ228" s="46"/>
      <c r="AHK228" s="46"/>
      <c r="AHL228" s="46"/>
      <c r="AHM228" s="46"/>
      <c r="AHN228" s="46"/>
      <c r="AHO228" s="46"/>
      <c r="AHP228" s="46"/>
      <c r="AHQ228" s="46"/>
      <c r="AHR228" s="46"/>
      <c r="AHS228" s="46"/>
      <c r="AHT228" s="46"/>
      <c r="AHU228" s="46"/>
      <c r="AHV228" s="46"/>
      <c r="AHW228" s="46"/>
      <c r="AHX228" s="46"/>
      <c r="AHY228" s="46"/>
      <c r="AHZ228" s="46"/>
      <c r="AIA228" s="46"/>
      <c r="AIB228" s="46"/>
      <c r="AIC228" s="46"/>
      <c r="AID228" s="46"/>
      <c r="AIE228" s="46"/>
      <c r="AIF228" s="46"/>
      <c r="AIG228" s="46"/>
      <c r="AIH228" s="46"/>
      <c r="AII228" s="46"/>
      <c r="AIJ228" s="46"/>
      <c r="AIK228" s="46"/>
      <c r="AIL228" s="46"/>
      <c r="AIM228" s="46"/>
      <c r="AIN228" s="46"/>
      <c r="AIO228" s="46"/>
      <c r="AIP228" s="46"/>
      <c r="AIQ228" s="46"/>
      <c r="AIR228" s="46"/>
      <c r="AIS228" s="46"/>
      <c r="AIT228" s="46"/>
      <c r="AIU228" s="46"/>
      <c r="AIV228" s="46"/>
      <c r="AIW228" s="46"/>
      <c r="AIX228" s="46"/>
      <c r="AIY228" s="46"/>
      <c r="AIZ228" s="46"/>
      <c r="AJA228" s="46"/>
      <c r="AJB228" s="46"/>
      <c r="AJC228" s="46"/>
      <c r="AJD228" s="46"/>
      <c r="AJE228" s="46"/>
      <c r="AJF228" s="46"/>
      <c r="AJG228" s="46"/>
      <c r="AJH228" s="46"/>
      <c r="AJI228" s="46"/>
      <c r="AJJ228" s="46"/>
      <c r="AJK228" s="46"/>
      <c r="AJL228" s="46"/>
      <c r="AJM228" s="46"/>
      <c r="AJN228" s="46"/>
      <c r="AJO228" s="46"/>
      <c r="AJP228" s="46"/>
      <c r="AJQ228" s="46"/>
      <c r="AJR228" s="46"/>
      <c r="AJS228" s="46"/>
      <c r="AJT228" s="46"/>
      <c r="AJU228" s="46"/>
      <c r="AJV228" s="46"/>
      <c r="AJW228" s="46"/>
      <c r="AJX228" s="46"/>
      <c r="AJY228" s="46"/>
      <c r="AJZ228" s="46"/>
      <c r="AKA228" s="46"/>
      <c r="AKB228" s="46"/>
      <c r="AKC228" s="46"/>
      <c r="AKD228" s="46"/>
      <c r="AKE228" s="46"/>
      <c r="AKF228" s="46"/>
      <c r="AKG228" s="46"/>
      <c r="AKH228" s="46"/>
      <c r="AKI228" s="46"/>
      <c r="AKJ228" s="46"/>
      <c r="AKK228" s="46"/>
      <c r="AKL228" s="46"/>
      <c r="AKM228" s="46"/>
      <c r="AKN228" s="46"/>
      <c r="AKO228" s="46"/>
      <c r="AKP228" s="46"/>
      <c r="AKQ228" s="46"/>
      <c r="AKR228" s="46"/>
      <c r="AKS228" s="46"/>
      <c r="AKT228" s="46"/>
      <c r="AKU228" s="46"/>
      <c r="AKV228" s="46"/>
      <c r="AKW228" s="46"/>
      <c r="AKX228" s="46"/>
      <c r="AKY228" s="46"/>
      <c r="AKZ228" s="46"/>
      <c r="ALA228" s="46"/>
      <c r="ALB228" s="46"/>
      <c r="ALC228" s="46"/>
      <c r="ALD228" s="46"/>
      <c r="ALE228" s="46"/>
      <c r="ALF228" s="46"/>
      <c r="ALG228" s="46"/>
      <c r="ALH228" s="46"/>
      <c r="ALI228" s="46"/>
      <c r="ALJ228" s="46"/>
      <c r="ALK228" s="46"/>
      <c r="ALL228" s="46"/>
      <c r="ALM228" s="46"/>
      <c r="ALN228" s="46"/>
      <c r="ALO228" s="46"/>
      <c r="ALP228" s="46"/>
      <c r="ALQ228" s="46"/>
      <c r="ALR228" s="46"/>
      <c r="ALS228" s="46"/>
      <c r="ALT228" s="46"/>
      <c r="ALU228" s="46"/>
      <c r="ALV228" s="46"/>
      <c r="ALW228" s="46"/>
      <c r="ALX228" s="46"/>
      <c r="ALY228" s="46"/>
      <c r="ALZ228" s="46"/>
      <c r="AMA228" s="46"/>
      <c r="AMB228" s="46"/>
      <c r="AMC228" s="46"/>
      <c r="AMD228" s="46"/>
      <c r="AME228" s="46"/>
      <c r="AMF228" s="46"/>
      <c r="AMG228" s="46"/>
      <c r="AMH228" s="46"/>
      <c r="AMI228" s="46"/>
      <c r="AMJ228" s="46"/>
      <c r="AMK228" s="46"/>
    </row>
    <row r="229" spans="1:1025" x14ac:dyDescent="0.25">
      <c r="A229" s="46"/>
      <c r="B229" s="56"/>
      <c r="C229" s="57"/>
      <c r="D229" s="58"/>
      <c r="E229" s="59"/>
      <c r="F229" s="59"/>
      <c r="G229" s="59"/>
      <c r="H229" s="59"/>
      <c r="I229" s="59"/>
      <c r="J229" s="59"/>
      <c r="K229" s="59"/>
      <c r="L229" s="59"/>
      <c r="M229" s="46"/>
      <c r="N229" s="46"/>
      <c r="O229" s="46"/>
      <c r="P229" s="46"/>
      <c r="Q229" s="46"/>
      <c r="R229" s="46"/>
      <c r="S229" s="46"/>
      <c r="T229" s="46"/>
      <c r="U229" s="46"/>
      <c r="V229" s="46"/>
      <c r="W229" s="46"/>
      <c r="X229" s="46"/>
      <c r="Y229" s="46"/>
      <c r="Z229" s="46"/>
      <c r="AA229" s="46"/>
      <c r="AB229" s="46"/>
      <c r="AC229" s="46"/>
      <c r="AD229" s="46"/>
      <c r="AE229" s="46"/>
      <c r="AF229" s="46"/>
      <c r="AG229" s="46"/>
      <c r="AH229" s="46"/>
      <c r="AI229" s="46"/>
      <c r="AJ229" s="46"/>
      <c r="AK229" s="46"/>
      <c r="AL229" s="46"/>
      <c r="AM229" s="46"/>
      <c r="AN229" s="46"/>
      <c r="AO229" s="46"/>
      <c r="AP229" s="46"/>
      <c r="AQ229" s="46"/>
      <c r="AR229" s="46"/>
      <c r="AS229" s="46"/>
      <c r="AT229" s="46"/>
      <c r="AU229" s="46"/>
      <c r="AV229" s="46"/>
      <c r="AW229" s="46"/>
      <c r="AX229" s="46"/>
      <c r="AY229" s="46"/>
      <c r="AZ229" s="46"/>
      <c r="BA229" s="46"/>
      <c r="BB229" s="46"/>
      <c r="BC229" s="46"/>
      <c r="BD229" s="46"/>
      <c r="BE229" s="46"/>
      <c r="BF229" s="46"/>
      <c r="BG229" s="46"/>
      <c r="BH229" s="46"/>
      <c r="BI229" s="46"/>
      <c r="BJ229" s="46"/>
      <c r="BK229" s="46"/>
      <c r="BL229" s="46"/>
      <c r="BM229" s="46"/>
      <c r="BN229" s="46"/>
      <c r="BO229" s="46"/>
      <c r="BP229" s="46"/>
      <c r="BQ229" s="46"/>
      <c r="BR229" s="46"/>
      <c r="BS229" s="46"/>
      <c r="BT229" s="46"/>
      <c r="BU229" s="46"/>
      <c r="BV229" s="46"/>
      <c r="BW229" s="46"/>
      <c r="BX229" s="46"/>
      <c r="BY229" s="46"/>
      <c r="BZ229" s="46"/>
      <c r="CA229" s="46"/>
      <c r="CB229" s="46"/>
      <c r="CC229" s="46"/>
      <c r="CD229" s="46"/>
      <c r="CE229" s="46"/>
      <c r="CF229" s="46"/>
      <c r="CG229" s="46"/>
      <c r="CH229" s="46"/>
      <c r="CI229" s="46"/>
      <c r="CJ229" s="46"/>
      <c r="CK229" s="46"/>
      <c r="CL229" s="46"/>
      <c r="CM229" s="46"/>
      <c r="CN229" s="46"/>
      <c r="CO229" s="46"/>
      <c r="CP229" s="46"/>
      <c r="CQ229" s="46"/>
      <c r="CR229" s="46"/>
      <c r="CS229" s="46"/>
      <c r="CT229" s="46"/>
      <c r="CU229" s="46"/>
      <c r="CV229" s="46"/>
      <c r="CW229" s="46"/>
      <c r="CX229" s="46"/>
      <c r="CY229" s="46"/>
      <c r="CZ229" s="46"/>
      <c r="DA229" s="46"/>
      <c r="DB229" s="46"/>
      <c r="DC229" s="46"/>
      <c r="DD229" s="46"/>
      <c r="DE229" s="46"/>
      <c r="DF229" s="46"/>
      <c r="DG229" s="46"/>
      <c r="DH229" s="46"/>
      <c r="DI229" s="46"/>
      <c r="DJ229" s="46"/>
      <c r="DK229" s="46"/>
      <c r="DL229" s="46"/>
      <c r="DM229" s="46"/>
      <c r="DN229" s="46"/>
      <c r="DO229" s="46"/>
      <c r="DP229" s="46"/>
      <c r="DQ229" s="46"/>
      <c r="DR229" s="46"/>
      <c r="DS229" s="46"/>
      <c r="DT229" s="46"/>
      <c r="DU229" s="46"/>
      <c r="DV229" s="46"/>
      <c r="DW229" s="46"/>
      <c r="DX229" s="46"/>
      <c r="DY229" s="46"/>
      <c r="DZ229" s="46"/>
      <c r="EA229" s="46"/>
      <c r="EB229" s="46"/>
      <c r="EC229" s="46"/>
      <c r="ED229" s="46"/>
      <c r="EE229" s="46"/>
      <c r="EF229" s="46"/>
      <c r="EG229" s="46"/>
      <c r="EH229" s="46"/>
      <c r="EI229" s="46"/>
      <c r="EJ229" s="46"/>
      <c r="EK229" s="46"/>
      <c r="EL229" s="46"/>
      <c r="EM229" s="46"/>
      <c r="EN229" s="46"/>
      <c r="EO229" s="46"/>
      <c r="EP229" s="46"/>
      <c r="EQ229" s="46"/>
      <c r="ER229" s="46"/>
      <c r="ES229" s="46"/>
      <c r="ET229" s="46"/>
      <c r="EU229" s="46"/>
      <c r="EV229" s="46"/>
      <c r="EW229" s="46"/>
      <c r="EX229" s="46"/>
      <c r="EY229" s="46"/>
      <c r="EZ229" s="46"/>
      <c r="FA229" s="46"/>
      <c r="FB229" s="46"/>
      <c r="FC229" s="46"/>
      <c r="FD229" s="46"/>
      <c r="FE229" s="46"/>
      <c r="FF229" s="46"/>
      <c r="FG229" s="46"/>
      <c r="FH229" s="46"/>
      <c r="FI229" s="46"/>
      <c r="FJ229" s="46"/>
      <c r="FK229" s="46"/>
      <c r="FL229" s="46"/>
      <c r="FM229" s="46"/>
      <c r="FN229" s="46"/>
      <c r="FO229" s="46"/>
      <c r="FP229" s="46"/>
      <c r="FQ229" s="46"/>
      <c r="FR229" s="46"/>
      <c r="FS229" s="46"/>
      <c r="FT229" s="46"/>
      <c r="FU229" s="46"/>
      <c r="FV229" s="46"/>
      <c r="FW229" s="46"/>
      <c r="FX229" s="46"/>
      <c r="FY229" s="46"/>
      <c r="FZ229" s="46"/>
      <c r="GA229" s="46"/>
      <c r="GB229" s="46"/>
      <c r="GC229" s="46"/>
      <c r="GD229" s="46"/>
      <c r="GE229" s="46"/>
      <c r="GF229" s="46"/>
      <c r="GG229" s="46"/>
      <c r="GH229" s="46"/>
      <c r="GI229" s="46"/>
      <c r="GJ229" s="46"/>
      <c r="GK229" s="46"/>
      <c r="GL229" s="46"/>
      <c r="GM229" s="46"/>
      <c r="GN229" s="46"/>
      <c r="GO229" s="46"/>
      <c r="GP229" s="46"/>
      <c r="GQ229" s="46"/>
      <c r="GR229" s="46"/>
      <c r="GS229" s="46"/>
      <c r="GT229" s="46"/>
      <c r="GU229" s="46"/>
      <c r="GV229" s="46"/>
      <c r="GW229" s="46"/>
      <c r="GX229" s="46"/>
      <c r="GY229" s="46"/>
      <c r="GZ229" s="46"/>
      <c r="HA229" s="46"/>
      <c r="HB229" s="46"/>
      <c r="HC229" s="46"/>
      <c r="HD229" s="46"/>
      <c r="HE229" s="46"/>
      <c r="HF229" s="46"/>
      <c r="HG229" s="46"/>
      <c r="HH229" s="46"/>
      <c r="HI229" s="46"/>
      <c r="HJ229" s="46"/>
      <c r="HK229" s="46"/>
      <c r="HL229" s="46"/>
      <c r="HM229" s="46"/>
      <c r="HN229" s="46"/>
      <c r="HO229" s="46"/>
      <c r="HP229" s="46"/>
      <c r="HQ229" s="46"/>
      <c r="HR229" s="46"/>
      <c r="HS229" s="46"/>
      <c r="HT229" s="46"/>
      <c r="HU229" s="46"/>
      <c r="HV229" s="46"/>
      <c r="HW229" s="46"/>
      <c r="HX229" s="46"/>
      <c r="HY229" s="46"/>
      <c r="HZ229" s="46"/>
      <c r="IA229" s="46"/>
      <c r="IB229" s="46"/>
      <c r="IC229" s="46"/>
      <c r="ID229" s="46"/>
      <c r="IE229" s="46"/>
      <c r="IF229" s="46"/>
      <c r="IG229" s="46"/>
      <c r="IH229" s="46"/>
      <c r="II229" s="46"/>
      <c r="IJ229" s="46"/>
      <c r="IK229" s="46"/>
      <c r="IL229" s="46"/>
      <c r="IM229" s="46"/>
      <c r="IN229" s="46"/>
      <c r="IO229" s="46"/>
      <c r="IP229" s="46"/>
      <c r="IQ229" s="46"/>
      <c r="IR229" s="46"/>
      <c r="IS229" s="46"/>
      <c r="IT229" s="46"/>
      <c r="IU229" s="46"/>
      <c r="IV229" s="46"/>
      <c r="IW229" s="46"/>
      <c r="IX229" s="46"/>
      <c r="IY229" s="46"/>
      <c r="IZ229" s="46"/>
      <c r="JA229" s="46"/>
      <c r="JB229" s="46"/>
      <c r="JC229" s="46"/>
      <c r="JD229" s="46"/>
      <c r="JE229" s="46"/>
      <c r="JF229" s="46"/>
      <c r="JG229" s="46"/>
      <c r="JH229" s="46"/>
      <c r="JI229" s="46"/>
      <c r="JJ229" s="46"/>
      <c r="JK229" s="46"/>
      <c r="JL229" s="46"/>
      <c r="JM229" s="46"/>
      <c r="JN229" s="46"/>
      <c r="JO229" s="46"/>
      <c r="JP229" s="46"/>
      <c r="JQ229" s="46"/>
      <c r="JR229" s="46"/>
      <c r="JS229" s="46"/>
      <c r="JT229" s="46"/>
      <c r="JU229" s="46"/>
      <c r="JV229" s="46"/>
      <c r="JW229" s="46"/>
      <c r="JX229" s="46"/>
      <c r="JY229" s="46"/>
      <c r="JZ229" s="46"/>
      <c r="KA229" s="46"/>
      <c r="KB229" s="46"/>
      <c r="KC229" s="46"/>
      <c r="KD229" s="46"/>
      <c r="KE229" s="46"/>
      <c r="KF229" s="46"/>
      <c r="KG229" s="46"/>
      <c r="KH229" s="46"/>
      <c r="KI229" s="46"/>
      <c r="KJ229" s="46"/>
      <c r="KK229" s="46"/>
      <c r="KL229" s="46"/>
      <c r="KM229" s="46"/>
      <c r="KN229" s="46"/>
      <c r="KO229" s="46"/>
      <c r="KP229" s="46"/>
      <c r="KQ229" s="46"/>
      <c r="KR229" s="46"/>
      <c r="KS229" s="46"/>
      <c r="KT229" s="46"/>
      <c r="KU229" s="46"/>
      <c r="KV229" s="46"/>
      <c r="KW229" s="46"/>
      <c r="KX229" s="46"/>
      <c r="KY229" s="46"/>
      <c r="KZ229" s="46"/>
      <c r="LA229" s="46"/>
      <c r="LB229" s="46"/>
      <c r="LC229" s="46"/>
      <c r="LD229" s="46"/>
      <c r="LE229" s="46"/>
      <c r="LF229" s="46"/>
      <c r="LG229" s="46"/>
      <c r="LH229" s="46"/>
      <c r="LI229" s="46"/>
      <c r="LJ229" s="46"/>
      <c r="LK229" s="46"/>
      <c r="LL229" s="46"/>
      <c r="LM229" s="46"/>
      <c r="LN229" s="46"/>
      <c r="LO229" s="46"/>
      <c r="LP229" s="46"/>
      <c r="LQ229" s="46"/>
      <c r="LR229" s="46"/>
      <c r="LS229" s="46"/>
      <c r="LT229" s="46"/>
      <c r="LU229" s="46"/>
      <c r="LV229" s="46"/>
      <c r="LW229" s="46"/>
      <c r="LX229" s="46"/>
      <c r="LY229" s="46"/>
      <c r="LZ229" s="46"/>
      <c r="MA229" s="46"/>
      <c r="MB229" s="46"/>
      <c r="MC229" s="46"/>
      <c r="MD229" s="46"/>
      <c r="ME229" s="46"/>
      <c r="MF229" s="46"/>
      <c r="MG229" s="46"/>
      <c r="MH229" s="46"/>
      <c r="MI229" s="46"/>
      <c r="MJ229" s="46"/>
      <c r="MK229" s="46"/>
      <c r="ML229" s="46"/>
      <c r="MM229" s="46"/>
      <c r="MN229" s="46"/>
      <c r="MO229" s="46"/>
      <c r="MP229" s="46"/>
      <c r="MQ229" s="46"/>
      <c r="MR229" s="46"/>
      <c r="MS229" s="46"/>
      <c r="MT229" s="46"/>
      <c r="MU229" s="46"/>
      <c r="MV229" s="46"/>
      <c r="MW229" s="46"/>
      <c r="MX229" s="46"/>
      <c r="MY229" s="46"/>
      <c r="MZ229" s="46"/>
      <c r="NA229" s="46"/>
      <c r="NB229" s="46"/>
      <c r="NC229" s="46"/>
      <c r="ND229" s="46"/>
      <c r="NE229" s="46"/>
      <c r="NF229" s="46"/>
      <c r="NG229" s="46"/>
      <c r="NH229" s="46"/>
      <c r="NI229" s="46"/>
      <c r="NJ229" s="46"/>
      <c r="NK229" s="46"/>
      <c r="NL229" s="46"/>
      <c r="NM229" s="46"/>
      <c r="NN229" s="46"/>
      <c r="NO229" s="46"/>
      <c r="NP229" s="46"/>
      <c r="NQ229" s="46"/>
      <c r="NR229" s="46"/>
      <c r="NS229" s="46"/>
      <c r="NT229" s="46"/>
      <c r="NU229" s="46"/>
      <c r="NV229" s="46"/>
      <c r="NW229" s="46"/>
      <c r="NX229" s="46"/>
      <c r="NY229" s="46"/>
      <c r="NZ229" s="46"/>
      <c r="OA229" s="46"/>
      <c r="OB229" s="46"/>
      <c r="OC229" s="46"/>
      <c r="OD229" s="46"/>
      <c r="OE229" s="46"/>
      <c r="OF229" s="46"/>
      <c r="OG229" s="46"/>
      <c r="OH229" s="46"/>
      <c r="OI229" s="46"/>
      <c r="OJ229" s="46"/>
      <c r="OK229" s="46"/>
      <c r="OL229" s="46"/>
      <c r="OM229" s="46"/>
      <c r="ON229" s="46"/>
      <c r="OO229" s="46"/>
      <c r="OP229" s="46"/>
      <c r="OQ229" s="46"/>
      <c r="OR229" s="46"/>
      <c r="OS229" s="46"/>
      <c r="OT229" s="46"/>
      <c r="OU229" s="46"/>
      <c r="OV229" s="46"/>
      <c r="OW229" s="46"/>
      <c r="OX229" s="46"/>
      <c r="OY229" s="46"/>
      <c r="OZ229" s="46"/>
      <c r="PA229" s="46"/>
      <c r="PB229" s="46"/>
      <c r="PC229" s="46"/>
      <c r="PD229" s="46"/>
      <c r="PE229" s="46"/>
      <c r="PF229" s="46"/>
      <c r="PG229" s="46"/>
      <c r="PH229" s="46"/>
      <c r="PI229" s="46"/>
      <c r="PJ229" s="46"/>
      <c r="PK229" s="46"/>
      <c r="PL229" s="46"/>
      <c r="PM229" s="46"/>
      <c r="PN229" s="46"/>
      <c r="PO229" s="46"/>
      <c r="PP229" s="46"/>
      <c r="PQ229" s="46"/>
      <c r="PR229" s="46"/>
      <c r="PS229" s="46"/>
      <c r="PT229" s="46"/>
      <c r="PU229" s="46"/>
      <c r="PV229" s="46"/>
      <c r="PW229" s="46"/>
      <c r="PX229" s="46"/>
      <c r="PY229" s="46"/>
      <c r="PZ229" s="46"/>
      <c r="QA229" s="46"/>
      <c r="QB229" s="46"/>
      <c r="QC229" s="46"/>
      <c r="QD229" s="46"/>
      <c r="QE229" s="46"/>
      <c r="QF229" s="46"/>
      <c r="QG229" s="46"/>
      <c r="QH229" s="46"/>
      <c r="QI229" s="46"/>
      <c r="QJ229" s="46"/>
      <c r="QK229" s="46"/>
      <c r="QL229" s="46"/>
      <c r="QM229" s="46"/>
      <c r="QN229" s="46"/>
      <c r="QO229" s="46"/>
      <c r="QP229" s="46"/>
      <c r="QQ229" s="46"/>
      <c r="QR229" s="46"/>
      <c r="QS229" s="46"/>
      <c r="QT229" s="46"/>
      <c r="QU229" s="46"/>
      <c r="QV229" s="46"/>
      <c r="QW229" s="46"/>
      <c r="QX229" s="46"/>
      <c r="QY229" s="46"/>
      <c r="QZ229" s="46"/>
      <c r="RA229" s="46"/>
      <c r="RB229" s="46"/>
      <c r="RC229" s="46"/>
      <c r="RD229" s="46"/>
      <c r="RE229" s="46"/>
      <c r="RF229" s="46"/>
      <c r="RG229" s="46"/>
      <c r="RH229" s="46"/>
      <c r="RI229" s="46"/>
      <c r="RJ229" s="46"/>
      <c r="RK229" s="46"/>
      <c r="RL229" s="46"/>
      <c r="RM229" s="46"/>
      <c r="RN229" s="46"/>
      <c r="RO229" s="46"/>
      <c r="RP229" s="46"/>
      <c r="RQ229" s="46"/>
      <c r="RR229" s="46"/>
      <c r="RS229" s="46"/>
      <c r="RT229" s="46"/>
      <c r="RU229" s="46"/>
      <c r="RV229" s="46"/>
      <c r="RW229" s="46"/>
      <c r="RX229" s="46"/>
      <c r="RY229" s="46"/>
      <c r="RZ229" s="46"/>
      <c r="SA229" s="46"/>
      <c r="SB229" s="46"/>
      <c r="SC229" s="46"/>
      <c r="SD229" s="46"/>
      <c r="SE229" s="46"/>
      <c r="SF229" s="46"/>
      <c r="SG229" s="46"/>
      <c r="SH229" s="46"/>
      <c r="SI229" s="46"/>
      <c r="SJ229" s="46"/>
      <c r="SK229" s="46"/>
      <c r="SL229" s="46"/>
      <c r="SM229" s="46"/>
      <c r="SN229" s="46"/>
      <c r="SO229" s="46"/>
      <c r="SP229" s="46"/>
      <c r="SQ229" s="46"/>
      <c r="SR229" s="46"/>
      <c r="SS229" s="46"/>
      <c r="ST229" s="46"/>
      <c r="SU229" s="46"/>
      <c r="SV229" s="46"/>
      <c r="SW229" s="46"/>
      <c r="SX229" s="46"/>
      <c r="SY229" s="46"/>
      <c r="SZ229" s="46"/>
      <c r="TA229" s="46"/>
      <c r="TB229" s="46"/>
      <c r="TC229" s="46"/>
      <c r="TD229" s="46"/>
      <c r="TE229" s="46"/>
      <c r="TF229" s="46"/>
      <c r="TG229" s="46"/>
      <c r="TH229" s="46"/>
      <c r="TI229" s="46"/>
      <c r="TJ229" s="46"/>
      <c r="TK229" s="46"/>
      <c r="TL229" s="46"/>
      <c r="TM229" s="46"/>
      <c r="TN229" s="46"/>
      <c r="TO229" s="46"/>
      <c r="TP229" s="46"/>
      <c r="TQ229" s="46"/>
      <c r="TR229" s="46"/>
      <c r="TS229" s="46"/>
      <c r="TT229" s="46"/>
      <c r="TU229" s="46"/>
      <c r="TV229" s="46"/>
      <c r="TW229" s="46"/>
      <c r="TX229" s="46"/>
      <c r="TY229" s="46"/>
      <c r="TZ229" s="46"/>
      <c r="UA229" s="46"/>
      <c r="UB229" s="46"/>
      <c r="UC229" s="46"/>
      <c r="UD229" s="46"/>
      <c r="UE229" s="46"/>
      <c r="UF229" s="46"/>
      <c r="UG229" s="46"/>
      <c r="UH229" s="46"/>
      <c r="UI229" s="46"/>
      <c r="UJ229" s="46"/>
      <c r="UK229" s="46"/>
      <c r="UL229" s="46"/>
      <c r="UM229" s="46"/>
      <c r="UN229" s="46"/>
      <c r="UO229" s="46"/>
      <c r="UP229" s="46"/>
      <c r="UQ229" s="46"/>
      <c r="UR229" s="46"/>
      <c r="US229" s="46"/>
      <c r="UT229" s="46"/>
      <c r="UU229" s="46"/>
      <c r="UV229" s="46"/>
      <c r="UW229" s="46"/>
      <c r="UX229" s="46"/>
      <c r="UY229" s="46"/>
      <c r="UZ229" s="46"/>
      <c r="VA229" s="46"/>
      <c r="VB229" s="46"/>
      <c r="VC229" s="46"/>
      <c r="VD229" s="46"/>
      <c r="VE229" s="46"/>
      <c r="VF229" s="46"/>
      <c r="VG229" s="46"/>
      <c r="VH229" s="46"/>
      <c r="VI229" s="46"/>
      <c r="VJ229" s="46"/>
      <c r="VK229" s="46"/>
      <c r="VL229" s="46"/>
      <c r="VM229" s="46"/>
      <c r="VN229" s="46"/>
      <c r="VO229" s="46"/>
      <c r="VP229" s="46"/>
      <c r="VQ229" s="46"/>
      <c r="VR229" s="46"/>
      <c r="VS229" s="46"/>
      <c r="VT229" s="46"/>
      <c r="VU229" s="46"/>
      <c r="VV229" s="46"/>
      <c r="VW229" s="46"/>
      <c r="VX229" s="46"/>
      <c r="VY229" s="46"/>
      <c r="VZ229" s="46"/>
      <c r="WA229" s="46"/>
      <c r="WB229" s="46"/>
      <c r="WC229" s="46"/>
      <c r="WD229" s="46"/>
      <c r="WE229" s="46"/>
      <c r="WF229" s="46"/>
      <c r="WG229" s="46"/>
      <c r="WH229" s="46"/>
      <c r="WI229" s="46"/>
      <c r="WJ229" s="46"/>
      <c r="WK229" s="46"/>
      <c r="WL229" s="46"/>
      <c r="WM229" s="46"/>
      <c r="WN229" s="46"/>
      <c r="WO229" s="46"/>
      <c r="WP229" s="46"/>
      <c r="WQ229" s="46"/>
      <c r="WR229" s="46"/>
      <c r="WS229" s="46"/>
      <c r="WT229" s="46"/>
      <c r="WU229" s="46"/>
      <c r="WV229" s="46"/>
      <c r="WW229" s="46"/>
      <c r="WX229" s="46"/>
      <c r="WY229" s="46"/>
      <c r="WZ229" s="46"/>
      <c r="XA229" s="46"/>
      <c r="XB229" s="46"/>
      <c r="XC229" s="46"/>
      <c r="XD229" s="46"/>
      <c r="XE229" s="46"/>
      <c r="XF229" s="46"/>
      <c r="XG229" s="46"/>
      <c r="XH229" s="46"/>
      <c r="XI229" s="46"/>
      <c r="XJ229" s="46"/>
      <c r="XK229" s="46"/>
      <c r="XL229" s="46"/>
      <c r="XM229" s="46"/>
      <c r="XN229" s="46"/>
      <c r="XO229" s="46"/>
      <c r="XP229" s="46"/>
      <c r="XQ229" s="46"/>
      <c r="XR229" s="46"/>
      <c r="XS229" s="46"/>
      <c r="XT229" s="46"/>
      <c r="XU229" s="46"/>
      <c r="XV229" s="46"/>
      <c r="XW229" s="46"/>
      <c r="XX229" s="46"/>
      <c r="XY229" s="46"/>
      <c r="XZ229" s="46"/>
      <c r="YA229" s="46"/>
      <c r="YB229" s="46"/>
      <c r="YC229" s="46"/>
      <c r="YD229" s="46"/>
      <c r="YE229" s="46"/>
      <c r="YF229" s="46"/>
      <c r="YG229" s="46"/>
      <c r="YH229" s="46"/>
      <c r="YI229" s="46"/>
      <c r="YJ229" s="46"/>
      <c r="YK229" s="46"/>
      <c r="YL229" s="46"/>
      <c r="YM229" s="46"/>
      <c r="YN229" s="46"/>
      <c r="YO229" s="46"/>
      <c r="YP229" s="46"/>
      <c r="YQ229" s="46"/>
      <c r="YR229" s="46"/>
      <c r="YS229" s="46"/>
      <c r="YT229" s="46"/>
      <c r="YU229" s="46"/>
      <c r="YV229" s="46"/>
      <c r="YW229" s="46"/>
      <c r="YX229" s="46"/>
      <c r="YY229" s="46"/>
      <c r="YZ229" s="46"/>
      <c r="ZA229" s="46"/>
      <c r="ZB229" s="46"/>
      <c r="ZC229" s="46"/>
      <c r="ZD229" s="46"/>
      <c r="ZE229" s="46"/>
      <c r="ZF229" s="46"/>
      <c r="ZG229" s="46"/>
      <c r="ZH229" s="46"/>
      <c r="ZI229" s="46"/>
      <c r="ZJ229" s="46"/>
      <c r="ZK229" s="46"/>
      <c r="ZL229" s="46"/>
      <c r="ZM229" s="46"/>
      <c r="ZN229" s="46"/>
      <c r="ZO229" s="46"/>
      <c r="ZP229" s="46"/>
      <c r="ZQ229" s="46"/>
      <c r="ZR229" s="46"/>
      <c r="ZS229" s="46"/>
      <c r="ZT229" s="46"/>
      <c r="ZU229" s="46"/>
      <c r="ZV229" s="46"/>
      <c r="ZW229" s="46"/>
      <c r="ZX229" s="46"/>
      <c r="ZY229" s="46"/>
      <c r="ZZ229" s="46"/>
      <c r="AAA229" s="46"/>
      <c r="AAB229" s="46"/>
      <c r="AAC229" s="46"/>
      <c r="AAD229" s="46"/>
      <c r="AAE229" s="46"/>
      <c r="AAF229" s="46"/>
      <c r="AAG229" s="46"/>
      <c r="AAH229" s="46"/>
      <c r="AAI229" s="46"/>
      <c r="AAJ229" s="46"/>
      <c r="AAK229" s="46"/>
      <c r="AAL229" s="46"/>
      <c r="AAM229" s="46"/>
      <c r="AAN229" s="46"/>
      <c r="AAO229" s="46"/>
      <c r="AAP229" s="46"/>
      <c r="AAQ229" s="46"/>
      <c r="AAR229" s="46"/>
      <c r="AAS229" s="46"/>
      <c r="AAT229" s="46"/>
      <c r="AAU229" s="46"/>
      <c r="AAV229" s="46"/>
      <c r="AAW229" s="46"/>
      <c r="AAX229" s="46"/>
      <c r="AAY229" s="46"/>
      <c r="AAZ229" s="46"/>
      <c r="ABA229" s="46"/>
      <c r="ABB229" s="46"/>
      <c r="ABC229" s="46"/>
      <c r="ABD229" s="46"/>
      <c r="ABE229" s="46"/>
      <c r="ABF229" s="46"/>
      <c r="ABG229" s="46"/>
      <c r="ABH229" s="46"/>
      <c r="ABI229" s="46"/>
      <c r="ABJ229" s="46"/>
      <c r="ABK229" s="46"/>
      <c r="ABL229" s="46"/>
      <c r="ABM229" s="46"/>
      <c r="ABN229" s="46"/>
      <c r="ABO229" s="46"/>
      <c r="ABP229" s="46"/>
      <c r="ABQ229" s="46"/>
      <c r="ABR229" s="46"/>
      <c r="ABS229" s="46"/>
      <c r="ABT229" s="46"/>
      <c r="ABU229" s="46"/>
      <c r="ABV229" s="46"/>
      <c r="ABW229" s="46"/>
      <c r="ABX229" s="46"/>
      <c r="ABY229" s="46"/>
      <c r="ABZ229" s="46"/>
      <c r="ACA229" s="46"/>
      <c r="ACB229" s="46"/>
      <c r="ACC229" s="46"/>
      <c r="ACD229" s="46"/>
      <c r="ACE229" s="46"/>
      <c r="ACF229" s="46"/>
      <c r="ACG229" s="46"/>
      <c r="ACH229" s="46"/>
      <c r="ACI229" s="46"/>
      <c r="ACJ229" s="46"/>
      <c r="ACK229" s="46"/>
      <c r="ACL229" s="46"/>
      <c r="ACM229" s="46"/>
      <c r="ACN229" s="46"/>
      <c r="ACO229" s="46"/>
      <c r="ACP229" s="46"/>
      <c r="ACQ229" s="46"/>
      <c r="ACR229" s="46"/>
      <c r="ACS229" s="46"/>
      <c r="ACT229" s="46"/>
      <c r="ACU229" s="46"/>
      <c r="ACV229" s="46"/>
      <c r="ACW229" s="46"/>
      <c r="ACX229" s="46"/>
      <c r="ACY229" s="46"/>
      <c r="ACZ229" s="46"/>
      <c r="ADA229" s="46"/>
      <c r="ADB229" s="46"/>
      <c r="ADC229" s="46"/>
      <c r="ADD229" s="46"/>
      <c r="ADE229" s="46"/>
      <c r="ADF229" s="46"/>
      <c r="ADG229" s="46"/>
      <c r="ADH229" s="46"/>
      <c r="ADI229" s="46"/>
      <c r="ADJ229" s="46"/>
      <c r="ADK229" s="46"/>
      <c r="ADL229" s="46"/>
      <c r="ADM229" s="46"/>
      <c r="ADN229" s="46"/>
      <c r="ADO229" s="46"/>
      <c r="ADP229" s="46"/>
      <c r="ADQ229" s="46"/>
      <c r="ADR229" s="46"/>
      <c r="ADS229" s="46"/>
      <c r="ADT229" s="46"/>
      <c r="ADU229" s="46"/>
      <c r="ADV229" s="46"/>
      <c r="ADW229" s="46"/>
      <c r="ADX229" s="46"/>
      <c r="ADY229" s="46"/>
      <c r="ADZ229" s="46"/>
      <c r="AEA229" s="46"/>
      <c r="AEB229" s="46"/>
      <c r="AEC229" s="46"/>
      <c r="AED229" s="46"/>
      <c r="AEE229" s="46"/>
      <c r="AEF229" s="46"/>
      <c r="AEG229" s="46"/>
      <c r="AEH229" s="46"/>
      <c r="AEI229" s="46"/>
      <c r="AEJ229" s="46"/>
      <c r="AEK229" s="46"/>
      <c r="AEL229" s="46"/>
      <c r="AEM229" s="46"/>
      <c r="AEN229" s="46"/>
      <c r="AEO229" s="46"/>
      <c r="AEP229" s="46"/>
      <c r="AEQ229" s="46"/>
      <c r="AER229" s="46"/>
      <c r="AES229" s="46"/>
      <c r="AET229" s="46"/>
      <c r="AEU229" s="46"/>
      <c r="AEV229" s="46"/>
      <c r="AEW229" s="46"/>
      <c r="AEX229" s="46"/>
      <c r="AEY229" s="46"/>
      <c r="AEZ229" s="46"/>
      <c r="AFA229" s="46"/>
      <c r="AFB229" s="46"/>
      <c r="AFC229" s="46"/>
      <c r="AFD229" s="46"/>
      <c r="AFE229" s="46"/>
      <c r="AFF229" s="46"/>
      <c r="AFG229" s="46"/>
      <c r="AFH229" s="46"/>
      <c r="AFI229" s="46"/>
      <c r="AFJ229" s="46"/>
      <c r="AFK229" s="46"/>
      <c r="AFL229" s="46"/>
      <c r="AFM229" s="46"/>
      <c r="AFN229" s="46"/>
      <c r="AFO229" s="46"/>
      <c r="AFP229" s="46"/>
      <c r="AFQ229" s="46"/>
      <c r="AFR229" s="46"/>
      <c r="AFS229" s="46"/>
      <c r="AFT229" s="46"/>
      <c r="AFU229" s="46"/>
      <c r="AFV229" s="46"/>
      <c r="AFW229" s="46"/>
      <c r="AFX229" s="46"/>
      <c r="AFY229" s="46"/>
      <c r="AFZ229" s="46"/>
      <c r="AGA229" s="46"/>
      <c r="AGB229" s="46"/>
      <c r="AGC229" s="46"/>
      <c r="AGD229" s="46"/>
      <c r="AGE229" s="46"/>
      <c r="AGF229" s="46"/>
      <c r="AGG229" s="46"/>
      <c r="AGH229" s="46"/>
      <c r="AGI229" s="46"/>
      <c r="AGJ229" s="46"/>
      <c r="AGK229" s="46"/>
      <c r="AGL229" s="46"/>
      <c r="AGM229" s="46"/>
      <c r="AGN229" s="46"/>
      <c r="AGO229" s="46"/>
      <c r="AGP229" s="46"/>
      <c r="AGQ229" s="46"/>
      <c r="AGR229" s="46"/>
      <c r="AGS229" s="46"/>
      <c r="AGT229" s="46"/>
      <c r="AGU229" s="46"/>
      <c r="AGV229" s="46"/>
      <c r="AGW229" s="46"/>
      <c r="AGX229" s="46"/>
      <c r="AGY229" s="46"/>
      <c r="AGZ229" s="46"/>
      <c r="AHA229" s="46"/>
      <c r="AHB229" s="46"/>
      <c r="AHC229" s="46"/>
      <c r="AHD229" s="46"/>
      <c r="AHE229" s="46"/>
      <c r="AHF229" s="46"/>
      <c r="AHG229" s="46"/>
      <c r="AHH229" s="46"/>
      <c r="AHI229" s="46"/>
      <c r="AHJ229" s="46"/>
      <c r="AHK229" s="46"/>
      <c r="AHL229" s="46"/>
      <c r="AHM229" s="46"/>
      <c r="AHN229" s="46"/>
      <c r="AHO229" s="46"/>
      <c r="AHP229" s="46"/>
      <c r="AHQ229" s="46"/>
      <c r="AHR229" s="46"/>
      <c r="AHS229" s="46"/>
      <c r="AHT229" s="46"/>
      <c r="AHU229" s="46"/>
      <c r="AHV229" s="46"/>
      <c r="AHW229" s="46"/>
      <c r="AHX229" s="46"/>
      <c r="AHY229" s="46"/>
      <c r="AHZ229" s="46"/>
      <c r="AIA229" s="46"/>
      <c r="AIB229" s="46"/>
      <c r="AIC229" s="46"/>
      <c r="AID229" s="46"/>
      <c r="AIE229" s="46"/>
      <c r="AIF229" s="46"/>
      <c r="AIG229" s="46"/>
      <c r="AIH229" s="46"/>
      <c r="AII229" s="46"/>
      <c r="AIJ229" s="46"/>
      <c r="AIK229" s="46"/>
      <c r="AIL229" s="46"/>
      <c r="AIM229" s="46"/>
      <c r="AIN229" s="46"/>
      <c r="AIO229" s="46"/>
      <c r="AIP229" s="46"/>
      <c r="AIQ229" s="46"/>
      <c r="AIR229" s="46"/>
      <c r="AIS229" s="46"/>
      <c r="AIT229" s="46"/>
      <c r="AIU229" s="46"/>
      <c r="AIV229" s="46"/>
      <c r="AIW229" s="46"/>
      <c r="AIX229" s="46"/>
      <c r="AIY229" s="46"/>
      <c r="AIZ229" s="46"/>
      <c r="AJA229" s="46"/>
      <c r="AJB229" s="46"/>
      <c r="AJC229" s="46"/>
      <c r="AJD229" s="46"/>
      <c r="AJE229" s="46"/>
      <c r="AJF229" s="46"/>
      <c r="AJG229" s="46"/>
      <c r="AJH229" s="46"/>
      <c r="AJI229" s="46"/>
      <c r="AJJ229" s="46"/>
      <c r="AJK229" s="46"/>
      <c r="AJL229" s="46"/>
      <c r="AJM229" s="46"/>
      <c r="AJN229" s="46"/>
      <c r="AJO229" s="46"/>
      <c r="AJP229" s="46"/>
      <c r="AJQ229" s="46"/>
      <c r="AJR229" s="46"/>
      <c r="AJS229" s="46"/>
      <c r="AJT229" s="46"/>
      <c r="AJU229" s="46"/>
      <c r="AJV229" s="46"/>
      <c r="AJW229" s="46"/>
      <c r="AJX229" s="46"/>
      <c r="AJY229" s="46"/>
      <c r="AJZ229" s="46"/>
      <c r="AKA229" s="46"/>
      <c r="AKB229" s="46"/>
      <c r="AKC229" s="46"/>
      <c r="AKD229" s="46"/>
      <c r="AKE229" s="46"/>
      <c r="AKF229" s="46"/>
      <c r="AKG229" s="46"/>
      <c r="AKH229" s="46"/>
      <c r="AKI229" s="46"/>
      <c r="AKJ229" s="46"/>
      <c r="AKK229" s="46"/>
      <c r="AKL229" s="46"/>
      <c r="AKM229" s="46"/>
      <c r="AKN229" s="46"/>
      <c r="AKO229" s="46"/>
      <c r="AKP229" s="46"/>
      <c r="AKQ229" s="46"/>
      <c r="AKR229" s="46"/>
      <c r="AKS229" s="46"/>
      <c r="AKT229" s="46"/>
      <c r="AKU229" s="46"/>
      <c r="AKV229" s="46"/>
      <c r="AKW229" s="46"/>
      <c r="AKX229" s="46"/>
      <c r="AKY229" s="46"/>
      <c r="AKZ229" s="46"/>
      <c r="ALA229" s="46"/>
      <c r="ALB229" s="46"/>
      <c r="ALC229" s="46"/>
      <c r="ALD229" s="46"/>
      <c r="ALE229" s="46"/>
      <c r="ALF229" s="46"/>
      <c r="ALG229" s="46"/>
      <c r="ALH229" s="46"/>
      <c r="ALI229" s="46"/>
      <c r="ALJ229" s="46"/>
      <c r="ALK229" s="46"/>
      <c r="ALL229" s="46"/>
      <c r="ALM229" s="46"/>
      <c r="ALN229" s="46"/>
      <c r="ALO229" s="46"/>
      <c r="ALP229" s="46"/>
      <c r="ALQ229" s="46"/>
      <c r="ALR229" s="46"/>
      <c r="ALS229" s="46"/>
      <c r="ALT229" s="46"/>
      <c r="ALU229" s="46"/>
      <c r="ALV229" s="46"/>
      <c r="ALW229" s="46"/>
      <c r="ALX229" s="46"/>
      <c r="ALY229" s="46"/>
      <c r="ALZ229" s="46"/>
      <c r="AMA229" s="46"/>
      <c r="AMB229" s="46"/>
      <c r="AMC229" s="46"/>
      <c r="AMD229" s="46"/>
      <c r="AME229" s="46"/>
      <c r="AMF229" s="46"/>
      <c r="AMG229" s="46"/>
      <c r="AMH229" s="46"/>
      <c r="AMI229" s="46"/>
      <c r="AMJ229" s="46"/>
      <c r="AMK229" s="46"/>
    </row>
    <row r="230" spans="1:1025" x14ac:dyDescent="0.25">
      <c r="A230" s="46"/>
      <c r="B230" s="56"/>
      <c r="C230" s="57"/>
      <c r="D230" s="58"/>
      <c r="E230" s="59"/>
      <c r="F230" s="59"/>
      <c r="G230" s="59"/>
      <c r="H230" s="59"/>
      <c r="I230" s="59"/>
      <c r="J230" s="59"/>
      <c r="K230" s="59"/>
      <c r="L230" s="59"/>
      <c r="M230" s="46"/>
      <c r="N230" s="46"/>
      <c r="O230" s="46"/>
      <c r="P230" s="46"/>
      <c r="Q230" s="46"/>
      <c r="R230" s="46"/>
      <c r="S230" s="46"/>
      <c r="T230" s="46"/>
      <c r="U230" s="46"/>
      <c r="V230" s="46"/>
      <c r="W230" s="46"/>
      <c r="X230" s="46"/>
      <c r="Y230" s="46"/>
      <c r="Z230" s="46"/>
      <c r="AA230" s="46"/>
      <c r="AB230" s="46"/>
      <c r="AC230" s="46"/>
      <c r="AD230" s="46"/>
      <c r="AE230" s="46"/>
      <c r="AF230" s="46"/>
      <c r="AG230" s="46"/>
      <c r="AH230" s="46"/>
      <c r="AI230" s="46"/>
      <c r="AJ230" s="46"/>
      <c r="AK230" s="46"/>
      <c r="AL230" s="46"/>
      <c r="AM230" s="46"/>
      <c r="AN230" s="46"/>
      <c r="AO230" s="46"/>
      <c r="AP230" s="46"/>
      <c r="AQ230" s="46"/>
      <c r="AR230" s="46"/>
      <c r="AS230" s="46"/>
      <c r="AT230" s="46"/>
      <c r="AU230" s="46"/>
      <c r="AV230" s="46"/>
      <c r="AW230" s="46"/>
      <c r="AX230" s="46"/>
      <c r="AY230" s="46"/>
      <c r="AZ230" s="46"/>
      <c r="BA230" s="46"/>
      <c r="BB230" s="46"/>
      <c r="BC230" s="46"/>
      <c r="BD230" s="46"/>
      <c r="BE230" s="46"/>
      <c r="BF230" s="46"/>
      <c r="BG230" s="46"/>
      <c r="BH230" s="46"/>
      <c r="BI230" s="46"/>
      <c r="BJ230" s="46"/>
      <c r="BK230" s="46"/>
      <c r="BL230" s="46"/>
      <c r="BM230" s="46"/>
      <c r="BN230" s="46"/>
      <c r="BO230" s="46"/>
      <c r="BP230" s="46"/>
      <c r="BQ230" s="46"/>
      <c r="BR230" s="46"/>
      <c r="BS230" s="46"/>
      <c r="BT230" s="46"/>
      <c r="BU230" s="46"/>
      <c r="BV230" s="46"/>
      <c r="BW230" s="46"/>
      <c r="BX230" s="46"/>
      <c r="BY230" s="46"/>
      <c r="BZ230" s="46"/>
      <c r="CA230" s="46"/>
      <c r="CB230" s="46"/>
      <c r="CC230" s="46"/>
      <c r="CD230" s="46"/>
      <c r="CE230" s="46"/>
      <c r="CF230" s="46"/>
      <c r="CG230" s="46"/>
      <c r="CH230" s="46"/>
      <c r="CI230" s="46"/>
      <c r="CJ230" s="46"/>
      <c r="CK230" s="46"/>
      <c r="CL230" s="46"/>
      <c r="CM230" s="46"/>
      <c r="CN230" s="46"/>
      <c r="CO230" s="46"/>
      <c r="CP230" s="46"/>
      <c r="CQ230" s="46"/>
      <c r="CR230" s="46"/>
      <c r="CS230" s="46"/>
      <c r="CT230" s="46"/>
      <c r="CU230" s="46"/>
      <c r="CV230" s="46"/>
      <c r="CW230" s="46"/>
      <c r="CX230" s="46"/>
      <c r="CY230" s="46"/>
      <c r="CZ230" s="46"/>
      <c r="DA230" s="46"/>
      <c r="DB230" s="46"/>
      <c r="DC230" s="46"/>
      <c r="DD230" s="46"/>
      <c r="DE230" s="46"/>
      <c r="DF230" s="46"/>
      <c r="DG230" s="46"/>
      <c r="DH230" s="46"/>
      <c r="DI230" s="46"/>
      <c r="DJ230" s="46"/>
      <c r="DK230" s="46"/>
      <c r="DL230" s="46"/>
      <c r="DM230" s="46"/>
      <c r="DN230" s="46"/>
      <c r="DO230" s="46"/>
      <c r="DP230" s="46"/>
      <c r="DQ230" s="46"/>
      <c r="DR230" s="46"/>
      <c r="DS230" s="46"/>
      <c r="DT230" s="46"/>
      <c r="DU230" s="46"/>
      <c r="DV230" s="46"/>
      <c r="DW230" s="46"/>
      <c r="DX230" s="46"/>
      <c r="DY230" s="46"/>
      <c r="DZ230" s="46"/>
      <c r="EA230" s="46"/>
      <c r="EB230" s="46"/>
      <c r="EC230" s="46"/>
      <c r="ED230" s="46"/>
      <c r="EE230" s="46"/>
      <c r="EF230" s="46"/>
      <c r="EG230" s="46"/>
      <c r="EH230" s="46"/>
      <c r="EI230" s="46"/>
      <c r="EJ230" s="46"/>
      <c r="EK230" s="46"/>
      <c r="EL230" s="46"/>
      <c r="EM230" s="46"/>
      <c r="EN230" s="46"/>
      <c r="EO230" s="46"/>
      <c r="EP230" s="46"/>
      <c r="EQ230" s="46"/>
      <c r="ER230" s="46"/>
      <c r="ES230" s="46"/>
      <c r="ET230" s="46"/>
      <c r="EU230" s="46"/>
      <c r="EV230" s="46"/>
      <c r="EW230" s="46"/>
      <c r="EX230" s="46"/>
      <c r="EY230" s="46"/>
      <c r="EZ230" s="46"/>
      <c r="FA230" s="46"/>
      <c r="FB230" s="46"/>
      <c r="FC230" s="46"/>
      <c r="FD230" s="46"/>
      <c r="FE230" s="46"/>
      <c r="FF230" s="46"/>
      <c r="FG230" s="46"/>
      <c r="FH230" s="46"/>
      <c r="FI230" s="46"/>
      <c r="FJ230" s="46"/>
      <c r="FK230" s="46"/>
      <c r="FL230" s="46"/>
      <c r="FM230" s="46"/>
      <c r="FN230" s="46"/>
      <c r="FO230" s="46"/>
      <c r="FP230" s="46"/>
      <c r="FQ230" s="46"/>
      <c r="FR230" s="46"/>
      <c r="FS230" s="46"/>
      <c r="FT230" s="46"/>
      <c r="FU230" s="46"/>
      <c r="FV230" s="46"/>
      <c r="FW230" s="46"/>
      <c r="FX230" s="46"/>
      <c r="FY230" s="46"/>
      <c r="FZ230" s="46"/>
      <c r="GA230" s="46"/>
      <c r="GB230" s="46"/>
      <c r="GC230" s="46"/>
      <c r="GD230" s="46"/>
      <c r="GE230" s="46"/>
      <c r="GF230" s="46"/>
      <c r="GG230" s="46"/>
      <c r="GH230" s="46"/>
      <c r="GI230" s="46"/>
      <c r="GJ230" s="46"/>
      <c r="GK230" s="46"/>
      <c r="GL230" s="46"/>
      <c r="GM230" s="46"/>
      <c r="GN230" s="46"/>
      <c r="GO230" s="46"/>
      <c r="GP230" s="46"/>
      <c r="GQ230" s="46"/>
      <c r="GR230" s="46"/>
      <c r="GS230" s="46"/>
      <c r="GT230" s="46"/>
      <c r="GU230" s="46"/>
      <c r="GV230" s="46"/>
      <c r="GW230" s="46"/>
      <c r="GX230" s="46"/>
      <c r="GY230" s="46"/>
      <c r="GZ230" s="46"/>
      <c r="HA230" s="46"/>
      <c r="HB230" s="46"/>
      <c r="HC230" s="46"/>
      <c r="HD230" s="46"/>
      <c r="HE230" s="46"/>
      <c r="HF230" s="46"/>
      <c r="HG230" s="46"/>
      <c r="HH230" s="46"/>
      <c r="HI230" s="46"/>
      <c r="HJ230" s="46"/>
      <c r="HK230" s="46"/>
      <c r="HL230" s="46"/>
      <c r="HM230" s="46"/>
      <c r="HN230" s="46"/>
      <c r="HO230" s="46"/>
      <c r="HP230" s="46"/>
      <c r="HQ230" s="46"/>
      <c r="HR230" s="46"/>
      <c r="HS230" s="46"/>
      <c r="HT230" s="46"/>
      <c r="HU230" s="46"/>
      <c r="HV230" s="46"/>
      <c r="HW230" s="46"/>
      <c r="HX230" s="46"/>
      <c r="HY230" s="46"/>
      <c r="HZ230" s="46"/>
      <c r="IA230" s="46"/>
      <c r="IB230" s="46"/>
      <c r="IC230" s="46"/>
      <c r="ID230" s="46"/>
      <c r="IE230" s="46"/>
      <c r="IF230" s="46"/>
      <c r="IG230" s="46"/>
      <c r="IH230" s="46"/>
      <c r="II230" s="46"/>
      <c r="IJ230" s="46"/>
      <c r="IK230" s="46"/>
      <c r="IL230" s="46"/>
      <c r="IM230" s="46"/>
      <c r="IN230" s="46"/>
      <c r="IO230" s="46"/>
      <c r="IP230" s="46"/>
      <c r="IQ230" s="46"/>
      <c r="IR230" s="46"/>
      <c r="IS230" s="46"/>
      <c r="IT230" s="46"/>
      <c r="IU230" s="46"/>
      <c r="IV230" s="46"/>
      <c r="IW230" s="46"/>
      <c r="IX230" s="46"/>
      <c r="IY230" s="46"/>
      <c r="IZ230" s="46"/>
      <c r="JA230" s="46"/>
      <c r="JB230" s="46"/>
      <c r="JC230" s="46"/>
      <c r="JD230" s="46"/>
      <c r="JE230" s="46"/>
      <c r="JF230" s="46"/>
      <c r="JG230" s="46"/>
      <c r="JH230" s="46"/>
      <c r="JI230" s="46"/>
      <c r="JJ230" s="46"/>
      <c r="JK230" s="46"/>
      <c r="JL230" s="46"/>
      <c r="JM230" s="46"/>
      <c r="JN230" s="46"/>
      <c r="JO230" s="46"/>
      <c r="JP230" s="46"/>
      <c r="JQ230" s="46"/>
      <c r="JR230" s="46"/>
      <c r="JS230" s="46"/>
      <c r="JT230" s="46"/>
      <c r="JU230" s="46"/>
      <c r="JV230" s="46"/>
      <c r="JW230" s="46"/>
      <c r="JX230" s="46"/>
      <c r="JY230" s="46"/>
      <c r="JZ230" s="46"/>
      <c r="KA230" s="46"/>
      <c r="KB230" s="46"/>
      <c r="KC230" s="46"/>
      <c r="KD230" s="46"/>
      <c r="KE230" s="46"/>
      <c r="KF230" s="46"/>
      <c r="KG230" s="46"/>
      <c r="KH230" s="46"/>
      <c r="KI230" s="46"/>
      <c r="KJ230" s="46"/>
      <c r="KK230" s="46"/>
      <c r="KL230" s="46"/>
      <c r="KM230" s="46"/>
      <c r="KN230" s="46"/>
      <c r="KO230" s="46"/>
      <c r="KP230" s="46"/>
      <c r="KQ230" s="46"/>
      <c r="KR230" s="46"/>
      <c r="KS230" s="46"/>
      <c r="KT230" s="46"/>
      <c r="KU230" s="46"/>
      <c r="KV230" s="46"/>
      <c r="KW230" s="46"/>
      <c r="KX230" s="46"/>
      <c r="KY230" s="46"/>
      <c r="KZ230" s="46"/>
      <c r="LA230" s="46"/>
      <c r="LB230" s="46"/>
      <c r="LC230" s="46"/>
      <c r="LD230" s="46"/>
      <c r="LE230" s="46"/>
      <c r="LF230" s="46"/>
      <c r="LG230" s="46"/>
      <c r="LH230" s="46"/>
      <c r="LI230" s="46"/>
      <c r="LJ230" s="46"/>
      <c r="LK230" s="46"/>
      <c r="LL230" s="46"/>
      <c r="LM230" s="46"/>
      <c r="LN230" s="46"/>
      <c r="LO230" s="46"/>
      <c r="LP230" s="46"/>
      <c r="LQ230" s="46"/>
      <c r="LR230" s="46"/>
      <c r="LS230" s="46"/>
      <c r="LT230" s="46"/>
      <c r="LU230" s="46"/>
      <c r="LV230" s="46"/>
      <c r="LW230" s="46"/>
      <c r="LX230" s="46"/>
      <c r="LY230" s="46"/>
      <c r="LZ230" s="46"/>
      <c r="MA230" s="46"/>
      <c r="MB230" s="46"/>
      <c r="MC230" s="46"/>
      <c r="MD230" s="46"/>
      <c r="ME230" s="46"/>
      <c r="MF230" s="46"/>
      <c r="MG230" s="46"/>
      <c r="MH230" s="46"/>
      <c r="MI230" s="46"/>
      <c r="MJ230" s="46"/>
      <c r="MK230" s="46"/>
      <c r="ML230" s="46"/>
      <c r="MM230" s="46"/>
      <c r="MN230" s="46"/>
      <c r="MO230" s="46"/>
      <c r="MP230" s="46"/>
      <c r="MQ230" s="46"/>
      <c r="MR230" s="46"/>
      <c r="MS230" s="46"/>
      <c r="MT230" s="46"/>
      <c r="MU230" s="46"/>
      <c r="MV230" s="46"/>
      <c r="MW230" s="46"/>
      <c r="MX230" s="46"/>
      <c r="MY230" s="46"/>
      <c r="MZ230" s="46"/>
      <c r="NA230" s="46"/>
      <c r="NB230" s="46"/>
      <c r="NC230" s="46"/>
      <c r="ND230" s="46"/>
      <c r="NE230" s="46"/>
      <c r="NF230" s="46"/>
      <c r="NG230" s="46"/>
      <c r="NH230" s="46"/>
      <c r="NI230" s="46"/>
      <c r="NJ230" s="46"/>
      <c r="NK230" s="46"/>
      <c r="NL230" s="46"/>
      <c r="NM230" s="46"/>
      <c r="NN230" s="46"/>
      <c r="NO230" s="46"/>
      <c r="NP230" s="46"/>
      <c r="NQ230" s="46"/>
      <c r="NR230" s="46"/>
      <c r="NS230" s="46"/>
      <c r="NT230" s="46"/>
      <c r="NU230" s="46"/>
      <c r="NV230" s="46"/>
      <c r="NW230" s="46"/>
      <c r="NX230" s="46"/>
      <c r="NY230" s="46"/>
      <c r="NZ230" s="46"/>
      <c r="OA230" s="46"/>
      <c r="OB230" s="46"/>
      <c r="OC230" s="46"/>
      <c r="OD230" s="46"/>
      <c r="OE230" s="46"/>
      <c r="OF230" s="46"/>
      <c r="OG230" s="46"/>
      <c r="OH230" s="46"/>
      <c r="OI230" s="46"/>
      <c r="OJ230" s="46"/>
      <c r="OK230" s="46"/>
      <c r="OL230" s="46"/>
      <c r="OM230" s="46"/>
      <c r="ON230" s="46"/>
      <c r="OO230" s="46"/>
      <c r="OP230" s="46"/>
      <c r="OQ230" s="46"/>
      <c r="OR230" s="46"/>
      <c r="OS230" s="46"/>
      <c r="OT230" s="46"/>
      <c r="OU230" s="46"/>
      <c r="OV230" s="46"/>
      <c r="OW230" s="46"/>
      <c r="OX230" s="46"/>
      <c r="OY230" s="46"/>
      <c r="OZ230" s="46"/>
      <c r="PA230" s="46"/>
      <c r="PB230" s="46"/>
      <c r="PC230" s="46"/>
      <c r="PD230" s="46"/>
      <c r="PE230" s="46"/>
      <c r="PF230" s="46"/>
      <c r="PG230" s="46"/>
      <c r="PH230" s="46"/>
      <c r="PI230" s="46"/>
      <c r="PJ230" s="46"/>
      <c r="PK230" s="46"/>
      <c r="PL230" s="46"/>
      <c r="PM230" s="46"/>
      <c r="PN230" s="46"/>
      <c r="PO230" s="46"/>
      <c r="PP230" s="46"/>
      <c r="PQ230" s="46"/>
      <c r="PR230" s="46"/>
      <c r="PS230" s="46"/>
      <c r="PT230" s="46"/>
      <c r="PU230" s="46"/>
      <c r="PV230" s="46"/>
      <c r="PW230" s="46"/>
      <c r="PX230" s="46"/>
      <c r="PY230" s="46"/>
      <c r="PZ230" s="46"/>
      <c r="QA230" s="46"/>
      <c r="QB230" s="46"/>
      <c r="QC230" s="46"/>
      <c r="QD230" s="46"/>
      <c r="QE230" s="46"/>
      <c r="QF230" s="46"/>
      <c r="QG230" s="46"/>
      <c r="QH230" s="46"/>
      <c r="QI230" s="46"/>
      <c r="QJ230" s="46"/>
      <c r="QK230" s="46"/>
      <c r="QL230" s="46"/>
      <c r="QM230" s="46"/>
      <c r="QN230" s="46"/>
      <c r="QO230" s="46"/>
      <c r="QP230" s="46"/>
      <c r="QQ230" s="46"/>
      <c r="QR230" s="46"/>
      <c r="QS230" s="46"/>
      <c r="QT230" s="46"/>
      <c r="QU230" s="46"/>
      <c r="QV230" s="46"/>
      <c r="QW230" s="46"/>
      <c r="QX230" s="46"/>
      <c r="QY230" s="46"/>
      <c r="QZ230" s="46"/>
      <c r="RA230" s="46"/>
      <c r="RB230" s="46"/>
      <c r="RC230" s="46"/>
      <c r="RD230" s="46"/>
      <c r="RE230" s="46"/>
      <c r="RF230" s="46"/>
      <c r="RG230" s="46"/>
      <c r="RH230" s="46"/>
      <c r="RI230" s="46"/>
      <c r="RJ230" s="46"/>
      <c r="RK230" s="46"/>
      <c r="RL230" s="46"/>
      <c r="RM230" s="46"/>
      <c r="RN230" s="46"/>
      <c r="RO230" s="46"/>
      <c r="RP230" s="46"/>
      <c r="RQ230" s="46"/>
      <c r="RR230" s="46"/>
      <c r="RS230" s="46"/>
      <c r="RT230" s="46"/>
      <c r="RU230" s="46"/>
      <c r="RV230" s="46"/>
      <c r="RW230" s="46"/>
      <c r="RX230" s="46"/>
      <c r="RY230" s="46"/>
      <c r="RZ230" s="46"/>
      <c r="SA230" s="46"/>
      <c r="SB230" s="46"/>
      <c r="SC230" s="46"/>
      <c r="SD230" s="46"/>
      <c r="SE230" s="46"/>
      <c r="SF230" s="46"/>
      <c r="SG230" s="46"/>
      <c r="SH230" s="46"/>
      <c r="SI230" s="46"/>
      <c r="SJ230" s="46"/>
      <c r="SK230" s="46"/>
      <c r="SL230" s="46"/>
      <c r="SM230" s="46"/>
      <c r="SN230" s="46"/>
      <c r="SO230" s="46"/>
      <c r="SP230" s="46"/>
      <c r="SQ230" s="46"/>
      <c r="SR230" s="46"/>
      <c r="SS230" s="46"/>
      <c r="ST230" s="46"/>
      <c r="SU230" s="46"/>
      <c r="SV230" s="46"/>
      <c r="SW230" s="46"/>
      <c r="SX230" s="46"/>
      <c r="SY230" s="46"/>
      <c r="SZ230" s="46"/>
      <c r="TA230" s="46"/>
      <c r="TB230" s="46"/>
      <c r="TC230" s="46"/>
      <c r="TD230" s="46"/>
      <c r="TE230" s="46"/>
      <c r="TF230" s="46"/>
      <c r="TG230" s="46"/>
      <c r="TH230" s="46"/>
      <c r="TI230" s="46"/>
      <c r="TJ230" s="46"/>
      <c r="TK230" s="46"/>
      <c r="TL230" s="46"/>
      <c r="TM230" s="46"/>
      <c r="TN230" s="46"/>
      <c r="TO230" s="46"/>
      <c r="TP230" s="46"/>
      <c r="TQ230" s="46"/>
      <c r="TR230" s="46"/>
      <c r="TS230" s="46"/>
      <c r="TT230" s="46"/>
      <c r="TU230" s="46"/>
      <c r="TV230" s="46"/>
      <c r="TW230" s="46"/>
      <c r="TX230" s="46"/>
      <c r="TY230" s="46"/>
      <c r="TZ230" s="46"/>
      <c r="UA230" s="46"/>
      <c r="UB230" s="46"/>
      <c r="UC230" s="46"/>
      <c r="UD230" s="46"/>
      <c r="UE230" s="46"/>
      <c r="UF230" s="46"/>
      <c r="UG230" s="46"/>
      <c r="UH230" s="46"/>
      <c r="UI230" s="46"/>
      <c r="UJ230" s="46"/>
      <c r="UK230" s="46"/>
      <c r="UL230" s="46"/>
      <c r="UM230" s="46"/>
      <c r="UN230" s="46"/>
      <c r="UO230" s="46"/>
      <c r="UP230" s="46"/>
      <c r="UQ230" s="46"/>
      <c r="UR230" s="46"/>
      <c r="US230" s="46"/>
      <c r="UT230" s="46"/>
      <c r="UU230" s="46"/>
      <c r="UV230" s="46"/>
      <c r="UW230" s="46"/>
      <c r="UX230" s="46"/>
      <c r="UY230" s="46"/>
      <c r="UZ230" s="46"/>
      <c r="VA230" s="46"/>
      <c r="VB230" s="46"/>
      <c r="VC230" s="46"/>
      <c r="VD230" s="46"/>
      <c r="VE230" s="46"/>
      <c r="VF230" s="46"/>
      <c r="VG230" s="46"/>
      <c r="VH230" s="46"/>
      <c r="VI230" s="46"/>
      <c r="VJ230" s="46"/>
      <c r="VK230" s="46"/>
      <c r="VL230" s="46"/>
      <c r="VM230" s="46"/>
      <c r="VN230" s="46"/>
      <c r="VO230" s="46"/>
      <c r="VP230" s="46"/>
      <c r="VQ230" s="46"/>
      <c r="VR230" s="46"/>
      <c r="VS230" s="46"/>
      <c r="VT230" s="46"/>
      <c r="VU230" s="46"/>
      <c r="VV230" s="46"/>
      <c r="VW230" s="46"/>
      <c r="VX230" s="46"/>
      <c r="VY230" s="46"/>
      <c r="VZ230" s="46"/>
      <c r="WA230" s="46"/>
      <c r="WB230" s="46"/>
      <c r="WC230" s="46"/>
      <c r="WD230" s="46"/>
      <c r="WE230" s="46"/>
      <c r="WF230" s="46"/>
      <c r="WG230" s="46"/>
      <c r="WH230" s="46"/>
      <c r="WI230" s="46"/>
      <c r="WJ230" s="46"/>
      <c r="WK230" s="46"/>
      <c r="WL230" s="46"/>
      <c r="WM230" s="46"/>
      <c r="WN230" s="46"/>
      <c r="WO230" s="46"/>
      <c r="WP230" s="46"/>
      <c r="WQ230" s="46"/>
      <c r="WR230" s="46"/>
      <c r="WS230" s="46"/>
      <c r="WT230" s="46"/>
      <c r="WU230" s="46"/>
      <c r="WV230" s="46"/>
      <c r="WW230" s="46"/>
      <c r="WX230" s="46"/>
      <c r="WY230" s="46"/>
      <c r="WZ230" s="46"/>
      <c r="XA230" s="46"/>
      <c r="XB230" s="46"/>
      <c r="XC230" s="46"/>
      <c r="XD230" s="46"/>
      <c r="XE230" s="46"/>
      <c r="XF230" s="46"/>
      <c r="XG230" s="46"/>
      <c r="XH230" s="46"/>
      <c r="XI230" s="46"/>
      <c r="XJ230" s="46"/>
      <c r="XK230" s="46"/>
      <c r="XL230" s="46"/>
      <c r="XM230" s="46"/>
      <c r="XN230" s="46"/>
      <c r="XO230" s="46"/>
      <c r="XP230" s="46"/>
      <c r="XQ230" s="46"/>
      <c r="XR230" s="46"/>
      <c r="XS230" s="46"/>
      <c r="XT230" s="46"/>
      <c r="XU230" s="46"/>
      <c r="XV230" s="46"/>
      <c r="XW230" s="46"/>
      <c r="XX230" s="46"/>
      <c r="XY230" s="46"/>
      <c r="XZ230" s="46"/>
      <c r="YA230" s="46"/>
      <c r="YB230" s="46"/>
      <c r="YC230" s="46"/>
      <c r="YD230" s="46"/>
      <c r="YE230" s="46"/>
      <c r="YF230" s="46"/>
      <c r="YG230" s="46"/>
      <c r="YH230" s="46"/>
      <c r="YI230" s="46"/>
      <c r="YJ230" s="46"/>
      <c r="YK230" s="46"/>
      <c r="YL230" s="46"/>
      <c r="YM230" s="46"/>
      <c r="YN230" s="46"/>
      <c r="YO230" s="46"/>
      <c r="YP230" s="46"/>
      <c r="YQ230" s="46"/>
      <c r="YR230" s="46"/>
      <c r="YS230" s="46"/>
      <c r="YT230" s="46"/>
      <c r="YU230" s="46"/>
      <c r="YV230" s="46"/>
      <c r="YW230" s="46"/>
      <c r="YX230" s="46"/>
      <c r="YY230" s="46"/>
      <c r="YZ230" s="46"/>
      <c r="ZA230" s="46"/>
      <c r="ZB230" s="46"/>
      <c r="ZC230" s="46"/>
      <c r="ZD230" s="46"/>
      <c r="ZE230" s="46"/>
      <c r="ZF230" s="46"/>
      <c r="ZG230" s="46"/>
      <c r="ZH230" s="46"/>
      <c r="ZI230" s="46"/>
      <c r="ZJ230" s="46"/>
      <c r="ZK230" s="46"/>
      <c r="ZL230" s="46"/>
      <c r="ZM230" s="46"/>
      <c r="ZN230" s="46"/>
      <c r="ZO230" s="46"/>
      <c r="ZP230" s="46"/>
      <c r="ZQ230" s="46"/>
      <c r="ZR230" s="46"/>
      <c r="ZS230" s="46"/>
      <c r="ZT230" s="46"/>
      <c r="ZU230" s="46"/>
      <c r="ZV230" s="46"/>
      <c r="ZW230" s="46"/>
      <c r="ZX230" s="46"/>
      <c r="ZY230" s="46"/>
      <c r="ZZ230" s="46"/>
      <c r="AAA230" s="46"/>
      <c r="AAB230" s="46"/>
      <c r="AAC230" s="46"/>
      <c r="AAD230" s="46"/>
      <c r="AAE230" s="46"/>
      <c r="AAF230" s="46"/>
      <c r="AAG230" s="46"/>
      <c r="AAH230" s="46"/>
      <c r="AAI230" s="46"/>
      <c r="AAJ230" s="46"/>
      <c r="AAK230" s="46"/>
      <c r="AAL230" s="46"/>
      <c r="AAM230" s="46"/>
      <c r="AAN230" s="46"/>
      <c r="AAO230" s="46"/>
      <c r="AAP230" s="46"/>
      <c r="AAQ230" s="46"/>
      <c r="AAR230" s="46"/>
      <c r="AAS230" s="46"/>
      <c r="AAT230" s="46"/>
      <c r="AAU230" s="46"/>
      <c r="AAV230" s="46"/>
      <c r="AAW230" s="46"/>
      <c r="AAX230" s="46"/>
      <c r="AAY230" s="46"/>
      <c r="AAZ230" s="46"/>
      <c r="ABA230" s="46"/>
      <c r="ABB230" s="46"/>
      <c r="ABC230" s="46"/>
      <c r="ABD230" s="46"/>
      <c r="ABE230" s="46"/>
      <c r="ABF230" s="46"/>
      <c r="ABG230" s="46"/>
      <c r="ABH230" s="46"/>
      <c r="ABI230" s="46"/>
      <c r="ABJ230" s="46"/>
      <c r="ABK230" s="46"/>
      <c r="ABL230" s="46"/>
      <c r="ABM230" s="46"/>
      <c r="ABN230" s="46"/>
      <c r="ABO230" s="46"/>
      <c r="ABP230" s="46"/>
      <c r="ABQ230" s="46"/>
      <c r="ABR230" s="46"/>
      <c r="ABS230" s="46"/>
      <c r="ABT230" s="46"/>
      <c r="ABU230" s="46"/>
      <c r="ABV230" s="46"/>
      <c r="ABW230" s="46"/>
      <c r="ABX230" s="46"/>
      <c r="ABY230" s="46"/>
      <c r="ABZ230" s="46"/>
      <c r="ACA230" s="46"/>
      <c r="ACB230" s="46"/>
      <c r="ACC230" s="46"/>
      <c r="ACD230" s="46"/>
      <c r="ACE230" s="46"/>
      <c r="ACF230" s="46"/>
      <c r="ACG230" s="46"/>
      <c r="ACH230" s="46"/>
      <c r="ACI230" s="46"/>
      <c r="ACJ230" s="46"/>
      <c r="ACK230" s="46"/>
      <c r="ACL230" s="46"/>
      <c r="ACM230" s="46"/>
      <c r="ACN230" s="46"/>
      <c r="ACO230" s="46"/>
      <c r="ACP230" s="46"/>
      <c r="ACQ230" s="46"/>
      <c r="ACR230" s="46"/>
      <c r="ACS230" s="46"/>
      <c r="ACT230" s="46"/>
      <c r="ACU230" s="46"/>
      <c r="ACV230" s="46"/>
      <c r="ACW230" s="46"/>
      <c r="ACX230" s="46"/>
      <c r="ACY230" s="46"/>
      <c r="ACZ230" s="46"/>
      <c r="ADA230" s="46"/>
      <c r="ADB230" s="46"/>
      <c r="ADC230" s="46"/>
      <c r="ADD230" s="46"/>
      <c r="ADE230" s="46"/>
      <c r="ADF230" s="46"/>
      <c r="ADG230" s="46"/>
      <c r="ADH230" s="46"/>
      <c r="ADI230" s="46"/>
      <c r="ADJ230" s="46"/>
      <c r="ADK230" s="46"/>
      <c r="ADL230" s="46"/>
      <c r="ADM230" s="46"/>
      <c r="ADN230" s="46"/>
      <c r="ADO230" s="46"/>
      <c r="ADP230" s="46"/>
      <c r="ADQ230" s="46"/>
      <c r="ADR230" s="46"/>
      <c r="ADS230" s="46"/>
      <c r="ADT230" s="46"/>
      <c r="ADU230" s="46"/>
      <c r="ADV230" s="46"/>
      <c r="ADW230" s="46"/>
      <c r="ADX230" s="46"/>
      <c r="ADY230" s="46"/>
      <c r="ADZ230" s="46"/>
      <c r="AEA230" s="46"/>
      <c r="AEB230" s="46"/>
      <c r="AEC230" s="46"/>
      <c r="AED230" s="46"/>
      <c r="AEE230" s="46"/>
      <c r="AEF230" s="46"/>
      <c r="AEG230" s="46"/>
      <c r="AEH230" s="46"/>
      <c r="AEI230" s="46"/>
      <c r="AEJ230" s="46"/>
      <c r="AEK230" s="46"/>
      <c r="AEL230" s="46"/>
      <c r="AEM230" s="46"/>
      <c r="AEN230" s="46"/>
      <c r="AEO230" s="46"/>
      <c r="AEP230" s="46"/>
      <c r="AEQ230" s="46"/>
      <c r="AER230" s="46"/>
      <c r="AES230" s="46"/>
      <c r="AET230" s="46"/>
      <c r="AEU230" s="46"/>
      <c r="AEV230" s="46"/>
      <c r="AEW230" s="46"/>
      <c r="AEX230" s="46"/>
      <c r="AEY230" s="46"/>
      <c r="AEZ230" s="46"/>
      <c r="AFA230" s="46"/>
      <c r="AFB230" s="46"/>
      <c r="AFC230" s="46"/>
      <c r="AFD230" s="46"/>
      <c r="AFE230" s="46"/>
      <c r="AFF230" s="46"/>
      <c r="AFG230" s="46"/>
      <c r="AFH230" s="46"/>
      <c r="AFI230" s="46"/>
      <c r="AFJ230" s="46"/>
      <c r="AFK230" s="46"/>
      <c r="AFL230" s="46"/>
      <c r="AFM230" s="46"/>
      <c r="AFN230" s="46"/>
      <c r="AFO230" s="46"/>
      <c r="AFP230" s="46"/>
      <c r="AFQ230" s="46"/>
      <c r="AFR230" s="46"/>
      <c r="AFS230" s="46"/>
      <c r="AFT230" s="46"/>
      <c r="AFU230" s="46"/>
      <c r="AFV230" s="46"/>
      <c r="AFW230" s="46"/>
      <c r="AFX230" s="46"/>
      <c r="AFY230" s="46"/>
      <c r="AFZ230" s="46"/>
      <c r="AGA230" s="46"/>
      <c r="AGB230" s="46"/>
      <c r="AGC230" s="46"/>
      <c r="AGD230" s="46"/>
      <c r="AGE230" s="46"/>
      <c r="AGF230" s="46"/>
      <c r="AGG230" s="46"/>
      <c r="AGH230" s="46"/>
      <c r="AGI230" s="46"/>
      <c r="AGJ230" s="46"/>
      <c r="AGK230" s="46"/>
      <c r="AGL230" s="46"/>
      <c r="AGM230" s="46"/>
      <c r="AGN230" s="46"/>
      <c r="AGO230" s="46"/>
      <c r="AGP230" s="46"/>
      <c r="AGQ230" s="46"/>
      <c r="AGR230" s="46"/>
      <c r="AGS230" s="46"/>
      <c r="AGT230" s="46"/>
      <c r="AGU230" s="46"/>
      <c r="AGV230" s="46"/>
      <c r="AGW230" s="46"/>
      <c r="AGX230" s="46"/>
      <c r="AGY230" s="46"/>
      <c r="AGZ230" s="46"/>
      <c r="AHA230" s="46"/>
      <c r="AHB230" s="46"/>
      <c r="AHC230" s="46"/>
      <c r="AHD230" s="46"/>
      <c r="AHE230" s="46"/>
      <c r="AHF230" s="46"/>
      <c r="AHG230" s="46"/>
      <c r="AHH230" s="46"/>
      <c r="AHI230" s="46"/>
      <c r="AHJ230" s="46"/>
      <c r="AHK230" s="46"/>
      <c r="AHL230" s="46"/>
      <c r="AHM230" s="46"/>
      <c r="AHN230" s="46"/>
      <c r="AHO230" s="46"/>
      <c r="AHP230" s="46"/>
      <c r="AHQ230" s="46"/>
      <c r="AHR230" s="46"/>
      <c r="AHS230" s="46"/>
      <c r="AHT230" s="46"/>
      <c r="AHU230" s="46"/>
      <c r="AHV230" s="46"/>
      <c r="AHW230" s="46"/>
      <c r="AHX230" s="46"/>
      <c r="AHY230" s="46"/>
      <c r="AHZ230" s="46"/>
      <c r="AIA230" s="46"/>
      <c r="AIB230" s="46"/>
      <c r="AIC230" s="46"/>
      <c r="AID230" s="46"/>
      <c r="AIE230" s="46"/>
      <c r="AIF230" s="46"/>
      <c r="AIG230" s="46"/>
      <c r="AIH230" s="46"/>
      <c r="AII230" s="46"/>
      <c r="AIJ230" s="46"/>
      <c r="AIK230" s="46"/>
      <c r="AIL230" s="46"/>
      <c r="AIM230" s="46"/>
      <c r="AIN230" s="46"/>
      <c r="AIO230" s="46"/>
      <c r="AIP230" s="46"/>
      <c r="AIQ230" s="46"/>
      <c r="AIR230" s="46"/>
      <c r="AIS230" s="46"/>
      <c r="AIT230" s="46"/>
      <c r="AIU230" s="46"/>
      <c r="AIV230" s="46"/>
      <c r="AIW230" s="46"/>
      <c r="AIX230" s="46"/>
      <c r="AIY230" s="46"/>
      <c r="AIZ230" s="46"/>
      <c r="AJA230" s="46"/>
      <c r="AJB230" s="46"/>
      <c r="AJC230" s="46"/>
      <c r="AJD230" s="46"/>
      <c r="AJE230" s="46"/>
      <c r="AJF230" s="46"/>
      <c r="AJG230" s="46"/>
      <c r="AJH230" s="46"/>
      <c r="AJI230" s="46"/>
      <c r="AJJ230" s="46"/>
      <c r="AJK230" s="46"/>
      <c r="AJL230" s="46"/>
      <c r="AJM230" s="46"/>
      <c r="AJN230" s="46"/>
      <c r="AJO230" s="46"/>
      <c r="AJP230" s="46"/>
      <c r="AJQ230" s="46"/>
      <c r="AJR230" s="46"/>
      <c r="AJS230" s="46"/>
      <c r="AJT230" s="46"/>
      <c r="AJU230" s="46"/>
      <c r="AJV230" s="46"/>
      <c r="AJW230" s="46"/>
      <c r="AJX230" s="46"/>
      <c r="AJY230" s="46"/>
      <c r="AJZ230" s="46"/>
      <c r="AKA230" s="46"/>
      <c r="AKB230" s="46"/>
      <c r="AKC230" s="46"/>
      <c r="AKD230" s="46"/>
      <c r="AKE230" s="46"/>
      <c r="AKF230" s="46"/>
      <c r="AKG230" s="46"/>
      <c r="AKH230" s="46"/>
      <c r="AKI230" s="46"/>
      <c r="AKJ230" s="46"/>
      <c r="AKK230" s="46"/>
      <c r="AKL230" s="46"/>
      <c r="AKM230" s="46"/>
      <c r="AKN230" s="46"/>
      <c r="AKO230" s="46"/>
      <c r="AKP230" s="46"/>
      <c r="AKQ230" s="46"/>
      <c r="AKR230" s="46"/>
      <c r="AKS230" s="46"/>
      <c r="AKT230" s="46"/>
      <c r="AKU230" s="46"/>
      <c r="AKV230" s="46"/>
      <c r="AKW230" s="46"/>
      <c r="AKX230" s="46"/>
      <c r="AKY230" s="46"/>
      <c r="AKZ230" s="46"/>
      <c r="ALA230" s="46"/>
      <c r="ALB230" s="46"/>
      <c r="ALC230" s="46"/>
      <c r="ALD230" s="46"/>
      <c r="ALE230" s="46"/>
      <c r="ALF230" s="46"/>
      <c r="ALG230" s="46"/>
      <c r="ALH230" s="46"/>
      <c r="ALI230" s="46"/>
      <c r="ALJ230" s="46"/>
      <c r="ALK230" s="46"/>
      <c r="ALL230" s="46"/>
      <c r="ALM230" s="46"/>
      <c r="ALN230" s="46"/>
      <c r="ALO230" s="46"/>
      <c r="ALP230" s="46"/>
      <c r="ALQ230" s="46"/>
      <c r="ALR230" s="46"/>
      <c r="ALS230" s="46"/>
      <c r="ALT230" s="46"/>
      <c r="ALU230" s="46"/>
      <c r="ALV230" s="46"/>
      <c r="ALW230" s="46"/>
      <c r="ALX230" s="46"/>
      <c r="ALY230" s="46"/>
      <c r="ALZ230" s="46"/>
      <c r="AMA230" s="46"/>
      <c r="AMB230" s="46"/>
      <c r="AMC230" s="46"/>
      <c r="AMD230" s="46"/>
      <c r="AME230" s="46"/>
      <c r="AMF230" s="46"/>
      <c r="AMG230" s="46"/>
      <c r="AMH230" s="46"/>
      <c r="AMI230" s="46"/>
      <c r="AMJ230" s="46"/>
      <c r="AMK230" s="46"/>
    </row>
    <row r="231" spans="1:1025" x14ac:dyDescent="0.25">
      <c r="A231" s="46"/>
      <c r="B231" s="56"/>
      <c r="C231" s="57"/>
      <c r="D231" s="58"/>
      <c r="E231" s="59"/>
      <c r="F231" s="59"/>
      <c r="G231" s="59"/>
      <c r="H231" s="59"/>
      <c r="I231" s="59"/>
      <c r="J231" s="59"/>
      <c r="K231" s="59"/>
      <c r="L231" s="59"/>
      <c r="M231" s="46"/>
      <c r="N231" s="46"/>
      <c r="O231" s="46"/>
      <c r="P231" s="46"/>
      <c r="Q231" s="46"/>
      <c r="R231" s="46"/>
      <c r="S231" s="46"/>
      <c r="T231" s="46"/>
      <c r="U231" s="46"/>
      <c r="V231" s="46"/>
      <c r="W231" s="46"/>
      <c r="X231" s="46"/>
      <c r="Y231" s="46"/>
      <c r="Z231" s="46"/>
      <c r="AA231" s="46"/>
      <c r="AB231" s="46"/>
      <c r="AC231" s="46"/>
      <c r="AD231" s="46"/>
      <c r="AE231" s="46"/>
      <c r="AF231" s="46"/>
      <c r="AG231" s="46"/>
      <c r="AH231" s="46"/>
      <c r="AI231" s="46"/>
      <c r="AJ231" s="46"/>
      <c r="AK231" s="46"/>
      <c r="AL231" s="46"/>
      <c r="AM231" s="46"/>
      <c r="AN231" s="46"/>
      <c r="AO231" s="46"/>
      <c r="AP231" s="46"/>
      <c r="AQ231" s="46"/>
      <c r="AR231" s="46"/>
      <c r="AS231" s="46"/>
      <c r="AT231" s="46"/>
      <c r="AU231" s="46"/>
      <c r="AV231" s="46"/>
      <c r="AW231" s="46"/>
      <c r="AX231" s="46"/>
      <c r="AY231" s="46"/>
      <c r="AZ231" s="46"/>
      <c r="BA231" s="46"/>
      <c r="BB231" s="46"/>
      <c r="BC231" s="46"/>
      <c r="BD231" s="46"/>
      <c r="BE231" s="46"/>
      <c r="BF231" s="46"/>
      <c r="BG231" s="46"/>
      <c r="BH231" s="46"/>
      <c r="BI231" s="46"/>
      <c r="BJ231" s="46"/>
      <c r="BK231" s="46"/>
      <c r="BL231" s="46"/>
      <c r="BM231" s="46"/>
      <c r="BN231" s="46"/>
      <c r="BO231" s="46"/>
      <c r="BP231" s="46"/>
      <c r="BQ231" s="46"/>
      <c r="BR231" s="46"/>
      <c r="BS231" s="46"/>
      <c r="BT231" s="46"/>
      <c r="BU231" s="46"/>
      <c r="BV231" s="46"/>
      <c r="BW231" s="46"/>
      <c r="BX231" s="46"/>
      <c r="BY231" s="46"/>
      <c r="BZ231" s="46"/>
      <c r="CA231" s="46"/>
      <c r="CB231" s="46"/>
      <c r="CC231" s="46"/>
      <c r="CD231" s="46"/>
      <c r="CE231" s="46"/>
      <c r="CF231" s="46"/>
      <c r="CG231" s="46"/>
      <c r="CH231" s="46"/>
      <c r="CI231" s="46"/>
      <c r="CJ231" s="46"/>
      <c r="CK231" s="46"/>
      <c r="CL231" s="46"/>
      <c r="CM231" s="46"/>
      <c r="CN231" s="46"/>
      <c r="CO231" s="46"/>
      <c r="CP231" s="46"/>
      <c r="CQ231" s="46"/>
      <c r="CR231" s="46"/>
      <c r="CS231" s="46"/>
      <c r="CT231" s="46"/>
      <c r="CU231" s="46"/>
      <c r="CV231" s="46"/>
      <c r="CW231" s="46"/>
      <c r="CX231" s="46"/>
      <c r="CY231" s="46"/>
      <c r="CZ231" s="46"/>
      <c r="DA231" s="46"/>
      <c r="DB231" s="46"/>
      <c r="DC231" s="46"/>
      <c r="DD231" s="46"/>
      <c r="DE231" s="46"/>
      <c r="DF231" s="46"/>
      <c r="DG231" s="46"/>
      <c r="DH231" s="46"/>
      <c r="DI231" s="46"/>
      <c r="DJ231" s="46"/>
      <c r="DK231" s="46"/>
      <c r="DL231" s="46"/>
      <c r="DM231" s="46"/>
      <c r="DN231" s="46"/>
      <c r="DO231" s="46"/>
      <c r="DP231" s="46"/>
      <c r="DQ231" s="46"/>
      <c r="DR231" s="46"/>
      <c r="DS231" s="46"/>
      <c r="DT231" s="46"/>
      <c r="DU231" s="46"/>
      <c r="DV231" s="46"/>
      <c r="DW231" s="46"/>
      <c r="DX231" s="46"/>
      <c r="DY231" s="46"/>
      <c r="DZ231" s="46"/>
      <c r="EA231" s="46"/>
      <c r="EB231" s="46"/>
      <c r="EC231" s="46"/>
      <c r="ED231" s="46"/>
      <c r="EE231" s="46"/>
      <c r="EF231" s="46"/>
      <c r="EG231" s="46"/>
      <c r="EH231" s="46"/>
      <c r="EI231" s="46"/>
      <c r="EJ231" s="46"/>
      <c r="EK231" s="46"/>
      <c r="EL231" s="46"/>
      <c r="EM231" s="46"/>
      <c r="EN231" s="46"/>
      <c r="EO231" s="46"/>
      <c r="EP231" s="46"/>
      <c r="EQ231" s="46"/>
      <c r="ER231" s="46"/>
      <c r="ES231" s="46"/>
      <c r="ET231" s="46"/>
      <c r="EU231" s="46"/>
      <c r="EV231" s="46"/>
      <c r="EW231" s="46"/>
      <c r="EX231" s="46"/>
      <c r="EY231" s="46"/>
      <c r="EZ231" s="46"/>
      <c r="FA231" s="46"/>
      <c r="FB231" s="46"/>
      <c r="FC231" s="46"/>
      <c r="FD231" s="46"/>
      <c r="FE231" s="46"/>
      <c r="FF231" s="46"/>
      <c r="FG231" s="46"/>
      <c r="FH231" s="46"/>
      <c r="FI231" s="46"/>
      <c r="FJ231" s="46"/>
      <c r="FK231" s="46"/>
      <c r="FL231" s="46"/>
      <c r="FM231" s="46"/>
      <c r="FN231" s="46"/>
      <c r="FO231" s="46"/>
      <c r="FP231" s="46"/>
      <c r="FQ231" s="46"/>
      <c r="FR231" s="46"/>
      <c r="FS231" s="46"/>
      <c r="FT231" s="46"/>
      <c r="FU231" s="46"/>
      <c r="FV231" s="46"/>
      <c r="FW231" s="46"/>
      <c r="FX231" s="46"/>
      <c r="FY231" s="46"/>
      <c r="FZ231" s="46"/>
      <c r="GA231" s="46"/>
      <c r="GB231" s="46"/>
      <c r="GC231" s="46"/>
      <c r="GD231" s="46"/>
      <c r="GE231" s="46"/>
      <c r="GF231" s="46"/>
      <c r="GG231" s="46"/>
      <c r="GH231" s="46"/>
      <c r="GI231" s="46"/>
      <c r="GJ231" s="46"/>
      <c r="GK231" s="46"/>
      <c r="GL231" s="46"/>
      <c r="GM231" s="46"/>
      <c r="GN231" s="46"/>
      <c r="GO231" s="46"/>
      <c r="GP231" s="46"/>
      <c r="GQ231" s="46"/>
      <c r="GR231" s="46"/>
      <c r="GS231" s="46"/>
      <c r="GT231" s="46"/>
      <c r="GU231" s="46"/>
      <c r="GV231" s="46"/>
      <c r="GW231" s="46"/>
      <c r="GX231" s="46"/>
      <c r="GY231" s="46"/>
      <c r="GZ231" s="46"/>
      <c r="HA231" s="46"/>
      <c r="HB231" s="46"/>
      <c r="HC231" s="46"/>
      <c r="HD231" s="46"/>
      <c r="HE231" s="46"/>
      <c r="HF231" s="46"/>
      <c r="HG231" s="46"/>
      <c r="HH231" s="46"/>
      <c r="HI231" s="46"/>
      <c r="HJ231" s="46"/>
      <c r="HK231" s="46"/>
      <c r="HL231" s="46"/>
      <c r="HM231" s="46"/>
      <c r="HN231" s="46"/>
      <c r="HO231" s="46"/>
      <c r="HP231" s="46"/>
      <c r="HQ231" s="46"/>
      <c r="HR231" s="46"/>
      <c r="HS231" s="46"/>
      <c r="HT231" s="46"/>
      <c r="HU231" s="46"/>
      <c r="HV231" s="46"/>
      <c r="HW231" s="46"/>
      <c r="HX231" s="46"/>
      <c r="HY231" s="46"/>
      <c r="HZ231" s="46"/>
      <c r="IA231" s="46"/>
      <c r="IB231" s="46"/>
      <c r="IC231" s="46"/>
      <c r="ID231" s="46"/>
      <c r="IE231" s="46"/>
      <c r="IF231" s="46"/>
      <c r="IG231" s="46"/>
      <c r="IH231" s="46"/>
      <c r="II231" s="46"/>
      <c r="IJ231" s="46"/>
      <c r="IK231" s="46"/>
      <c r="IL231" s="46"/>
      <c r="IM231" s="46"/>
      <c r="IN231" s="46"/>
      <c r="IO231" s="46"/>
      <c r="IP231" s="46"/>
      <c r="IQ231" s="46"/>
      <c r="IR231" s="46"/>
      <c r="IS231" s="46"/>
      <c r="IT231" s="46"/>
      <c r="IU231" s="46"/>
      <c r="IV231" s="46"/>
      <c r="IW231" s="46"/>
      <c r="IX231" s="46"/>
      <c r="IY231" s="46"/>
      <c r="IZ231" s="46"/>
      <c r="JA231" s="46"/>
      <c r="JB231" s="46"/>
      <c r="JC231" s="46"/>
      <c r="JD231" s="46"/>
      <c r="JE231" s="46"/>
      <c r="JF231" s="46"/>
      <c r="JG231" s="46"/>
      <c r="JH231" s="46"/>
      <c r="JI231" s="46"/>
      <c r="JJ231" s="46"/>
      <c r="JK231" s="46"/>
      <c r="JL231" s="46"/>
      <c r="JM231" s="46"/>
      <c r="JN231" s="46"/>
      <c r="JO231" s="46"/>
      <c r="JP231" s="46"/>
      <c r="JQ231" s="46"/>
      <c r="JR231" s="46"/>
      <c r="JS231" s="46"/>
      <c r="JT231" s="46"/>
      <c r="JU231" s="46"/>
      <c r="JV231" s="46"/>
      <c r="JW231" s="46"/>
      <c r="JX231" s="46"/>
      <c r="JY231" s="46"/>
      <c r="JZ231" s="46"/>
      <c r="KA231" s="46"/>
      <c r="KB231" s="46"/>
      <c r="KC231" s="46"/>
      <c r="KD231" s="46"/>
      <c r="KE231" s="46"/>
      <c r="KF231" s="46"/>
      <c r="KG231" s="46"/>
      <c r="KH231" s="46"/>
      <c r="KI231" s="46"/>
      <c r="KJ231" s="46"/>
      <c r="KK231" s="46"/>
      <c r="KL231" s="46"/>
      <c r="KM231" s="46"/>
      <c r="KN231" s="46"/>
      <c r="KO231" s="46"/>
      <c r="KP231" s="46"/>
      <c r="KQ231" s="46"/>
      <c r="KR231" s="46"/>
      <c r="KS231" s="46"/>
      <c r="KT231" s="46"/>
      <c r="KU231" s="46"/>
      <c r="KV231" s="46"/>
      <c r="KW231" s="46"/>
      <c r="KX231" s="46"/>
      <c r="KY231" s="46"/>
      <c r="KZ231" s="46"/>
      <c r="LA231" s="46"/>
      <c r="LB231" s="46"/>
      <c r="LC231" s="46"/>
      <c r="LD231" s="46"/>
      <c r="LE231" s="46"/>
      <c r="LF231" s="46"/>
      <c r="LG231" s="46"/>
      <c r="LH231" s="46"/>
      <c r="LI231" s="46"/>
      <c r="LJ231" s="46"/>
      <c r="LK231" s="46"/>
      <c r="LL231" s="46"/>
      <c r="LM231" s="46"/>
      <c r="LN231" s="46"/>
      <c r="LO231" s="46"/>
      <c r="LP231" s="46"/>
      <c r="LQ231" s="46"/>
      <c r="LR231" s="46"/>
      <c r="LS231" s="46"/>
      <c r="LT231" s="46"/>
      <c r="LU231" s="46"/>
      <c r="LV231" s="46"/>
      <c r="LW231" s="46"/>
      <c r="LX231" s="46"/>
      <c r="LY231" s="46"/>
      <c r="LZ231" s="46"/>
      <c r="MA231" s="46"/>
      <c r="MB231" s="46"/>
      <c r="MC231" s="46"/>
      <c r="MD231" s="46"/>
      <c r="ME231" s="46"/>
      <c r="MF231" s="46"/>
      <c r="MG231" s="46"/>
      <c r="MH231" s="46"/>
      <c r="MI231" s="46"/>
      <c r="MJ231" s="46"/>
      <c r="MK231" s="46"/>
      <c r="ML231" s="46"/>
      <c r="MM231" s="46"/>
      <c r="MN231" s="46"/>
      <c r="MO231" s="46"/>
      <c r="MP231" s="46"/>
      <c r="MQ231" s="46"/>
      <c r="MR231" s="46"/>
      <c r="MS231" s="46"/>
      <c r="MT231" s="46"/>
      <c r="MU231" s="46"/>
      <c r="MV231" s="46"/>
      <c r="MW231" s="46"/>
      <c r="MX231" s="46"/>
      <c r="MY231" s="46"/>
      <c r="MZ231" s="46"/>
      <c r="NA231" s="46"/>
      <c r="NB231" s="46"/>
      <c r="NC231" s="46"/>
      <c r="ND231" s="46"/>
      <c r="NE231" s="46"/>
      <c r="NF231" s="46"/>
      <c r="NG231" s="46"/>
      <c r="NH231" s="46"/>
      <c r="NI231" s="46"/>
      <c r="NJ231" s="46"/>
      <c r="NK231" s="46"/>
      <c r="NL231" s="46"/>
      <c r="NM231" s="46"/>
      <c r="NN231" s="46"/>
      <c r="NO231" s="46"/>
      <c r="NP231" s="46"/>
      <c r="NQ231" s="46"/>
      <c r="NR231" s="46"/>
      <c r="NS231" s="46"/>
      <c r="NT231" s="46"/>
      <c r="NU231" s="46"/>
      <c r="NV231" s="46"/>
      <c r="NW231" s="46"/>
      <c r="NX231" s="46"/>
      <c r="NY231" s="46"/>
      <c r="NZ231" s="46"/>
      <c r="OA231" s="46"/>
      <c r="OB231" s="46"/>
      <c r="OC231" s="46"/>
      <c r="OD231" s="46"/>
      <c r="OE231" s="46"/>
      <c r="OF231" s="46"/>
      <c r="OG231" s="46"/>
      <c r="OH231" s="46"/>
      <c r="OI231" s="46"/>
      <c r="OJ231" s="46"/>
      <c r="OK231" s="46"/>
      <c r="OL231" s="46"/>
      <c r="OM231" s="46"/>
      <c r="ON231" s="46"/>
      <c r="OO231" s="46"/>
      <c r="OP231" s="46"/>
      <c r="OQ231" s="46"/>
      <c r="OR231" s="46"/>
      <c r="OS231" s="46"/>
      <c r="OT231" s="46"/>
      <c r="OU231" s="46"/>
      <c r="OV231" s="46"/>
      <c r="OW231" s="46"/>
      <c r="OX231" s="46"/>
      <c r="OY231" s="46"/>
      <c r="OZ231" s="46"/>
      <c r="PA231" s="46"/>
      <c r="PB231" s="46"/>
      <c r="PC231" s="46"/>
      <c r="PD231" s="46"/>
      <c r="PE231" s="46"/>
      <c r="PF231" s="46"/>
      <c r="PG231" s="46"/>
      <c r="PH231" s="46"/>
      <c r="PI231" s="46"/>
      <c r="PJ231" s="46"/>
      <c r="PK231" s="46"/>
      <c r="PL231" s="46"/>
      <c r="PM231" s="46"/>
      <c r="PN231" s="46"/>
      <c r="PO231" s="46"/>
      <c r="PP231" s="46"/>
      <c r="PQ231" s="46"/>
      <c r="PR231" s="46"/>
      <c r="PS231" s="46"/>
      <c r="PT231" s="46"/>
      <c r="PU231" s="46"/>
      <c r="PV231" s="46"/>
      <c r="PW231" s="46"/>
      <c r="PX231" s="46"/>
      <c r="PY231" s="46"/>
      <c r="PZ231" s="46"/>
      <c r="QA231" s="46"/>
      <c r="QB231" s="46"/>
      <c r="QC231" s="46"/>
      <c r="QD231" s="46"/>
      <c r="QE231" s="46"/>
      <c r="QF231" s="46"/>
      <c r="QG231" s="46"/>
      <c r="QH231" s="46"/>
      <c r="QI231" s="46"/>
      <c r="QJ231" s="46"/>
      <c r="QK231" s="46"/>
      <c r="QL231" s="46"/>
      <c r="QM231" s="46"/>
      <c r="QN231" s="46"/>
      <c r="QO231" s="46"/>
      <c r="QP231" s="46"/>
      <c r="QQ231" s="46"/>
      <c r="QR231" s="46"/>
      <c r="QS231" s="46"/>
      <c r="QT231" s="46"/>
      <c r="QU231" s="46"/>
      <c r="QV231" s="46"/>
      <c r="QW231" s="46"/>
      <c r="QX231" s="46"/>
      <c r="QY231" s="46"/>
      <c r="QZ231" s="46"/>
      <c r="RA231" s="46"/>
      <c r="RB231" s="46"/>
      <c r="RC231" s="46"/>
      <c r="RD231" s="46"/>
      <c r="RE231" s="46"/>
      <c r="RF231" s="46"/>
      <c r="RG231" s="46"/>
      <c r="RH231" s="46"/>
      <c r="RI231" s="46"/>
      <c r="RJ231" s="46"/>
      <c r="RK231" s="46"/>
      <c r="RL231" s="46"/>
      <c r="RM231" s="46"/>
      <c r="RN231" s="46"/>
      <c r="RO231" s="46"/>
      <c r="RP231" s="46"/>
      <c r="RQ231" s="46"/>
      <c r="RR231" s="46"/>
      <c r="RS231" s="46"/>
      <c r="RT231" s="46"/>
      <c r="RU231" s="46"/>
      <c r="RV231" s="46"/>
      <c r="RW231" s="46"/>
      <c r="RX231" s="46"/>
      <c r="RY231" s="46"/>
      <c r="RZ231" s="46"/>
      <c r="SA231" s="46"/>
      <c r="SB231" s="46"/>
      <c r="SC231" s="46"/>
      <c r="SD231" s="46"/>
      <c r="SE231" s="46"/>
      <c r="SF231" s="46"/>
      <c r="SG231" s="46"/>
      <c r="SH231" s="46"/>
      <c r="SI231" s="46"/>
      <c r="SJ231" s="46"/>
      <c r="SK231" s="46"/>
      <c r="SL231" s="46"/>
      <c r="SM231" s="46"/>
      <c r="SN231" s="46"/>
      <c r="SO231" s="46"/>
      <c r="SP231" s="46"/>
      <c r="SQ231" s="46"/>
      <c r="SR231" s="46"/>
      <c r="SS231" s="46"/>
      <c r="ST231" s="46"/>
      <c r="SU231" s="46"/>
      <c r="SV231" s="46"/>
      <c r="SW231" s="46"/>
      <c r="SX231" s="46"/>
      <c r="SY231" s="46"/>
      <c r="SZ231" s="46"/>
      <c r="TA231" s="46"/>
      <c r="TB231" s="46"/>
      <c r="TC231" s="46"/>
      <c r="TD231" s="46"/>
      <c r="TE231" s="46"/>
      <c r="TF231" s="46"/>
      <c r="TG231" s="46"/>
      <c r="TH231" s="46"/>
      <c r="TI231" s="46"/>
      <c r="TJ231" s="46"/>
      <c r="TK231" s="46"/>
      <c r="TL231" s="46"/>
      <c r="TM231" s="46"/>
      <c r="TN231" s="46"/>
      <c r="TO231" s="46"/>
      <c r="TP231" s="46"/>
      <c r="TQ231" s="46"/>
      <c r="TR231" s="46"/>
      <c r="TS231" s="46"/>
      <c r="TT231" s="46"/>
      <c r="TU231" s="46"/>
      <c r="TV231" s="46"/>
      <c r="TW231" s="46"/>
      <c r="TX231" s="46"/>
      <c r="TY231" s="46"/>
      <c r="TZ231" s="46"/>
      <c r="UA231" s="46"/>
      <c r="UB231" s="46"/>
      <c r="UC231" s="46"/>
      <c r="UD231" s="46"/>
      <c r="UE231" s="46"/>
      <c r="UF231" s="46"/>
      <c r="UG231" s="46"/>
      <c r="UH231" s="46"/>
      <c r="UI231" s="46"/>
      <c r="UJ231" s="46"/>
      <c r="UK231" s="46"/>
      <c r="UL231" s="46"/>
      <c r="UM231" s="46"/>
      <c r="UN231" s="46"/>
      <c r="UO231" s="46"/>
      <c r="UP231" s="46"/>
      <c r="UQ231" s="46"/>
      <c r="UR231" s="46"/>
      <c r="US231" s="46"/>
      <c r="UT231" s="46"/>
      <c r="UU231" s="46"/>
      <c r="UV231" s="46"/>
      <c r="UW231" s="46"/>
      <c r="UX231" s="46"/>
      <c r="UY231" s="46"/>
      <c r="UZ231" s="46"/>
      <c r="VA231" s="46"/>
      <c r="VB231" s="46"/>
      <c r="VC231" s="46"/>
      <c r="VD231" s="46"/>
      <c r="VE231" s="46"/>
      <c r="VF231" s="46"/>
      <c r="VG231" s="46"/>
      <c r="VH231" s="46"/>
      <c r="VI231" s="46"/>
      <c r="VJ231" s="46"/>
      <c r="VK231" s="46"/>
      <c r="VL231" s="46"/>
      <c r="VM231" s="46"/>
      <c r="VN231" s="46"/>
      <c r="VO231" s="46"/>
      <c r="VP231" s="46"/>
      <c r="VQ231" s="46"/>
      <c r="VR231" s="46"/>
      <c r="VS231" s="46"/>
      <c r="VT231" s="46"/>
      <c r="VU231" s="46"/>
      <c r="VV231" s="46"/>
      <c r="VW231" s="46"/>
      <c r="VX231" s="46"/>
      <c r="VY231" s="46"/>
      <c r="VZ231" s="46"/>
      <c r="WA231" s="46"/>
      <c r="WB231" s="46"/>
      <c r="WC231" s="46"/>
      <c r="WD231" s="46"/>
      <c r="WE231" s="46"/>
      <c r="WF231" s="46"/>
      <c r="WG231" s="46"/>
      <c r="WH231" s="46"/>
      <c r="WI231" s="46"/>
      <c r="WJ231" s="46"/>
      <c r="WK231" s="46"/>
      <c r="WL231" s="46"/>
      <c r="WM231" s="46"/>
      <c r="WN231" s="46"/>
      <c r="WO231" s="46"/>
      <c r="WP231" s="46"/>
      <c r="WQ231" s="46"/>
      <c r="WR231" s="46"/>
      <c r="WS231" s="46"/>
      <c r="WT231" s="46"/>
      <c r="WU231" s="46"/>
      <c r="WV231" s="46"/>
      <c r="WW231" s="46"/>
      <c r="WX231" s="46"/>
      <c r="WY231" s="46"/>
      <c r="WZ231" s="46"/>
      <c r="XA231" s="46"/>
      <c r="XB231" s="46"/>
      <c r="XC231" s="46"/>
      <c r="XD231" s="46"/>
      <c r="XE231" s="46"/>
      <c r="XF231" s="46"/>
      <c r="XG231" s="46"/>
      <c r="XH231" s="46"/>
      <c r="XI231" s="46"/>
      <c r="XJ231" s="46"/>
      <c r="XK231" s="46"/>
      <c r="XL231" s="46"/>
      <c r="XM231" s="46"/>
      <c r="XN231" s="46"/>
      <c r="XO231" s="46"/>
      <c r="XP231" s="46"/>
      <c r="XQ231" s="46"/>
      <c r="XR231" s="46"/>
      <c r="XS231" s="46"/>
      <c r="XT231" s="46"/>
      <c r="XU231" s="46"/>
      <c r="XV231" s="46"/>
      <c r="XW231" s="46"/>
      <c r="XX231" s="46"/>
      <c r="XY231" s="46"/>
      <c r="XZ231" s="46"/>
      <c r="YA231" s="46"/>
      <c r="YB231" s="46"/>
      <c r="YC231" s="46"/>
      <c r="YD231" s="46"/>
      <c r="YE231" s="46"/>
      <c r="YF231" s="46"/>
      <c r="YG231" s="46"/>
      <c r="YH231" s="46"/>
      <c r="YI231" s="46"/>
      <c r="YJ231" s="46"/>
      <c r="YK231" s="46"/>
      <c r="YL231" s="46"/>
      <c r="YM231" s="46"/>
      <c r="YN231" s="46"/>
      <c r="YO231" s="46"/>
      <c r="YP231" s="46"/>
      <c r="YQ231" s="46"/>
      <c r="YR231" s="46"/>
      <c r="YS231" s="46"/>
      <c r="YT231" s="46"/>
      <c r="YU231" s="46"/>
      <c r="YV231" s="46"/>
      <c r="YW231" s="46"/>
      <c r="YX231" s="46"/>
      <c r="YY231" s="46"/>
      <c r="YZ231" s="46"/>
      <c r="ZA231" s="46"/>
      <c r="ZB231" s="46"/>
      <c r="ZC231" s="46"/>
      <c r="ZD231" s="46"/>
      <c r="ZE231" s="46"/>
      <c r="ZF231" s="46"/>
      <c r="ZG231" s="46"/>
      <c r="ZH231" s="46"/>
      <c r="ZI231" s="46"/>
      <c r="ZJ231" s="46"/>
      <c r="ZK231" s="46"/>
      <c r="ZL231" s="46"/>
      <c r="ZM231" s="46"/>
      <c r="ZN231" s="46"/>
      <c r="ZO231" s="46"/>
      <c r="ZP231" s="46"/>
      <c r="ZQ231" s="46"/>
      <c r="ZR231" s="46"/>
      <c r="ZS231" s="46"/>
      <c r="ZT231" s="46"/>
      <c r="ZU231" s="46"/>
      <c r="ZV231" s="46"/>
      <c r="ZW231" s="46"/>
      <c r="ZX231" s="46"/>
      <c r="ZY231" s="46"/>
      <c r="ZZ231" s="46"/>
      <c r="AAA231" s="46"/>
      <c r="AAB231" s="46"/>
      <c r="AAC231" s="46"/>
      <c r="AAD231" s="46"/>
      <c r="AAE231" s="46"/>
      <c r="AAF231" s="46"/>
      <c r="AAG231" s="46"/>
      <c r="AAH231" s="46"/>
      <c r="AAI231" s="46"/>
      <c r="AAJ231" s="46"/>
      <c r="AAK231" s="46"/>
      <c r="AAL231" s="46"/>
      <c r="AAM231" s="46"/>
      <c r="AAN231" s="46"/>
      <c r="AAO231" s="46"/>
      <c r="AAP231" s="46"/>
      <c r="AAQ231" s="46"/>
      <c r="AAR231" s="46"/>
      <c r="AAS231" s="46"/>
      <c r="AAT231" s="46"/>
      <c r="AAU231" s="46"/>
      <c r="AAV231" s="46"/>
      <c r="AAW231" s="46"/>
      <c r="AAX231" s="46"/>
      <c r="AAY231" s="46"/>
      <c r="AAZ231" s="46"/>
      <c r="ABA231" s="46"/>
      <c r="ABB231" s="46"/>
      <c r="ABC231" s="46"/>
      <c r="ABD231" s="46"/>
      <c r="ABE231" s="46"/>
      <c r="ABF231" s="46"/>
      <c r="ABG231" s="46"/>
      <c r="ABH231" s="46"/>
      <c r="ABI231" s="46"/>
      <c r="ABJ231" s="46"/>
      <c r="ABK231" s="46"/>
      <c r="ABL231" s="46"/>
      <c r="ABM231" s="46"/>
      <c r="ABN231" s="46"/>
      <c r="ABO231" s="46"/>
      <c r="ABP231" s="46"/>
      <c r="ABQ231" s="46"/>
      <c r="ABR231" s="46"/>
      <c r="ABS231" s="46"/>
      <c r="ABT231" s="46"/>
      <c r="ABU231" s="46"/>
      <c r="ABV231" s="46"/>
      <c r="ABW231" s="46"/>
      <c r="ABX231" s="46"/>
      <c r="ABY231" s="46"/>
      <c r="ABZ231" s="46"/>
      <c r="ACA231" s="46"/>
      <c r="ACB231" s="46"/>
      <c r="ACC231" s="46"/>
      <c r="ACD231" s="46"/>
      <c r="ACE231" s="46"/>
      <c r="ACF231" s="46"/>
      <c r="ACG231" s="46"/>
      <c r="ACH231" s="46"/>
      <c r="ACI231" s="46"/>
      <c r="ACJ231" s="46"/>
      <c r="ACK231" s="46"/>
      <c r="ACL231" s="46"/>
      <c r="ACM231" s="46"/>
      <c r="ACN231" s="46"/>
      <c r="ACO231" s="46"/>
      <c r="ACP231" s="46"/>
      <c r="ACQ231" s="46"/>
      <c r="ACR231" s="46"/>
      <c r="ACS231" s="46"/>
      <c r="ACT231" s="46"/>
      <c r="ACU231" s="46"/>
      <c r="ACV231" s="46"/>
      <c r="ACW231" s="46"/>
      <c r="ACX231" s="46"/>
      <c r="ACY231" s="46"/>
      <c r="ACZ231" s="46"/>
      <c r="ADA231" s="46"/>
      <c r="ADB231" s="46"/>
      <c r="ADC231" s="46"/>
      <c r="ADD231" s="46"/>
      <c r="ADE231" s="46"/>
      <c r="ADF231" s="46"/>
      <c r="ADG231" s="46"/>
      <c r="ADH231" s="46"/>
      <c r="ADI231" s="46"/>
      <c r="ADJ231" s="46"/>
      <c r="ADK231" s="46"/>
      <c r="ADL231" s="46"/>
      <c r="ADM231" s="46"/>
      <c r="ADN231" s="46"/>
      <c r="ADO231" s="46"/>
      <c r="ADP231" s="46"/>
      <c r="ADQ231" s="46"/>
      <c r="ADR231" s="46"/>
      <c r="ADS231" s="46"/>
      <c r="ADT231" s="46"/>
      <c r="ADU231" s="46"/>
      <c r="ADV231" s="46"/>
      <c r="ADW231" s="46"/>
      <c r="ADX231" s="46"/>
      <c r="ADY231" s="46"/>
      <c r="ADZ231" s="46"/>
      <c r="AEA231" s="46"/>
      <c r="AEB231" s="46"/>
      <c r="AEC231" s="46"/>
      <c r="AED231" s="46"/>
      <c r="AEE231" s="46"/>
      <c r="AEF231" s="46"/>
      <c r="AEG231" s="46"/>
      <c r="AEH231" s="46"/>
      <c r="AEI231" s="46"/>
      <c r="AEJ231" s="46"/>
      <c r="AEK231" s="46"/>
      <c r="AEL231" s="46"/>
      <c r="AEM231" s="46"/>
      <c r="AEN231" s="46"/>
      <c r="AEO231" s="46"/>
      <c r="AEP231" s="46"/>
      <c r="AEQ231" s="46"/>
      <c r="AER231" s="46"/>
      <c r="AES231" s="46"/>
      <c r="AET231" s="46"/>
      <c r="AEU231" s="46"/>
      <c r="AEV231" s="46"/>
      <c r="AEW231" s="46"/>
      <c r="AEX231" s="46"/>
      <c r="AEY231" s="46"/>
      <c r="AEZ231" s="46"/>
      <c r="AFA231" s="46"/>
      <c r="AFB231" s="46"/>
      <c r="AFC231" s="46"/>
      <c r="AFD231" s="46"/>
      <c r="AFE231" s="46"/>
      <c r="AFF231" s="46"/>
      <c r="AFG231" s="46"/>
      <c r="AFH231" s="46"/>
      <c r="AFI231" s="46"/>
      <c r="AFJ231" s="46"/>
      <c r="AFK231" s="46"/>
      <c r="AFL231" s="46"/>
      <c r="AFM231" s="46"/>
      <c r="AFN231" s="46"/>
      <c r="AFO231" s="46"/>
      <c r="AFP231" s="46"/>
      <c r="AFQ231" s="46"/>
      <c r="AFR231" s="46"/>
      <c r="AFS231" s="46"/>
      <c r="AFT231" s="46"/>
      <c r="AFU231" s="46"/>
      <c r="AFV231" s="46"/>
      <c r="AFW231" s="46"/>
      <c r="AFX231" s="46"/>
      <c r="AFY231" s="46"/>
      <c r="AFZ231" s="46"/>
      <c r="AGA231" s="46"/>
      <c r="AGB231" s="46"/>
      <c r="AGC231" s="46"/>
      <c r="AGD231" s="46"/>
      <c r="AGE231" s="46"/>
      <c r="AGF231" s="46"/>
      <c r="AGG231" s="46"/>
      <c r="AGH231" s="46"/>
      <c r="AGI231" s="46"/>
      <c r="AGJ231" s="46"/>
      <c r="AGK231" s="46"/>
      <c r="AGL231" s="46"/>
      <c r="AGM231" s="46"/>
      <c r="AGN231" s="46"/>
      <c r="AGO231" s="46"/>
      <c r="AGP231" s="46"/>
      <c r="AGQ231" s="46"/>
      <c r="AGR231" s="46"/>
      <c r="AGS231" s="46"/>
      <c r="AGT231" s="46"/>
      <c r="AGU231" s="46"/>
      <c r="AGV231" s="46"/>
      <c r="AGW231" s="46"/>
      <c r="AGX231" s="46"/>
      <c r="AGY231" s="46"/>
      <c r="AGZ231" s="46"/>
      <c r="AHA231" s="46"/>
      <c r="AHB231" s="46"/>
      <c r="AHC231" s="46"/>
      <c r="AHD231" s="46"/>
      <c r="AHE231" s="46"/>
      <c r="AHF231" s="46"/>
      <c r="AHG231" s="46"/>
      <c r="AHH231" s="46"/>
      <c r="AHI231" s="46"/>
      <c r="AHJ231" s="46"/>
      <c r="AHK231" s="46"/>
      <c r="AHL231" s="46"/>
      <c r="AHM231" s="46"/>
      <c r="AHN231" s="46"/>
      <c r="AHO231" s="46"/>
      <c r="AHP231" s="46"/>
      <c r="AHQ231" s="46"/>
      <c r="AHR231" s="46"/>
      <c r="AHS231" s="46"/>
      <c r="AHT231" s="46"/>
      <c r="AHU231" s="46"/>
      <c r="AHV231" s="46"/>
      <c r="AHW231" s="46"/>
      <c r="AHX231" s="46"/>
      <c r="AHY231" s="46"/>
      <c r="AHZ231" s="46"/>
      <c r="AIA231" s="46"/>
      <c r="AIB231" s="46"/>
      <c r="AIC231" s="46"/>
      <c r="AID231" s="46"/>
      <c r="AIE231" s="46"/>
      <c r="AIF231" s="46"/>
      <c r="AIG231" s="46"/>
      <c r="AIH231" s="46"/>
      <c r="AII231" s="46"/>
      <c r="AIJ231" s="46"/>
      <c r="AIK231" s="46"/>
      <c r="AIL231" s="46"/>
      <c r="AIM231" s="46"/>
      <c r="AIN231" s="46"/>
      <c r="AIO231" s="46"/>
      <c r="AIP231" s="46"/>
      <c r="AIQ231" s="46"/>
      <c r="AIR231" s="46"/>
      <c r="AIS231" s="46"/>
      <c r="AIT231" s="46"/>
      <c r="AIU231" s="46"/>
      <c r="AIV231" s="46"/>
      <c r="AIW231" s="46"/>
      <c r="AIX231" s="46"/>
      <c r="AIY231" s="46"/>
      <c r="AIZ231" s="46"/>
      <c r="AJA231" s="46"/>
      <c r="AJB231" s="46"/>
      <c r="AJC231" s="46"/>
      <c r="AJD231" s="46"/>
      <c r="AJE231" s="46"/>
      <c r="AJF231" s="46"/>
      <c r="AJG231" s="46"/>
      <c r="AJH231" s="46"/>
      <c r="AJI231" s="46"/>
      <c r="AJJ231" s="46"/>
      <c r="AJK231" s="46"/>
      <c r="AJL231" s="46"/>
      <c r="AJM231" s="46"/>
      <c r="AJN231" s="46"/>
      <c r="AJO231" s="46"/>
      <c r="AJP231" s="46"/>
      <c r="AJQ231" s="46"/>
      <c r="AJR231" s="46"/>
      <c r="AJS231" s="46"/>
      <c r="AJT231" s="46"/>
      <c r="AJU231" s="46"/>
      <c r="AJV231" s="46"/>
      <c r="AJW231" s="46"/>
      <c r="AJX231" s="46"/>
      <c r="AJY231" s="46"/>
      <c r="AJZ231" s="46"/>
      <c r="AKA231" s="46"/>
      <c r="AKB231" s="46"/>
      <c r="AKC231" s="46"/>
      <c r="AKD231" s="46"/>
      <c r="AKE231" s="46"/>
      <c r="AKF231" s="46"/>
      <c r="AKG231" s="46"/>
      <c r="AKH231" s="46"/>
      <c r="AKI231" s="46"/>
      <c r="AKJ231" s="46"/>
      <c r="AKK231" s="46"/>
      <c r="AKL231" s="46"/>
      <c r="AKM231" s="46"/>
      <c r="AKN231" s="46"/>
      <c r="AKO231" s="46"/>
      <c r="AKP231" s="46"/>
      <c r="AKQ231" s="46"/>
      <c r="AKR231" s="46"/>
      <c r="AKS231" s="46"/>
      <c r="AKT231" s="46"/>
      <c r="AKU231" s="46"/>
      <c r="AKV231" s="46"/>
      <c r="AKW231" s="46"/>
      <c r="AKX231" s="46"/>
      <c r="AKY231" s="46"/>
      <c r="AKZ231" s="46"/>
      <c r="ALA231" s="46"/>
      <c r="ALB231" s="46"/>
      <c r="ALC231" s="46"/>
      <c r="ALD231" s="46"/>
      <c r="ALE231" s="46"/>
      <c r="ALF231" s="46"/>
      <c r="ALG231" s="46"/>
      <c r="ALH231" s="46"/>
      <c r="ALI231" s="46"/>
      <c r="ALJ231" s="46"/>
      <c r="ALK231" s="46"/>
      <c r="ALL231" s="46"/>
      <c r="ALM231" s="46"/>
      <c r="ALN231" s="46"/>
      <c r="ALO231" s="46"/>
      <c r="ALP231" s="46"/>
      <c r="ALQ231" s="46"/>
      <c r="ALR231" s="46"/>
      <c r="ALS231" s="46"/>
      <c r="ALT231" s="46"/>
      <c r="ALU231" s="46"/>
      <c r="ALV231" s="46"/>
      <c r="ALW231" s="46"/>
      <c r="ALX231" s="46"/>
      <c r="ALY231" s="46"/>
      <c r="ALZ231" s="46"/>
      <c r="AMA231" s="46"/>
      <c r="AMB231" s="46"/>
      <c r="AMC231" s="46"/>
      <c r="AMD231" s="46"/>
      <c r="AME231" s="46"/>
      <c r="AMF231" s="46"/>
      <c r="AMG231" s="46"/>
      <c r="AMH231" s="46"/>
      <c r="AMI231" s="46"/>
      <c r="AMJ231" s="46"/>
      <c r="AMK231" s="46"/>
    </row>
    <row r="232" spans="1:1025" x14ac:dyDescent="0.25">
      <c r="A232" s="46"/>
      <c r="B232" s="56"/>
      <c r="C232" s="57"/>
      <c r="D232" s="58"/>
      <c r="E232" s="59"/>
      <c r="F232" s="59"/>
      <c r="G232" s="59"/>
      <c r="H232" s="59"/>
      <c r="I232" s="59"/>
      <c r="J232" s="59"/>
      <c r="K232" s="59"/>
      <c r="L232" s="59"/>
      <c r="M232" s="46"/>
      <c r="N232" s="46"/>
      <c r="O232" s="46"/>
      <c r="P232" s="46"/>
      <c r="Q232" s="46"/>
      <c r="R232" s="46"/>
      <c r="S232" s="46"/>
      <c r="T232" s="46"/>
      <c r="U232" s="46"/>
      <c r="V232" s="46"/>
      <c r="W232" s="46"/>
      <c r="X232" s="46"/>
      <c r="Y232" s="46"/>
      <c r="Z232" s="46"/>
      <c r="AA232" s="46"/>
      <c r="AB232" s="46"/>
      <c r="AC232" s="46"/>
      <c r="AD232" s="46"/>
      <c r="AE232" s="46"/>
      <c r="AF232" s="46"/>
      <c r="AG232" s="46"/>
      <c r="AH232" s="46"/>
      <c r="AI232" s="46"/>
      <c r="AJ232" s="46"/>
      <c r="AK232" s="46"/>
      <c r="AL232" s="46"/>
      <c r="AM232" s="46"/>
      <c r="AN232" s="46"/>
      <c r="AO232" s="46"/>
      <c r="AP232" s="46"/>
      <c r="AQ232" s="46"/>
      <c r="AR232" s="46"/>
      <c r="AS232" s="46"/>
      <c r="AT232" s="46"/>
      <c r="AU232" s="46"/>
      <c r="AV232" s="46"/>
      <c r="AW232" s="46"/>
      <c r="AX232" s="46"/>
      <c r="AY232" s="46"/>
      <c r="AZ232" s="46"/>
      <c r="BA232" s="46"/>
      <c r="BB232" s="46"/>
      <c r="BC232" s="46"/>
      <c r="BD232" s="46"/>
      <c r="BE232" s="46"/>
      <c r="BF232" s="46"/>
      <c r="BG232" s="46"/>
      <c r="BH232" s="46"/>
      <c r="BI232" s="46"/>
      <c r="BJ232" s="46"/>
      <c r="BK232" s="46"/>
      <c r="BL232" s="46"/>
      <c r="BM232" s="46"/>
      <c r="BN232" s="46"/>
      <c r="BO232" s="46"/>
      <c r="BP232" s="46"/>
      <c r="BQ232" s="46"/>
      <c r="BR232" s="46"/>
      <c r="BS232" s="46"/>
      <c r="BT232" s="46"/>
      <c r="BU232" s="46"/>
      <c r="BV232" s="46"/>
      <c r="BW232" s="46"/>
      <c r="BX232" s="46"/>
      <c r="BY232" s="46"/>
      <c r="BZ232" s="46"/>
      <c r="CA232" s="46"/>
      <c r="CB232" s="46"/>
      <c r="CC232" s="46"/>
      <c r="CD232" s="46"/>
      <c r="CE232" s="46"/>
      <c r="CF232" s="46"/>
      <c r="CG232" s="46"/>
      <c r="CH232" s="46"/>
      <c r="CI232" s="46"/>
      <c r="CJ232" s="46"/>
      <c r="CK232" s="46"/>
      <c r="CL232" s="46"/>
      <c r="CM232" s="46"/>
      <c r="CN232" s="46"/>
      <c r="CO232" s="46"/>
      <c r="CP232" s="46"/>
      <c r="CQ232" s="46"/>
      <c r="CR232" s="46"/>
      <c r="CS232" s="46"/>
      <c r="CT232" s="46"/>
      <c r="CU232" s="46"/>
      <c r="CV232" s="46"/>
      <c r="CW232" s="46"/>
      <c r="CX232" s="46"/>
      <c r="CY232" s="46"/>
      <c r="CZ232" s="46"/>
      <c r="DA232" s="46"/>
      <c r="DB232" s="46"/>
      <c r="DC232" s="46"/>
      <c r="DD232" s="46"/>
      <c r="DE232" s="46"/>
      <c r="DF232" s="46"/>
      <c r="DG232" s="46"/>
      <c r="DH232" s="46"/>
      <c r="DI232" s="46"/>
      <c r="DJ232" s="46"/>
      <c r="DK232" s="46"/>
      <c r="DL232" s="46"/>
      <c r="DM232" s="46"/>
      <c r="DN232" s="46"/>
      <c r="DO232" s="46"/>
      <c r="DP232" s="46"/>
      <c r="DQ232" s="46"/>
      <c r="DR232" s="46"/>
      <c r="DS232" s="46"/>
      <c r="DT232" s="46"/>
      <c r="DU232" s="46"/>
      <c r="DV232" s="46"/>
      <c r="DW232" s="46"/>
      <c r="DX232" s="46"/>
      <c r="DY232" s="46"/>
      <c r="DZ232" s="46"/>
      <c r="EA232" s="46"/>
      <c r="EB232" s="46"/>
      <c r="EC232" s="46"/>
      <c r="ED232" s="46"/>
      <c r="EE232" s="46"/>
      <c r="EF232" s="46"/>
      <c r="EG232" s="46"/>
      <c r="EH232" s="46"/>
      <c r="EI232" s="46"/>
      <c r="EJ232" s="46"/>
      <c r="EK232" s="46"/>
      <c r="EL232" s="46"/>
      <c r="EM232" s="46"/>
      <c r="EN232" s="46"/>
      <c r="EO232" s="46"/>
      <c r="EP232" s="46"/>
      <c r="EQ232" s="46"/>
      <c r="ER232" s="46"/>
      <c r="ES232" s="46"/>
      <c r="ET232" s="46"/>
      <c r="EU232" s="46"/>
      <c r="EV232" s="46"/>
      <c r="EW232" s="46"/>
      <c r="EX232" s="46"/>
      <c r="EY232" s="46"/>
      <c r="EZ232" s="46"/>
      <c r="FA232" s="46"/>
      <c r="FB232" s="46"/>
      <c r="FC232" s="46"/>
      <c r="FD232" s="46"/>
      <c r="FE232" s="46"/>
      <c r="FF232" s="46"/>
      <c r="FG232" s="46"/>
      <c r="FH232" s="46"/>
      <c r="FI232" s="46"/>
      <c r="FJ232" s="46"/>
      <c r="FK232" s="46"/>
      <c r="FL232" s="46"/>
      <c r="FM232" s="46"/>
      <c r="FN232" s="46"/>
      <c r="FO232" s="46"/>
      <c r="FP232" s="46"/>
      <c r="FQ232" s="46"/>
      <c r="FR232" s="46"/>
      <c r="FS232" s="46"/>
      <c r="FT232" s="46"/>
      <c r="FU232" s="46"/>
      <c r="FV232" s="46"/>
      <c r="FW232" s="46"/>
      <c r="FX232" s="46"/>
      <c r="FY232" s="46"/>
      <c r="FZ232" s="46"/>
      <c r="GA232" s="46"/>
      <c r="GB232" s="46"/>
      <c r="GC232" s="46"/>
      <c r="GD232" s="46"/>
      <c r="GE232" s="46"/>
      <c r="GF232" s="46"/>
      <c r="GG232" s="46"/>
      <c r="GH232" s="46"/>
      <c r="GI232" s="46"/>
      <c r="GJ232" s="46"/>
      <c r="GK232" s="46"/>
      <c r="GL232" s="46"/>
      <c r="GM232" s="46"/>
      <c r="GN232" s="46"/>
      <c r="GO232" s="46"/>
      <c r="GP232" s="46"/>
      <c r="GQ232" s="46"/>
      <c r="GR232" s="46"/>
      <c r="GS232" s="46"/>
      <c r="GT232" s="46"/>
      <c r="GU232" s="46"/>
      <c r="GV232" s="46"/>
      <c r="GW232" s="46"/>
      <c r="GX232" s="46"/>
      <c r="GY232" s="46"/>
      <c r="GZ232" s="46"/>
      <c r="HA232" s="46"/>
      <c r="HB232" s="46"/>
      <c r="HC232" s="46"/>
      <c r="HD232" s="46"/>
      <c r="HE232" s="46"/>
      <c r="HF232" s="46"/>
      <c r="HG232" s="46"/>
      <c r="HH232" s="46"/>
      <c r="HI232" s="46"/>
      <c r="HJ232" s="46"/>
      <c r="HK232" s="46"/>
      <c r="HL232" s="46"/>
      <c r="HM232" s="46"/>
      <c r="HN232" s="46"/>
      <c r="HO232" s="46"/>
      <c r="HP232" s="46"/>
      <c r="HQ232" s="46"/>
      <c r="HR232" s="46"/>
      <c r="HS232" s="46"/>
      <c r="HT232" s="46"/>
      <c r="HU232" s="46"/>
      <c r="HV232" s="46"/>
      <c r="HW232" s="46"/>
      <c r="HX232" s="46"/>
      <c r="HY232" s="46"/>
      <c r="HZ232" s="46"/>
      <c r="IA232" s="46"/>
      <c r="IB232" s="46"/>
      <c r="IC232" s="46"/>
      <c r="ID232" s="46"/>
      <c r="IE232" s="46"/>
      <c r="IF232" s="46"/>
      <c r="IG232" s="46"/>
      <c r="IH232" s="46"/>
      <c r="II232" s="46"/>
      <c r="IJ232" s="46"/>
      <c r="IK232" s="46"/>
      <c r="IL232" s="46"/>
      <c r="IM232" s="46"/>
      <c r="IN232" s="46"/>
      <c r="IO232" s="46"/>
      <c r="IP232" s="46"/>
      <c r="IQ232" s="46"/>
      <c r="IR232" s="46"/>
      <c r="IS232" s="46"/>
      <c r="IT232" s="46"/>
      <c r="IU232" s="46"/>
      <c r="IV232" s="46"/>
      <c r="IW232" s="46"/>
      <c r="IX232" s="46"/>
      <c r="IY232" s="46"/>
      <c r="IZ232" s="46"/>
      <c r="JA232" s="46"/>
      <c r="JB232" s="46"/>
      <c r="JC232" s="46"/>
      <c r="JD232" s="46"/>
      <c r="JE232" s="46"/>
      <c r="JF232" s="46"/>
      <c r="JG232" s="46"/>
      <c r="JH232" s="46"/>
      <c r="JI232" s="46"/>
      <c r="JJ232" s="46"/>
      <c r="JK232" s="46"/>
      <c r="JL232" s="46"/>
      <c r="JM232" s="46"/>
      <c r="JN232" s="46"/>
      <c r="JO232" s="46"/>
      <c r="JP232" s="46"/>
      <c r="JQ232" s="46"/>
      <c r="JR232" s="46"/>
      <c r="JS232" s="46"/>
      <c r="JT232" s="46"/>
      <c r="JU232" s="46"/>
      <c r="JV232" s="46"/>
      <c r="JW232" s="46"/>
      <c r="JX232" s="46"/>
      <c r="JY232" s="46"/>
      <c r="JZ232" s="46"/>
      <c r="KA232" s="46"/>
      <c r="KB232" s="46"/>
      <c r="KC232" s="46"/>
      <c r="KD232" s="46"/>
      <c r="KE232" s="46"/>
      <c r="KF232" s="46"/>
      <c r="KG232" s="46"/>
      <c r="KH232" s="46"/>
      <c r="KI232" s="46"/>
      <c r="KJ232" s="46"/>
      <c r="KK232" s="46"/>
      <c r="KL232" s="46"/>
      <c r="KM232" s="46"/>
      <c r="KN232" s="46"/>
      <c r="KO232" s="46"/>
      <c r="KP232" s="46"/>
      <c r="KQ232" s="46"/>
      <c r="KR232" s="46"/>
      <c r="KS232" s="46"/>
      <c r="KT232" s="46"/>
      <c r="KU232" s="46"/>
      <c r="KV232" s="46"/>
      <c r="KW232" s="46"/>
      <c r="KX232" s="46"/>
      <c r="KY232" s="46"/>
      <c r="KZ232" s="46"/>
      <c r="LA232" s="46"/>
      <c r="LB232" s="46"/>
      <c r="LC232" s="46"/>
      <c r="LD232" s="46"/>
      <c r="LE232" s="46"/>
      <c r="LF232" s="46"/>
      <c r="LG232" s="46"/>
      <c r="LH232" s="46"/>
      <c r="LI232" s="46"/>
      <c r="LJ232" s="46"/>
      <c r="LK232" s="46"/>
      <c r="LL232" s="46"/>
      <c r="LM232" s="46"/>
      <c r="LN232" s="46"/>
      <c r="LO232" s="46"/>
      <c r="LP232" s="46"/>
      <c r="LQ232" s="46"/>
      <c r="LR232" s="46"/>
      <c r="LS232" s="46"/>
      <c r="LT232" s="46"/>
      <c r="LU232" s="46"/>
      <c r="LV232" s="46"/>
      <c r="LW232" s="46"/>
      <c r="LX232" s="46"/>
      <c r="LY232" s="46"/>
      <c r="LZ232" s="46"/>
      <c r="MA232" s="46"/>
      <c r="MB232" s="46"/>
      <c r="MC232" s="46"/>
      <c r="MD232" s="46"/>
      <c r="ME232" s="46"/>
      <c r="MF232" s="46"/>
      <c r="MG232" s="46"/>
      <c r="MH232" s="46"/>
      <c r="MI232" s="46"/>
      <c r="MJ232" s="46"/>
      <c r="MK232" s="46"/>
      <c r="ML232" s="46"/>
      <c r="MM232" s="46"/>
      <c r="MN232" s="46"/>
      <c r="MO232" s="46"/>
      <c r="MP232" s="46"/>
      <c r="MQ232" s="46"/>
      <c r="MR232" s="46"/>
      <c r="MS232" s="46"/>
      <c r="MT232" s="46"/>
      <c r="MU232" s="46"/>
      <c r="MV232" s="46"/>
      <c r="MW232" s="46"/>
      <c r="MX232" s="46"/>
      <c r="MY232" s="46"/>
      <c r="MZ232" s="46"/>
      <c r="NA232" s="46"/>
      <c r="NB232" s="46"/>
      <c r="NC232" s="46"/>
      <c r="ND232" s="46"/>
      <c r="NE232" s="46"/>
      <c r="NF232" s="46"/>
      <c r="NG232" s="46"/>
      <c r="NH232" s="46"/>
      <c r="NI232" s="46"/>
      <c r="NJ232" s="46"/>
      <c r="NK232" s="46"/>
      <c r="NL232" s="46"/>
      <c r="NM232" s="46"/>
      <c r="NN232" s="46"/>
      <c r="NO232" s="46"/>
      <c r="NP232" s="46"/>
      <c r="NQ232" s="46"/>
      <c r="NR232" s="46"/>
      <c r="NS232" s="46"/>
      <c r="NT232" s="46"/>
      <c r="NU232" s="46"/>
      <c r="NV232" s="46"/>
      <c r="NW232" s="46"/>
      <c r="NX232" s="46"/>
      <c r="NY232" s="46"/>
      <c r="NZ232" s="46"/>
      <c r="OA232" s="46"/>
      <c r="OB232" s="46"/>
      <c r="OC232" s="46"/>
      <c r="OD232" s="46"/>
      <c r="OE232" s="46"/>
      <c r="OF232" s="46"/>
      <c r="OG232" s="46"/>
      <c r="OH232" s="46"/>
      <c r="OI232" s="46"/>
      <c r="OJ232" s="46"/>
      <c r="OK232" s="46"/>
      <c r="OL232" s="46"/>
      <c r="OM232" s="46"/>
      <c r="ON232" s="46"/>
      <c r="OO232" s="46"/>
      <c r="OP232" s="46"/>
      <c r="OQ232" s="46"/>
      <c r="OR232" s="46"/>
      <c r="OS232" s="46"/>
      <c r="OT232" s="46"/>
      <c r="OU232" s="46"/>
      <c r="OV232" s="46"/>
      <c r="OW232" s="46"/>
      <c r="OX232" s="46"/>
      <c r="OY232" s="46"/>
      <c r="OZ232" s="46"/>
      <c r="PA232" s="46"/>
      <c r="PB232" s="46"/>
      <c r="PC232" s="46"/>
      <c r="PD232" s="46"/>
      <c r="PE232" s="46"/>
      <c r="PF232" s="46"/>
      <c r="PG232" s="46"/>
      <c r="PH232" s="46"/>
      <c r="PI232" s="46"/>
      <c r="PJ232" s="46"/>
      <c r="PK232" s="46"/>
      <c r="PL232" s="46"/>
      <c r="PM232" s="46"/>
      <c r="PN232" s="46"/>
      <c r="PO232" s="46"/>
      <c r="PP232" s="46"/>
      <c r="PQ232" s="46"/>
      <c r="PR232" s="46"/>
      <c r="PS232" s="46"/>
      <c r="PT232" s="46"/>
      <c r="PU232" s="46"/>
      <c r="PV232" s="46"/>
      <c r="PW232" s="46"/>
      <c r="PX232" s="46"/>
      <c r="PY232" s="46"/>
      <c r="PZ232" s="46"/>
      <c r="QA232" s="46"/>
      <c r="QB232" s="46"/>
      <c r="QC232" s="46"/>
      <c r="QD232" s="46"/>
      <c r="QE232" s="46"/>
      <c r="QF232" s="46"/>
      <c r="QG232" s="46"/>
      <c r="QH232" s="46"/>
      <c r="QI232" s="46"/>
      <c r="QJ232" s="46"/>
      <c r="QK232" s="46"/>
      <c r="QL232" s="46"/>
      <c r="QM232" s="46"/>
      <c r="QN232" s="46"/>
      <c r="QO232" s="46"/>
      <c r="QP232" s="46"/>
      <c r="QQ232" s="46"/>
      <c r="QR232" s="46"/>
      <c r="QS232" s="46"/>
      <c r="QT232" s="46"/>
      <c r="QU232" s="46"/>
      <c r="QV232" s="46"/>
      <c r="QW232" s="46"/>
      <c r="QX232" s="46"/>
      <c r="QY232" s="46"/>
      <c r="QZ232" s="46"/>
      <c r="RA232" s="46"/>
      <c r="RB232" s="46"/>
      <c r="RC232" s="46"/>
      <c r="RD232" s="46"/>
      <c r="RE232" s="46"/>
      <c r="RF232" s="46"/>
      <c r="RG232" s="46"/>
      <c r="RH232" s="46"/>
      <c r="RI232" s="46"/>
      <c r="RJ232" s="46"/>
      <c r="RK232" s="46"/>
      <c r="RL232" s="46"/>
      <c r="RM232" s="46"/>
      <c r="RN232" s="46"/>
      <c r="RO232" s="46"/>
      <c r="RP232" s="46"/>
      <c r="RQ232" s="46"/>
      <c r="RR232" s="46"/>
      <c r="RS232" s="46"/>
      <c r="RT232" s="46"/>
      <c r="RU232" s="46"/>
      <c r="RV232" s="46"/>
      <c r="RW232" s="46"/>
      <c r="RX232" s="46"/>
      <c r="RY232" s="46"/>
      <c r="RZ232" s="46"/>
      <c r="SA232" s="46"/>
      <c r="SB232" s="46"/>
      <c r="SC232" s="46"/>
      <c r="SD232" s="46"/>
      <c r="SE232" s="46"/>
      <c r="SF232" s="46"/>
      <c r="SG232" s="46"/>
      <c r="SH232" s="46"/>
      <c r="SI232" s="46"/>
      <c r="SJ232" s="46"/>
      <c r="SK232" s="46"/>
      <c r="SL232" s="46"/>
      <c r="SM232" s="46"/>
      <c r="SN232" s="46"/>
      <c r="SO232" s="46"/>
      <c r="SP232" s="46"/>
      <c r="SQ232" s="46"/>
      <c r="SR232" s="46"/>
      <c r="SS232" s="46"/>
      <c r="ST232" s="46"/>
      <c r="SU232" s="46"/>
      <c r="SV232" s="46"/>
      <c r="SW232" s="46"/>
      <c r="SX232" s="46"/>
      <c r="SY232" s="46"/>
      <c r="SZ232" s="46"/>
      <c r="TA232" s="46"/>
      <c r="TB232" s="46"/>
      <c r="TC232" s="46"/>
      <c r="TD232" s="46"/>
      <c r="TE232" s="46"/>
      <c r="TF232" s="46"/>
      <c r="TG232" s="46"/>
      <c r="TH232" s="46"/>
      <c r="TI232" s="46"/>
      <c r="TJ232" s="46"/>
      <c r="TK232" s="46"/>
      <c r="TL232" s="46"/>
      <c r="TM232" s="46"/>
      <c r="TN232" s="46"/>
      <c r="TO232" s="46"/>
      <c r="TP232" s="46"/>
      <c r="TQ232" s="46"/>
      <c r="TR232" s="46"/>
      <c r="TS232" s="46"/>
      <c r="TT232" s="46"/>
      <c r="TU232" s="46"/>
      <c r="TV232" s="46"/>
      <c r="TW232" s="46"/>
      <c r="TX232" s="46"/>
      <c r="TY232" s="46"/>
      <c r="TZ232" s="46"/>
      <c r="UA232" s="46"/>
      <c r="UB232" s="46"/>
      <c r="UC232" s="46"/>
      <c r="UD232" s="46"/>
      <c r="UE232" s="46"/>
      <c r="UF232" s="46"/>
      <c r="UG232" s="46"/>
      <c r="UH232" s="46"/>
      <c r="UI232" s="46"/>
      <c r="UJ232" s="46"/>
      <c r="UK232" s="46"/>
      <c r="UL232" s="46"/>
      <c r="UM232" s="46"/>
      <c r="UN232" s="46"/>
      <c r="UO232" s="46"/>
      <c r="UP232" s="46"/>
      <c r="UQ232" s="46"/>
      <c r="UR232" s="46"/>
      <c r="US232" s="46"/>
      <c r="UT232" s="46"/>
      <c r="UU232" s="46"/>
      <c r="UV232" s="46"/>
      <c r="UW232" s="46"/>
      <c r="UX232" s="46"/>
      <c r="UY232" s="46"/>
      <c r="UZ232" s="46"/>
      <c r="VA232" s="46"/>
      <c r="VB232" s="46"/>
      <c r="VC232" s="46"/>
      <c r="VD232" s="46"/>
      <c r="VE232" s="46"/>
      <c r="VF232" s="46"/>
      <c r="VG232" s="46"/>
      <c r="VH232" s="46"/>
      <c r="VI232" s="46"/>
      <c r="VJ232" s="46"/>
      <c r="VK232" s="46"/>
      <c r="VL232" s="46"/>
      <c r="VM232" s="46"/>
      <c r="VN232" s="46"/>
      <c r="VO232" s="46"/>
      <c r="VP232" s="46"/>
      <c r="VQ232" s="46"/>
      <c r="VR232" s="46"/>
      <c r="VS232" s="46"/>
      <c r="VT232" s="46"/>
      <c r="VU232" s="46"/>
      <c r="VV232" s="46"/>
      <c r="VW232" s="46"/>
      <c r="VX232" s="46"/>
      <c r="VY232" s="46"/>
      <c r="VZ232" s="46"/>
      <c r="WA232" s="46"/>
      <c r="WB232" s="46"/>
      <c r="WC232" s="46"/>
      <c r="WD232" s="46"/>
      <c r="WE232" s="46"/>
      <c r="WF232" s="46"/>
      <c r="WG232" s="46"/>
      <c r="WH232" s="46"/>
      <c r="WI232" s="46"/>
      <c r="WJ232" s="46"/>
      <c r="WK232" s="46"/>
      <c r="WL232" s="46"/>
      <c r="WM232" s="46"/>
      <c r="WN232" s="46"/>
      <c r="WO232" s="46"/>
      <c r="WP232" s="46"/>
      <c r="WQ232" s="46"/>
      <c r="WR232" s="46"/>
      <c r="WS232" s="46"/>
      <c r="WT232" s="46"/>
      <c r="WU232" s="46"/>
      <c r="WV232" s="46"/>
      <c r="WW232" s="46"/>
      <c r="WX232" s="46"/>
      <c r="WY232" s="46"/>
      <c r="WZ232" s="46"/>
      <c r="XA232" s="46"/>
      <c r="XB232" s="46"/>
      <c r="XC232" s="46"/>
      <c r="XD232" s="46"/>
      <c r="XE232" s="46"/>
      <c r="XF232" s="46"/>
      <c r="XG232" s="46"/>
      <c r="XH232" s="46"/>
      <c r="XI232" s="46"/>
      <c r="XJ232" s="46"/>
      <c r="XK232" s="46"/>
      <c r="XL232" s="46"/>
      <c r="XM232" s="46"/>
      <c r="XN232" s="46"/>
      <c r="XO232" s="46"/>
      <c r="XP232" s="46"/>
      <c r="XQ232" s="46"/>
      <c r="XR232" s="46"/>
      <c r="XS232" s="46"/>
      <c r="XT232" s="46"/>
      <c r="XU232" s="46"/>
      <c r="XV232" s="46"/>
      <c r="XW232" s="46"/>
      <c r="XX232" s="46"/>
      <c r="XY232" s="46"/>
      <c r="XZ232" s="46"/>
      <c r="YA232" s="46"/>
      <c r="YB232" s="46"/>
      <c r="YC232" s="46"/>
      <c r="YD232" s="46"/>
      <c r="YE232" s="46"/>
      <c r="YF232" s="46"/>
      <c r="YG232" s="46"/>
      <c r="YH232" s="46"/>
      <c r="YI232" s="46"/>
      <c r="YJ232" s="46"/>
      <c r="YK232" s="46"/>
      <c r="YL232" s="46"/>
      <c r="YM232" s="46"/>
      <c r="YN232" s="46"/>
      <c r="YO232" s="46"/>
      <c r="YP232" s="46"/>
      <c r="YQ232" s="46"/>
      <c r="YR232" s="46"/>
      <c r="YS232" s="46"/>
      <c r="YT232" s="46"/>
      <c r="YU232" s="46"/>
      <c r="YV232" s="46"/>
      <c r="YW232" s="46"/>
      <c r="YX232" s="46"/>
      <c r="YY232" s="46"/>
      <c r="YZ232" s="46"/>
      <c r="ZA232" s="46"/>
      <c r="ZB232" s="46"/>
      <c r="ZC232" s="46"/>
      <c r="ZD232" s="46"/>
      <c r="ZE232" s="46"/>
      <c r="ZF232" s="46"/>
      <c r="ZG232" s="46"/>
      <c r="ZH232" s="46"/>
      <c r="ZI232" s="46"/>
      <c r="ZJ232" s="46"/>
      <c r="ZK232" s="46"/>
      <c r="ZL232" s="46"/>
      <c r="ZM232" s="46"/>
      <c r="ZN232" s="46"/>
      <c r="ZO232" s="46"/>
      <c r="ZP232" s="46"/>
      <c r="ZQ232" s="46"/>
      <c r="ZR232" s="46"/>
      <c r="ZS232" s="46"/>
      <c r="ZT232" s="46"/>
      <c r="ZU232" s="46"/>
      <c r="ZV232" s="46"/>
      <c r="ZW232" s="46"/>
      <c r="ZX232" s="46"/>
      <c r="ZY232" s="46"/>
      <c r="ZZ232" s="46"/>
      <c r="AAA232" s="46"/>
      <c r="AAB232" s="46"/>
      <c r="AAC232" s="46"/>
      <c r="AAD232" s="46"/>
      <c r="AAE232" s="46"/>
      <c r="AAF232" s="46"/>
      <c r="AAG232" s="46"/>
      <c r="AAH232" s="46"/>
      <c r="AAI232" s="46"/>
      <c r="AAJ232" s="46"/>
      <c r="AAK232" s="46"/>
      <c r="AAL232" s="46"/>
      <c r="AAM232" s="46"/>
      <c r="AAN232" s="46"/>
      <c r="AAO232" s="46"/>
      <c r="AAP232" s="46"/>
      <c r="AAQ232" s="46"/>
      <c r="AAR232" s="46"/>
      <c r="AAS232" s="46"/>
      <c r="AAT232" s="46"/>
      <c r="AAU232" s="46"/>
      <c r="AAV232" s="46"/>
      <c r="AAW232" s="46"/>
      <c r="AAX232" s="46"/>
      <c r="AAY232" s="46"/>
      <c r="AAZ232" s="46"/>
      <c r="ABA232" s="46"/>
      <c r="ABB232" s="46"/>
      <c r="ABC232" s="46"/>
      <c r="ABD232" s="46"/>
      <c r="ABE232" s="46"/>
      <c r="ABF232" s="46"/>
      <c r="ABG232" s="46"/>
      <c r="ABH232" s="46"/>
      <c r="ABI232" s="46"/>
      <c r="ABJ232" s="46"/>
      <c r="ABK232" s="46"/>
      <c r="ABL232" s="46"/>
      <c r="ABM232" s="46"/>
      <c r="ABN232" s="46"/>
      <c r="ABO232" s="46"/>
      <c r="ABP232" s="46"/>
      <c r="ABQ232" s="46"/>
      <c r="ABR232" s="46"/>
      <c r="ABS232" s="46"/>
      <c r="ABT232" s="46"/>
      <c r="ABU232" s="46"/>
      <c r="ABV232" s="46"/>
      <c r="ABW232" s="46"/>
      <c r="ABX232" s="46"/>
      <c r="ABY232" s="46"/>
      <c r="ABZ232" s="46"/>
      <c r="ACA232" s="46"/>
      <c r="ACB232" s="46"/>
      <c r="ACC232" s="46"/>
      <c r="ACD232" s="46"/>
      <c r="ACE232" s="46"/>
      <c r="ACF232" s="46"/>
      <c r="ACG232" s="46"/>
      <c r="ACH232" s="46"/>
      <c r="ACI232" s="46"/>
      <c r="ACJ232" s="46"/>
      <c r="ACK232" s="46"/>
      <c r="ACL232" s="46"/>
      <c r="ACM232" s="46"/>
      <c r="ACN232" s="46"/>
      <c r="ACO232" s="46"/>
      <c r="ACP232" s="46"/>
      <c r="ACQ232" s="46"/>
      <c r="ACR232" s="46"/>
      <c r="ACS232" s="46"/>
      <c r="ACT232" s="46"/>
      <c r="ACU232" s="46"/>
      <c r="ACV232" s="46"/>
      <c r="ACW232" s="46"/>
      <c r="ACX232" s="46"/>
      <c r="ACY232" s="46"/>
      <c r="ACZ232" s="46"/>
      <c r="ADA232" s="46"/>
      <c r="ADB232" s="46"/>
      <c r="ADC232" s="46"/>
      <c r="ADD232" s="46"/>
      <c r="ADE232" s="46"/>
      <c r="ADF232" s="46"/>
      <c r="ADG232" s="46"/>
      <c r="ADH232" s="46"/>
      <c r="ADI232" s="46"/>
      <c r="ADJ232" s="46"/>
      <c r="ADK232" s="46"/>
      <c r="ADL232" s="46"/>
      <c r="ADM232" s="46"/>
      <c r="ADN232" s="46"/>
      <c r="ADO232" s="46"/>
      <c r="ADP232" s="46"/>
      <c r="ADQ232" s="46"/>
      <c r="ADR232" s="46"/>
      <c r="ADS232" s="46"/>
      <c r="ADT232" s="46"/>
      <c r="ADU232" s="46"/>
      <c r="ADV232" s="46"/>
      <c r="ADW232" s="46"/>
      <c r="ADX232" s="46"/>
      <c r="ADY232" s="46"/>
      <c r="ADZ232" s="46"/>
      <c r="AEA232" s="46"/>
      <c r="AEB232" s="46"/>
      <c r="AEC232" s="46"/>
      <c r="AED232" s="46"/>
      <c r="AEE232" s="46"/>
      <c r="AEF232" s="46"/>
      <c r="AEG232" s="46"/>
      <c r="AEH232" s="46"/>
      <c r="AEI232" s="46"/>
      <c r="AEJ232" s="46"/>
      <c r="AEK232" s="46"/>
      <c r="AEL232" s="46"/>
      <c r="AEM232" s="46"/>
      <c r="AEN232" s="46"/>
      <c r="AEO232" s="46"/>
      <c r="AEP232" s="46"/>
      <c r="AEQ232" s="46"/>
      <c r="AER232" s="46"/>
      <c r="AES232" s="46"/>
      <c r="AET232" s="46"/>
      <c r="AEU232" s="46"/>
      <c r="AEV232" s="46"/>
      <c r="AEW232" s="46"/>
      <c r="AEX232" s="46"/>
      <c r="AEY232" s="46"/>
      <c r="AEZ232" s="46"/>
      <c r="AFA232" s="46"/>
      <c r="AFB232" s="46"/>
      <c r="AFC232" s="46"/>
      <c r="AFD232" s="46"/>
      <c r="AFE232" s="46"/>
      <c r="AFF232" s="46"/>
      <c r="AFG232" s="46"/>
      <c r="AFH232" s="46"/>
      <c r="AFI232" s="46"/>
      <c r="AFJ232" s="46"/>
      <c r="AFK232" s="46"/>
      <c r="AFL232" s="46"/>
      <c r="AFM232" s="46"/>
      <c r="AFN232" s="46"/>
      <c r="AFO232" s="46"/>
      <c r="AFP232" s="46"/>
      <c r="AFQ232" s="46"/>
      <c r="AFR232" s="46"/>
      <c r="AFS232" s="46"/>
      <c r="AFT232" s="46"/>
      <c r="AFU232" s="46"/>
      <c r="AFV232" s="46"/>
      <c r="AFW232" s="46"/>
      <c r="AFX232" s="46"/>
      <c r="AFY232" s="46"/>
      <c r="AFZ232" s="46"/>
      <c r="AGA232" s="46"/>
      <c r="AGB232" s="46"/>
      <c r="AGC232" s="46"/>
      <c r="AGD232" s="46"/>
      <c r="AGE232" s="46"/>
      <c r="AGF232" s="46"/>
      <c r="AGG232" s="46"/>
      <c r="AGH232" s="46"/>
      <c r="AGI232" s="46"/>
      <c r="AGJ232" s="46"/>
      <c r="AGK232" s="46"/>
      <c r="AGL232" s="46"/>
      <c r="AGM232" s="46"/>
      <c r="AGN232" s="46"/>
      <c r="AGO232" s="46"/>
      <c r="AGP232" s="46"/>
      <c r="AGQ232" s="46"/>
      <c r="AGR232" s="46"/>
      <c r="AGS232" s="46"/>
      <c r="AGT232" s="46"/>
      <c r="AGU232" s="46"/>
      <c r="AGV232" s="46"/>
      <c r="AGW232" s="46"/>
      <c r="AGX232" s="46"/>
      <c r="AGY232" s="46"/>
      <c r="AGZ232" s="46"/>
      <c r="AHA232" s="46"/>
      <c r="AHB232" s="46"/>
      <c r="AHC232" s="46"/>
      <c r="AHD232" s="46"/>
      <c r="AHE232" s="46"/>
      <c r="AHF232" s="46"/>
      <c r="AHG232" s="46"/>
      <c r="AHH232" s="46"/>
      <c r="AHI232" s="46"/>
      <c r="AHJ232" s="46"/>
      <c r="AHK232" s="46"/>
      <c r="AHL232" s="46"/>
      <c r="AHM232" s="46"/>
      <c r="AHN232" s="46"/>
      <c r="AHO232" s="46"/>
      <c r="AHP232" s="46"/>
      <c r="AHQ232" s="46"/>
      <c r="AHR232" s="46"/>
      <c r="AHS232" s="46"/>
      <c r="AHT232" s="46"/>
      <c r="AHU232" s="46"/>
      <c r="AHV232" s="46"/>
      <c r="AHW232" s="46"/>
      <c r="AHX232" s="46"/>
      <c r="AHY232" s="46"/>
      <c r="AHZ232" s="46"/>
      <c r="AIA232" s="46"/>
      <c r="AIB232" s="46"/>
      <c r="AIC232" s="46"/>
      <c r="AID232" s="46"/>
      <c r="AIE232" s="46"/>
      <c r="AIF232" s="46"/>
      <c r="AIG232" s="46"/>
      <c r="AIH232" s="46"/>
      <c r="AII232" s="46"/>
      <c r="AIJ232" s="46"/>
      <c r="AIK232" s="46"/>
      <c r="AIL232" s="46"/>
      <c r="AIM232" s="46"/>
      <c r="AIN232" s="46"/>
      <c r="AIO232" s="46"/>
      <c r="AIP232" s="46"/>
      <c r="AIQ232" s="46"/>
      <c r="AIR232" s="46"/>
      <c r="AIS232" s="46"/>
      <c r="AIT232" s="46"/>
      <c r="AIU232" s="46"/>
      <c r="AIV232" s="46"/>
      <c r="AIW232" s="46"/>
      <c r="AIX232" s="46"/>
      <c r="AIY232" s="46"/>
      <c r="AIZ232" s="46"/>
      <c r="AJA232" s="46"/>
      <c r="AJB232" s="46"/>
      <c r="AJC232" s="46"/>
      <c r="AJD232" s="46"/>
      <c r="AJE232" s="46"/>
      <c r="AJF232" s="46"/>
      <c r="AJG232" s="46"/>
      <c r="AJH232" s="46"/>
      <c r="AJI232" s="46"/>
      <c r="AJJ232" s="46"/>
      <c r="AJK232" s="46"/>
      <c r="AJL232" s="46"/>
      <c r="AJM232" s="46"/>
      <c r="AJN232" s="46"/>
      <c r="AJO232" s="46"/>
      <c r="AJP232" s="46"/>
      <c r="AJQ232" s="46"/>
      <c r="AJR232" s="46"/>
      <c r="AJS232" s="46"/>
      <c r="AJT232" s="46"/>
      <c r="AJU232" s="46"/>
      <c r="AJV232" s="46"/>
      <c r="AJW232" s="46"/>
      <c r="AJX232" s="46"/>
      <c r="AJY232" s="46"/>
      <c r="AJZ232" s="46"/>
      <c r="AKA232" s="46"/>
      <c r="AKB232" s="46"/>
      <c r="AKC232" s="46"/>
      <c r="AKD232" s="46"/>
      <c r="AKE232" s="46"/>
      <c r="AKF232" s="46"/>
      <c r="AKG232" s="46"/>
      <c r="AKH232" s="46"/>
      <c r="AKI232" s="46"/>
      <c r="AKJ232" s="46"/>
      <c r="AKK232" s="46"/>
      <c r="AKL232" s="46"/>
      <c r="AKM232" s="46"/>
      <c r="AKN232" s="46"/>
      <c r="AKO232" s="46"/>
      <c r="AKP232" s="46"/>
      <c r="AKQ232" s="46"/>
      <c r="AKR232" s="46"/>
      <c r="AKS232" s="46"/>
      <c r="AKT232" s="46"/>
      <c r="AKU232" s="46"/>
      <c r="AKV232" s="46"/>
      <c r="AKW232" s="46"/>
      <c r="AKX232" s="46"/>
      <c r="AKY232" s="46"/>
      <c r="AKZ232" s="46"/>
      <c r="ALA232" s="46"/>
      <c r="ALB232" s="46"/>
      <c r="ALC232" s="46"/>
      <c r="ALD232" s="46"/>
      <c r="ALE232" s="46"/>
      <c r="ALF232" s="46"/>
      <c r="ALG232" s="46"/>
      <c r="ALH232" s="46"/>
      <c r="ALI232" s="46"/>
      <c r="ALJ232" s="46"/>
      <c r="ALK232" s="46"/>
      <c r="ALL232" s="46"/>
      <c r="ALM232" s="46"/>
      <c r="ALN232" s="46"/>
      <c r="ALO232" s="46"/>
      <c r="ALP232" s="46"/>
      <c r="ALQ232" s="46"/>
      <c r="ALR232" s="46"/>
      <c r="ALS232" s="46"/>
      <c r="ALT232" s="46"/>
      <c r="ALU232" s="46"/>
      <c r="ALV232" s="46"/>
      <c r="ALW232" s="46"/>
      <c r="ALX232" s="46"/>
      <c r="ALY232" s="46"/>
      <c r="ALZ232" s="46"/>
      <c r="AMA232" s="46"/>
      <c r="AMB232" s="46"/>
      <c r="AMC232" s="46"/>
      <c r="AMD232" s="46"/>
      <c r="AME232" s="46"/>
      <c r="AMF232" s="46"/>
      <c r="AMG232" s="46"/>
      <c r="AMH232" s="46"/>
      <c r="AMI232" s="46"/>
      <c r="AMJ232" s="46"/>
      <c r="AMK232" s="46"/>
    </row>
    <row r="233" spans="1:1025" x14ac:dyDescent="0.25">
      <c r="A233" s="46"/>
      <c r="B233" s="56"/>
      <c r="C233" s="57"/>
      <c r="D233" s="58"/>
      <c r="E233" s="59"/>
      <c r="F233" s="59"/>
      <c r="G233" s="59"/>
      <c r="H233" s="59"/>
      <c r="I233" s="59"/>
      <c r="J233" s="59"/>
      <c r="K233" s="59"/>
      <c r="L233" s="59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  <c r="AA233" s="46"/>
      <c r="AB233" s="46"/>
      <c r="AC233" s="46"/>
      <c r="AD233" s="46"/>
      <c r="AE233" s="46"/>
      <c r="AF233" s="46"/>
      <c r="AG233" s="46"/>
      <c r="AH233" s="46"/>
      <c r="AI233" s="46"/>
      <c r="AJ233" s="46"/>
      <c r="AK233" s="46"/>
      <c r="AL233" s="46"/>
      <c r="AM233" s="46"/>
      <c r="AN233" s="46"/>
      <c r="AO233" s="46"/>
      <c r="AP233" s="46"/>
      <c r="AQ233" s="46"/>
      <c r="AR233" s="46"/>
      <c r="AS233" s="46"/>
      <c r="AT233" s="46"/>
      <c r="AU233" s="46"/>
      <c r="AV233" s="46"/>
      <c r="AW233" s="46"/>
      <c r="AX233" s="46"/>
      <c r="AY233" s="46"/>
      <c r="AZ233" s="46"/>
      <c r="BA233" s="46"/>
      <c r="BB233" s="46"/>
      <c r="BC233" s="46"/>
      <c r="BD233" s="46"/>
      <c r="BE233" s="46"/>
      <c r="BF233" s="46"/>
      <c r="BG233" s="46"/>
      <c r="BH233" s="46"/>
      <c r="BI233" s="46"/>
      <c r="BJ233" s="46"/>
      <c r="BK233" s="46"/>
      <c r="BL233" s="46"/>
      <c r="BM233" s="46"/>
      <c r="BN233" s="46"/>
      <c r="BO233" s="46"/>
      <c r="BP233" s="46"/>
      <c r="BQ233" s="46"/>
      <c r="BR233" s="46"/>
      <c r="BS233" s="46"/>
      <c r="BT233" s="46"/>
      <c r="BU233" s="46"/>
      <c r="BV233" s="46"/>
      <c r="BW233" s="46"/>
      <c r="BX233" s="46"/>
      <c r="BY233" s="46"/>
      <c r="BZ233" s="46"/>
      <c r="CA233" s="46"/>
      <c r="CB233" s="46"/>
      <c r="CC233" s="46"/>
      <c r="CD233" s="46"/>
      <c r="CE233" s="46"/>
      <c r="CF233" s="46"/>
      <c r="CG233" s="46"/>
      <c r="CH233" s="46"/>
      <c r="CI233" s="46"/>
      <c r="CJ233" s="46"/>
      <c r="CK233" s="46"/>
      <c r="CL233" s="46"/>
      <c r="CM233" s="46"/>
      <c r="CN233" s="46"/>
      <c r="CO233" s="46"/>
      <c r="CP233" s="46"/>
      <c r="CQ233" s="46"/>
      <c r="CR233" s="46"/>
      <c r="CS233" s="46"/>
      <c r="CT233" s="46"/>
      <c r="CU233" s="46"/>
      <c r="CV233" s="46"/>
      <c r="CW233" s="46"/>
      <c r="CX233" s="46"/>
      <c r="CY233" s="46"/>
      <c r="CZ233" s="46"/>
      <c r="DA233" s="46"/>
      <c r="DB233" s="46"/>
      <c r="DC233" s="46"/>
      <c r="DD233" s="46"/>
      <c r="DE233" s="46"/>
      <c r="DF233" s="46"/>
      <c r="DG233" s="46"/>
      <c r="DH233" s="46"/>
      <c r="DI233" s="46"/>
      <c r="DJ233" s="46"/>
      <c r="DK233" s="46"/>
      <c r="DL233" s="46"/>
      <c r="DM233" s="46"/>
      <c r="DN233" s="46"/>
      <c r="DO233" s="46"/>
      <c r="DP233" s="46"/>
      <c r="DQ233" s="46"/>
      <c r="DR233" s="46"/>
      <c r="DS233" s="46"/>
      <c r="DT233" s="46"/>
      <c r="DU233" s="46"/>
      <c r="DV233" s="46"/>
      <c r="DW233" s="46"/>
      <c r="DX233" s="46"/>
      <c r="DY233" s="46"/>
      <c r="DZ233" s="46"/>
      <c r="EA233" s="46"/>
      <c r="EB233" s="46"/>
      <c r="EC233" s="46"/>
      <c r="ED233" s="46"/>
      <c r="EE233" s="46"/>
      <c r="EF233" s="46"/>
      <c r="EG233" s="46"/>
      <c r="EH233" s="46"/>
      <c r="EI233" s="46"/>
      <c r="EJ233" s="46"/>
      <c r="EK233" s="46"/>
      <c r="EL233" s="46"/>
      <c r="EM233" s="46"/>
      <c r="EN233" s="46"/>
      <c r="EO233" s="46"/>
      <c r="EP233" s="46"/>
      <c r="EQ233" s="46"/>
      <c r="ER233" s="46"/>
      <c r="ES233" s="46"/>
      <c r="ET233" s="46"/>
      <c r="EU233" s="46"/>
      <c r="EV233" s="46"/>
      <c r="EW233" s="46"/>
      <c r="EX233" s="46"/>
      <c r="EY233" s="46"/>
      <c r="EZ233" s="46"/>
      <c r="FA233" s="46"/>
      <c r="FB233" s="46"/>
      <c r="FC233" s="46"/>
      <c r="FD233" s="46"/>
      <c r="FE233" s="46"/>
      <c r="FF233" s="46"/>
      <c r="FG233" s="46"/>
      <c r="FH233" s="46"/>
      <c r="FI233" s="46"/>
      <c r="FJ233" s="46"/>
      <c r="FK233" s="46"/>
      <c r="FL233" s="46"/>
      <c r="FM233" s="46"/>
      <c r="FN233" s="46"/>
      <c r="FO233" s="46"/>
      <c r="FP233" s="46"/>
      <c r="FQ233" s="46"/>
      <c r="FR233" s="46"/>
      <c r="FS233" s="46"/>
      <c r="FT233" s="46"/>
      <c r="FU233" s="46"/>
      <c r="FV233" s="46"/>
      <c r="FW233" s="46"/>
      <c r="FX233" s="46"/>
      <c r="FY233" s="46"/>
      <c r="FZ233" s="46"/>
      <c r="GA233" s="46"/>
      <c r="GB233" s="46"/>
      <c r="GC233" s="46"/>
      <c r="GD233" s="46"/>
      <c r="GE233" s="46"/>
      <c r="GF233" s="46"/>
      <c r="GG233" s="46"/>
      <c r="GH233" s="46"/>
      <c r="GI233" s="46"/>
      <c r="GJ233" s="46"/>
      <c r="GK233" s="46"/>
      <c r="GL233" s="46"/>
      <c r="GM233" s="46"/>
      <c r="GN233" s="46"/>
      <c r="GO233" s="46"/>
      <c r="GP233" s="46"/>
      <c r="GQ233" s="46"/>
      <c r="GR233" s="46"/>
      <c r="GS233" s="46"/>
      <c r="GT233" s="46"/>
      <c r="GU233" s="46"/>
      <c r="GV233" s="46"/>
      <c r="GW233" s="46"/>
      <c r="GX233" s="46"/>
      <c r="GY233" s="46"/>
      <c r="GZ233" s="46"/>
      <c r="HA233" s="46"/>
      <c r="HB233" s="46"/>
      <c r="HC233" s="46"/>
      <c r="HD233" s="46"/>
      <c r="HE233" s="46"/>
      <c r="HF233" s="46"/>
      <c r="HG233" s="46"/>
      <c r="HH233" s="46"/>
      <c r="HI233" s="46"/>
      <c r="HJ233" s="46"/>
      <c r="HK233" s="46"/>
      <c r="HL233" s="46"/>
      <c r="HM233" s="46"/>
      <c r="HN233" s="46"/>
      <c r="HO233" s="46"/>
      <c r="HP233" s="46"/>
      <c r="HQ233" s="46"/>
      <c r="HR233" s="46"/>
      <c r="HS233" s="46"/>
      <c r="HT233" s="46"/>
      <c r="HU233" s="46"/>
      <c r="HV233" s="46"/>
      <c r="HW233" s="46"/>
      <c r="HX233" s="46"/>
      <c r="HY233" s="46"/>
      <c r="HZ233" s="46"/>
      <c r="IA233" s="46"/>
      <c r="IB233" s="46"/>
      <c r="IC233" s="46"/>
      <c r="ID233" s="46"/>
      <c r="IE233" s="46"/>
      <c r="IF233" s="46"/>
      <c r="IG233" s="46"/>
      <c r="IH233" s="46"/>
      <c r="II233" s="46"/>
      <c r="IJ233" s="46"/>
      <c r="IK233" s="46"/>
      <c r="IL233" s="46"/>
      <c r="IM233" s="46"/>
      <c r="IN233" s="46"/>
      <c r="IO233" s="46"/>
      <c r="IP233" s="46"/>
      <c r="IQ233" s="46"/>
      <c r="IR233" s="46"/>
      <c r="IS233" s="46"/>
      <c r="IT233" s="46"/>
      <c r="IU233" s="46"/>
      <c r="IV233" s="46"/>
      <c r="IW233" s="46"/>
      <c r="IX233" s="46"/>
      <c r="IY233" s="46"/>
      <c r="IZ233" s="46"/>
      <c r="JA233" s="46"/>
      <c r="JB233" s="46"/>
      <c r="JC233" s="46"/>
      <c r="JD233" s="46"/>
      <c r="JE233" s="46"/>
      <c r="JF233" s="46"/>
      <c r="JG233" s="46"/>
      <c r="JH233" s="46"/>
      <c r="JI233" s="46"/>
      <c r="JJ233" s="46"/>
      <c r="JK233" s="46"/>
      <c r="JL233" s="46"/>
      <c r="JM233" s="46"/>
      <c r="JN233" s="46"/>
      <c r="JO233" s="46"/>
      <c r="JP233" s="46"/>
      <c r="JQ233" s="46"/>
      <c r="JR233" s="46"/>
      <c r="JS233" s="46"/>
      <c r="JT233" s="46"/>
      <c r="JU233" s="46"/>
      <c r="JV233" s="46"/>
      <c r="JW233" s="46"/>
      <c r="JX233" s="46"/>
      <c r="JY233" s="46"/>
      <c r="JZ233" s="46"/>
      <c r="KA233" s="46"/>
      <c r="KB233" s="46"/>
      <c r="KC233" s="46"/>
      <c r="KD233" s="46"/>
      <c r="KE233" s="46"/>
      <c r="KF233" s="46"/>
      <c r="KG233" s="46"/>
      <c r="KH233" s="46"/>
      <c r="KI233" s="46"/>
      <c r="KJ233" s="46"/>
      <c r="KK233" s="46"/>
      <c r="KL233" s="46"/>
      <c r="KM233" s="46"/>
      <c r="KN233" s="46"/>
      <c r="KO233" s="46"/>
      <c r="KP233" s="46"/>
      <c r="KQ233" s="46"/>
      <c r="KR233" s="46"/>
      <c r="KS233" s="46"/>
      <c r="KT233" s="46"/>
      <c r="KU233" s="46"/>
      <c r="KV233" s="46"/>
      <c r="KW233" s="46"/>
      <c r="KX233" s="46"/>
      <c r="KY233" s="46"/>
      <c r="KZ233" s="46"/>
      <c r="LA233" s="46"/>
      <c r="LB233" s="46"/>
      <c r="LC233" s="46"/>
      <c r="LD233" s="46"/>
      <c r="LE233" s="46"/>
      <c r="LF233" s="46"/>
      <c r="LG233" s="46"/>
      <c r="LH233" s="46"/>
      <c r="LI233" s="46"/>
      <c r="LJ233" s="46"/>
      <c r="LK233" s="46"/>
      <c r="LL233" s="46"/>
      <c r="LM233" s="46"/>
      <c r="LN233" s="46"/>
      <c r="LO233" s="46"/>
      <c r="LP233" s="46"/>
      <c r="LQ233" s="46"/>
      <c r="LR233" s="46"/>
      <c r="LS233" s="46"/>
      <c r="LT233" s="46"/>
      <c r="LU233" s="46"/>
      <c r="LV233" s="46"/>
      <c r="LW233" s="46"/>
      <c r="LX233" s="46"/>
      <c r="LY233" s="46"/>
      <c r="LZ233" s="46"/>
      <c r="MA233" s="46"/>
      <c r="MB233" s="46"/>
      <c r="MC233" s="46"/>
      <c r="MD233" s="46"/>
      <c r="ME233" s="46"/>
      <c r="MF233" s="46"/>
      <c r="MG233" s="46"/>
      <c r="MH233" s="46"/>
      <c r="MI233" s="46"/>
      <c r="MJ233" s="46"/>
      <c r="MK233" s="46"/>
      <c r="ML233" s="46"/>
      <c r="MM233" s="46"/>
      <c r="MN233" s="46"/>
      <c r="MO233" s="46"/>
      <c r="MP233" s="46"/>
      <c r="MQ233" s="46"/>
      <c r="MR233" s="46"/>
      <c r="MS233" s="46"/>
      <c r="MT233" s="46"/>
      <c r="MU233" s="46"/>
      <c r="MV233" s="46"/>
      <c r="MW233" s="46"/>
      <c r="MX233" s="46"/>
      <c r="MY233" s="46"/>
      <c r="MZ233" s="46"/>
      <c r="NA233" s="46"/>
      <c r="NB233" s="46"/>
      <c r="NC233" s="46"/>
      <c r="ND233" s="46"/>
      <c r="NE233" s="46"/>
      <c r="NF233" s="46"/>
      <c r="NG233" s="46"/>
      <c r="NH233" s="46"/>
      <c r="NI233" s="46"/>
      <c r="NJ233" s="46"/>
      <c r="NK233" s="46"/>
      <c r="NL233" s="46"/>
      <c r="NM233" s="46"/>
      <c r="NN233" s="46"/>
      <c r="NO233" s="46"/>
      <c r="NP233" s="46"/>
      <c r="NQ233" s="46"/>
      <c r="NR233" s="46"/>
      <c r="NS233" s="46"/>
      <c r="NT233" s="46"/>
      <c r="NU233" s="46"/>
      <c r="NV233" s="46"/>
      <c r="NW233" s="46"/>
      <c r="NX233" s="46"/>
      <c r="NY233" s="46"/>
      <c r="NZ233" s="46"/>
      <c r="OA233" s="46"/>
      <c r="OB233" s="46"/>
      <c r="OC233" s="46"/>
      <c r="OD233" s="46"/>
      <c r="OE233" s="46"/>
      <c r="OF233" s="46"/>
      <c r="OG233" s="46"/>
      <c r="OH233" s="46"/>
      <c r="OI233" s="46"/>
      <c r="OJ233" s="46"/>
      <c r="OK233" s="46"/>
      <c r="OL233" s="46"/>
      <c r="OM233" s="46"/>
      <c r="ON233" s="46"/>
      <c r="OO233" s="46"/>
      <c r="OP233" s="46"/>
      <c r="OQ233" s="46"/>
      <c r="OR233" s="46"/>
      <c r="OS233" s="46"/>
      <c r="OT233" s="46"/>
      <c r="OU233" s="46"/>
      <c r="OV233" s="46"/>
      <c r="OW233" s="46"/>
      <c r="OX233" s="46"/>
      <c r="OY233" s="46"/>
      <c r="OZ233" s="46"/>
      <c r="PA233" s="46"/>
      <c r="PB233" s="46"/>
      <c r="PC233" s="46"/>
      <c r="PD233" s="46"/>
      <c r="PE233" s="46"/>
      <c r="PF233" s="46"/>
      <c r="PG233" s="46"/>
      <c r="PH233" s="46"/>
      <c r="PI233" s="46"/>
      <c r="PJ233" s="46"/>
      <c r="PK233" s="46"/>
      <c r="PL233" s="46"/>
      <c r="PM233" s="46"/>
      <c r="PN233" s="46"/>
      <c r="PO233" s="46"/>
      <c r="PP233" s="46"/>
      <c r="PQ233" s="46"/>
      <c r="PR233" s="46"/>
      <c r="PS233" s="46"/>
      <c r="PT233" s="46"/>
      <c r="PU233" s="46"/>
      <c r="PV233" s="46"/>
      <c r="PW233" s="46"/>
      <c r="PX233" s="46"/>
      <c r="PY233" s="46"/>
      <c r="PZ233" s="46"/>
      <c r="QA233" s="46"/>
      <c r="QB233" s="46"/>
      <c r="QC233" s="46"/>
      <c r="QD233" s="46"/>
      <c r="QE233" s="46"/>
      <c r="QF233" s="46"/>
      <c r="QG233" s="46"/>
      <c r="QH233" s="46"/>
      <c r="QI233" s="46"/>
      <c r="QJ233" s="46"/>
      <c r="QK233" s="46"/>
      <c r="QL233" s="46"/>
      <c r="QM233" s="46"/>
      <c r="QN233" s="46"/>
      <c r="QO233" s="46"/>
      <c r="QP233" s="46"/>
      <c r="QQ233" s="46"/>
      <c r="QR233" s="46"/>
      <c r="QS233" s="46"/>
      <c r="QT233" s="46"/>
      <c r="QU233" s="46"/>
      <c r="QV233" s="46"/>
      <c r="QW233" s="46"/>
      <c r="QX233" s="46"/>
      <c r="QY233" s="46"/>
      <c r="QZ233" s="46"/>
      <c r="RA233" s="46"/>
      <c r="RB233" s="46"/>
      <c r="RC233" s="46"/>
      <c r="RD233" s="46"/>
      <c r="RE233" s="46"/>
      <c r="RF233" s="46"/>
      <c r="RG233" s="46"/>
      <c r="RH233" s="46"/>
      <c r="RI233" s="46"/>
      <c r="RJ233" s="46"/>
      <c r="RK233" s="46"/>
      <c r="RL233" s="46"/>
      <c r="RM233" s="46"/>
      <c r="RN233" s="46"/>
      <c r="RO233" s="46"/>
      <c r="RP233" s="46"/>
      <c r="RQ233" s="46"/>
      <c r="RR233" s="46"/>
      <c r="RS233" s="46"/>
      <c r="RT233" s="46"/>
      <c r="RU233" s="46"/>
      <c r="RV233" s="46"/>
      <c r="RW233" s="46"/>
      <c r="RX233" s="46"/>
      <c r="RY233" s="46"/>
      <c r="RZ233" s="46"/>
      <c r="SA233" s="46"/>
      <c r="SB233" s="46"/>
      <c r="SC233" s="46"/>
      <c r="SD233" s="46"/>
      <c r="SE233" s="46"/>
      <c r="SF233" s="46"/>
      <c r="SG233" s="46"/>
      <c r="SH233" s="46"/>
      <c r="SI233" s="46"/>
      <c r="SJ233" s="46"/>
      <c r="SK233" s="46"/>
      <c r="SL233" s="46"/>
      <c r="SM233" s="46"/>
      <c r="SN233" s="46"/>
      <c r="SO233" s="46"/>
      <c r="SP233" s="46"/>
      <c r="SQ233" s="46"/>
      <c r="SR233" s="46"/>
      <c r="SS233" s="46"/>
      <c r="ST233" s="46"/>
      <c r="SU233" s="46"/>
      <c r="SV233" s="46"/>
      <c r="SW233" s="46"/>
      <c r="SX233" s="46"/>
      <c r="SY233" s="46"/>
      <c r="SZ233" s="46"/>
      <c r="TA233" s="46"/>
      <c r="TB233" s="46"/>
      <c r="TC233" s="46"/>
      <c r="TD233" s="46"/>
      <c r="TE233" s="46"/>
      <c r="TF233" s="46"/>
      <c r="TG233" s="46"/>
      <c r="TH233" s="46"/>
      <c r="TI233" s="46"/>
      <c r="TJ233" s="46"/>
      <c r="TK233" s="46"/>
      <c r="TL233" s="46"/>
      <c r="TM233" s="46"/>
      <c r="TN233" s="46"/>
      <c r="TO233" s="46"/>
      <c r="TP233" s="46"/>
      <c r="TQ233" s="46"/>
      <c r="TR233" s="46"/>
      <c r="TS233" s="46"/>
      <c r="TT233" s="46"/>
      <c r="TU233" s="46"/>
      <c r="TV233" s="46"/>
      <c r="TW233" s="46"/>
      <c r="TX233" s="46"/>
      <c r="TY233" s="46"/>
      <c r="TZ233" s="46"/>
      <c r="UA233" s="46"/>
      <c r="UB233" s="46"/>
      <c r="UC233" s="46"/>
      <c r="UD233" s="46"/>
      <c r="UE233" s="46"/>
      <c r="UF233" s="46"/>
      <c r="UG233" s="46"/>
      <c r="UH233" s="46"/>
      <c r="UI233" s="46"/>
      <c r="UJ233" s="46"/>
      <c r="UK233" s="46"/>
      <c r="UL233" s="46"/>
      <c r="UM233" s="46"/>
      <c r="UN233" s="46"/>
      <c r="UO233" s="46"/>
      <c r="UP233" s="46"/>
      <c r="UQ233" s="46"/>
      <c r="UR233" s="46"/>
      <c r="US233" s="46"/>
      <c r="UT233" s="46"/>
      <c r="UU233" s="46"/>
      <c r="UV233" s="46"/>
      <c r="UW233" s="46"/>
      <c r="UX233" s="46"/>
      <c r="UY233" s="46"/>
      <c r="UZ233" s="46"/>
      <c r="VA233" s="46"/>
      <c r="VB233" s="46"/>
      <c r="VC233" s="46"/>
      <c r="VD233" s="46"/>
      <c r="VE233" s="46"/>
      <c r="VF233" s="46"/>
      <c r="VG233" s="46"/>
      <c r="VH233" s="46"/>
      <c r="VI233" s="46"/>
      <c r="VJ233" s="46"/>
      <c r="VK233" s="46"/>
      <c r="VL233" s="46"/>
      <c r="VM233" s="46"/>
      <c r="VN233" s="46"/>
      <c r="VO233" s="46"/>
      <c r="VP233" s="46"/>
      <c r="VQ233" s="46"/>
      <c r="VR233" s="46"/>
      <c r="VS233" s="46"/>
      <c r="VT233" s="46"/>
      <c r="VU233" s="46"/>
      <c r="VV233" s="46"/>
      <c r="VW233" s="46"/>
      <c r="VX233" s="46"/>
      <c r="VY233" s="46"/>
      <c r="VZ233" s="46"/>
      <c r="WA233" s="46"/>
      <c r="WB233" s="46"/>
      <c r="WC233" s="46"/>
      <c r="WD233" s="46"/>
      <c r="WE233" s="46"/>
      <c r="WF233" s="46"/>
      <c r="WG233" s="46"/>
      <c r="WH233" s="46"/>
      <c r="WI233" s="46"/>
      <c r="WJ233" s="46"/>
      <c r="WK233" s="46"/>
      <c r="WL233" s="46"/>
      <c r="WM233" s="46"/>
      <c r="WN233" s="46"/>
      <c r="WO233" s="46"/>
      <c r="WP233" s="46"/>
      <c r="WQ233" s="46"/>
      <c r="WR233" s="46"/>
      <c r="WS233" s="46"/>
      <c r="WT233" s="46"/>
      <c r="WU233" s="46"/>
      <c r="WV233" s="46"/>
      <c r="WW233" s="46"/>
      <c r="WX233" s="46"/>
      <c r="WY233" s="46"/>
      <c r="WZ233" s="46"/>
      <c r="XA233" s="46"/>
      <c r="XB233" s="46"/>
      <c r="XC233" s="46"/>
      <c r="XD233" s="46"/>
      <c r="XE233" s="46"/>
      <c r="XF233" s="46"/>
      <c r="XG233" s="46"/>
      <c r="XH233" s="46"/>
      <c r="XI233" s="46"/>
      <c r="XJ233" s="46"/>
      <c r="XK233" s="46"/>
      <c r="XL233" s="46"/>
      <c r="XM233" s="46"/>
      <c r="XN233" s="46"/>
      <c r="XO233" s="46"/>
      <c r="XP233" s="46"/>
      <c r="XQ233" s="46"/>
      <c r="XR233" s="46"/>
      <c r="XS233" s="46"/>
      <c r="XT233" s="46"/>
      <c r="XU233" s="46"/>
      <c r="XV233" s="46"/>
      <c r="XW233" s="46"/>
      <c r="XX233" s="46"/>
      <c r="XY233" s="46"/>
      <c r="XZ233" s="46"/>
      <c r="YA233" s="46"/>
      <c r="YB233" s="46"/>
      <c r="YC233" s="46"/>
      <c r="YD233" s="46"/>
      <c r="YE233" s="46"/>
      <c r="YF233" s="46"/>
      <c r="YG233" s="46"/>
      <c r="YH233" s="46"/>
      <c r="YI233" s="46"/>
      <c r="YJ233" s="46"/>
      <c r="YK233" s="46"/>
      <c r="YL233" s="46"/>
      <c r="YM233" s="46"/>
      <c r="YN233" s="46"/>
      <c r="YO233" s="46"/>
      <c r="YP233" s="46"/>
      <c r="YQ233" s="46"/>
      <c r="YR233" s="46"/>
      <c r="YS233" s="46"/>
      <c r="YT233" s="46"/>
      <c r="YU233" s="46"/>
      <c r="YV233" s="46"/>
      <c r="YW233" s="46"/>
      <c r="YX233" s="46"/>
      <c r="YY233" s="46"/>
      <c r="YZ233" s="46"/>
      <c r="ZA233" s="46"/>
      <c r="ZB233" s="46"/>
      <c r="ZC233" s="46"/>
      <c r="ZD233" s="46"/>
      <c r="ZE233" s="46"/>
      <c r="ZF233" s="46"/>
      <c r="ZG233" s="46"/>
      <c r="ZH233" s="46"/>
      <c r="ZI233" s="46"/>
      <c r="ZJ233" s="46"/>
      <c r="ZK233" s="46"/>
      <c r="ZL233" s="46"/>
      <c r="ZM233" s="46"/>
      <c r="ZN233" s="46"/>
      <c r="ZO233" s="46"/>
      <c r="ZP233" s="46"/>
      <c r="ZQ233" s="46"/>
      <c r="ZR233" s="46"/>
      <c r="ZS233" s="46"/>
      <c r="ZT233" s="46"/>
      <c r="ZU233" s="46"/>
      <c r="ZV233" s="46"/>
      <c r="ZW233" s="46"/>
      <c r="ZX233" s="46"/>
      <c r="ZY233" s="46"/>
      <c r="ZZ233" s="46"/>
      <c r="AAA233" s="46"/>
      <c r="AAB233" s="46"/>
      <c r="AAC233" s="46"/>
      <c r="AAD233" s="46"/>
      <c r="AAE233" s="46"/>
      <c r="AAF233" s="46"/>
      <c r="AAG233" s="46"/>
      <c r="AAH233" s="46"/>
      <c r="AAI233" s="46"/>
      <c r="AAJ233" s="46"/>
      <c r="AAK233" s="46"/>
      <c r="AAL233" s="46"/>
      <c r="AAM233" s="46"/>
      <c r="AAN233" s="46"/>
      <c r="AAO233" s="46"/>
      <c r="AAP233" s="46"/>
      <c r="AAQ233" s="46"/>
      <c r="AAR233" s="46"/>
      <c r="AAS233" s="46"/>
      <c r="AAT233" s="46"/>
      <c r="AAU233" s="46"/>
      <c r="AAV233" s="46"/>
      <c r="AAW233" s="46"/>
      <c r="AAX233" s="46"/>
      <c r="AAY233" s="46"/>
      <c r="AAZ233" s="46"/>
      <c r="ABA233" s="46"/>
      <c r="ABB233" s="46"/>
      <c r="ABC233" s="46"/>
      <c r="ABD233" s="46"/>
      <c r="ABE233" s="46"/>
      <c r="ABF233" s="46"/>
      <c r="ABG233" s="46"/>
      <c r="ABH233" s="46"/>
      <c r="ABI233" s="46"/>
      <c r="ABJ233" s="46"/>
      <c r="ABK233" s="46"/>
      <c r="ABL233" s="46"/>
      <c r="ABM233" s="46"/>
      <c r="ABN233" s="46"/>
      <c r="ABO233" s="46"/>
      <c r="ABP233" s="46"/>
      <c r="ABQ233" s="46"/>
      <c r="ABR233" s="46"/>
      <c r="ABS233" s="46"/>
      <c r="ABT233" s="46"/>
      <c r="ABU233" s="46"/>
      <c r="ABV233" s="46"/>
      <c r="ABW233" s="46"/>
      <c r="ABX233" s="46"/>
      <c r="ABY233" s="46"/>
      <c r="ABZ233" s="46"/>
      <c r="ACA233" s="46"/>
      <c r="ACB233" s="46"/>
      <c r="ACC233" s="46"/>
      <c r="ACD233" s="46"/>
      <c r="ACE233" s="46"/>
      <c r="ACF233" s="46"/>
      <c r="ACG233" s="46"/>
      <c r="ACH233" s="46"/>
      <c r="ACI233" s="46"/>
      <c r="ACJ233" s="46"/>
      <c r="ACK233" s="46"/>
      <c r="ACL233" s="46"/>
      <c r="ACM233" s="46"/>
      <c r="ACN233" s="46"/>
      <c r="ACO233" s="46"/>
      <c r="ACP233" s="46"/>
      <c r="ACQ233" s="46"/>
      <c r="ACR233" s="46"/>
      <c r="ACS233" s="46"/>
      <c r="ACT233" s="46"/>
      <c r="ACU233" s="46"/>
      <c r="ACV233" s="46"/>
      <c r="ACW233" s="46"/>
      <c r="ACX233" s="46"/>
      <c r="ACY233" s="46"/>
      <c r="ACZ233" s="46"/>
      <c r="ADA233" s="46"/>
      <c r="ADB233" s="46"/>
      <c r="ADC233" s="46"/>
      <c r="ADD233" s="46"/>
      <c r="ADE233" s="46"/>
      <c r="ADF233" s="46"/>
      <c r="ADG233" s="46"/>
      <c r="ADH233" s="46"/>
      <c r="ADI233" s="46"/>
      <c r="ADJ233" s="46"/>
      <c r="ADK233" s="46"/>
      <c r="ADL233" s="46"/>
      <c r="ADM233" s="46"/>
      <c r="ADN233" s="46"/>
      <c r="ADO233" s="46"/>
      <c r="ADP233" s="46"/>
      <c r="ADQ233" s="46"/>
      <c r="ADR233" s="46"/>
      <c r="ADS233" s="46"/>
      <c r="ADT233" s="46"/>
      <c r="ADU233" s="46"/>
      <c r="ADV233" s="46"/>
      <c r="ADW233" s="46"/>
      <c r="ADX233" s="46"/>
      <c r="ADY233" s="46"/>
      <c r="ADZ233" s="46"/>
      <c r="AEA233" s="46"/>
      <c r="AEB233" s="46"/>
      <c r="AEC233" s="46"/>
      <c r="AED233" s="46"/>
      <c r="AEE233" s="46"/>
      <c r="AEF233" s="46"/>
      <c r="AEG233" s="46"/>
      <c r="AEH233" s="46"/>
      <c r="AEI233" s="46"/>
      <c r="AEJ233" s="46"/>
      <c r="AEK233" s="46"/>
      <c r="AEL233" s="46"/>
      <c r="AEM233" s="46"/>
      <c r="AEN233" s="46"/>
      <c r="AEO233" s="46"/>
      <c r="AEP233" s="46"/>
      <c r="AEQ233" s="46"/>
      <c r="AER233" s="46"/>
      <c r="AES233" s="46"/>
      <c r="AET233" s="46"/>
      <c r="AEU233" s="46"/>
      <c r="AEV233" s="46"/>
      <c r="AEW233" s="46"/>
      <c r="AEX233" s="46"/>
      <c r="AEY233" s="46"/>
      <c r="AEZ233" s="46"/>
      <c r="AFA233" s="46"/>
      <c r="AFB233" s="46"/>
      <c r="AFC233" s="46"/>
      <c r="AFD233" s="46"/>
      <c r="AFE233" s="46"/>
      <c r="AFF233" s="46"/>
      <c r="AFG233" s="46"/>
      <c r="AFH233" s="46"/>
      <c r="AFI233" s="46"/>
      <c r="AFJ233" s="46"/>
      <c r="AFK233" s="46"/>
      <c r="AFL233" s="46"/>
      <c r="AFM233" s="46"/>
      <c r="AFN233" s="46"/>
      <c r="AFO233" s="46"/>
      <c r="AFP233" s="46"/>
      <c r="AFQ233" s="46"/>
      <c r="AFR233" s="46"/>
      <c r="AFS233" s="46"/>
      <c r="AFT233" s="46"/>
      <c r="AFU233" s="46"/>
      <c r="AFV233" s="46"/>
      <c r="AFW233" s="46"/>
      <c r="AFX233" s="46"/>
      <c r="AFY233" s="46"/>
      <c r="AFZ233" s="46"/>
      <c r="AGA233" s="46"/>
      <c r="AGB233" s="46"/>
      <c r="AGC233" s="46"/>
      <c r="AGD233" s="46"/>
      <c r="AGE233" s="46"/>
      <c r="AGF233" s="46"/>
      <c r="AGG233" s="46"/>
      <c r="AGH233" s="46"/>
      <c r="AGI233" s="46"/>
      <c r="AGJ233" s="46"/>
      <c r="AGK233" s="46"/>
      <c r="AGL233" s="46"/>
      <c r="AGM233" s="46"/>
      <c r="AGN233" s="46"/>
      <c r="AGO233" s="46"/>
      <c r="AGP233" s="46"/>
      <c r="AGQ233" s="46"/>
      <c r="AGR233" s="46"/>
      <c r="AGS233" s="46"/>
      <c r="AGT233" s="46"/>
      <c r="AGU233" s="46"/>
      <c r="AGV233" s="46"/>
      <c r="AGW233" s="46"/>
      <c r="AGX233" s="46"/>
      <c r="AGY233" s="46"/>
      <c r="AGZ233" s="46"/>
      <c r="AHA233" s="46"/>
      <c r="AHB233" s="46"/>
      <c r="AHC233" s="46"/>
      <c r="AHD233" s="46"/>
      <c r="AHE233" s="46"/>
      <c r="AHF233" s="46"/>
      <c r="AHG233" s="46"/>
      <c r="AHH233" s="46"/>
      <c r="AHI233" s="46"/>
      <c r="AHJ233" s="46"/>
      <c r="AHK233" s="46"/>
      <c r="AHL233" s="46"/>
      <c r="AHM233" s="46"/>
      <c r="AHN233" s="46"/>
      <c r="AHO233" s="46"/>
      <c r="AHP233" s="46"/>
      <c r="AHQ233" s="46"/>
      <c r="AHR233" s="46"/>
      <c r="AHS233" s="46"/>
      <c r="AHT233" s="46"/>
      <c r="AHU233" s="46"/>
      <c r="AHV233" s="46"/>
      <c r="AHW233" s="46"/>
      <c r="AHX233" s="46"/>
      <c r="AHY233" s="46"/>
      <c r="AHZ233" s="46"/>
      <c r="AIA233" s="46"/>
      <c r="AIB233" s="46"/>
      <c r="AIC233" s="46"/>
      <c r="AID233" s="46"/>
      <c r="AIE233" s="46"/>
      <c r="AIF233" s="46"/>
      <c r="AIG233" s="46"/>
      <c r="AIH233" s="46"/>
      <c r="AII233" s="46"/>
      <c r="AIJ233" s="46"/>
      <c r="AIK233" s="46"/>
      <c r="AIL233" s="46"/>
      <c r="AIM233" s="46"/>
      <c r="AIN233" s="46"/>
      <c r="AIO233" s="46"/>
      <c r="AIP233" s="46"/>
      <c r="AIQ233" s="46"/>
      <c r="AIR233" s="46"/>
      <c r="AIS233" s="46"/>
      <c r="AIT233" s="46"/>
      <c r="AIU233" s="46"/>
      <c r="AIV233" s="46"/>
      <c r="AIW233" s="46"/>
      <c r="AIX233" s="46"/>
      <c r="AIY233" s="46"/>
      <c r="AIZ233" s="46"/>
      <c r="AJA233" s="46"/>
      <c r="AJB233" s="46"/>
      <c r="AJC233" s="46"/>
      <c r="AJD233" s="46"/>
      <c r="AJE233" s="46"/>
      <c r="AJF233" s="46"/>
      <c r="AJG233" s="46"/>
      <c r="AJH233" s="46"/>
      <c r="AJI233" s="46"/>
      <c r="AJJ233" s="46"/>
      <c r="AJK233" s="46"/>
      <c r="AJL233" s="46"/>
      <c r="AJM233" s="46"/>
      <c r="AJN233" s="46"/>
      <c r="AJO233" s="46"/>
      <c r="AJP233" s="46"/>
      <c r="AJQ233" s="46"/>
      <c r="AJR233" s="46"/>
      <c r="AJS233" s="46"/>
      <c r="AJT233" s="46"/>
      <c r="AJU233" s="46"/>
      <c r="AJV233" s="46"/>
      <c r="AJW233" s="46"/>
      <c r="AJX233" s="46"/>
      <c r="AJY233" s="46"/>
      <c r="AJZ233" s="46"/>
      <c r="AKA233" s="46"/>
      <c r="AKB233" s="46"/>
      <c r="AKC233" s="46"/>
      <c r="AKD233" s="46"/>
      <c r="AKE233" s="46"/>
      <c r="AKF233" s="46"/>
      <c r="AKG233" s="46"/>
      <c r="AKH233" s="46"/>
      <c r="AKI233" s="46"/>
      <c r="AKJ233" s="46"/>
      <c r="AKK233" s="46"/>
      <c r="AKL233" s="46"/>
      <c r="AKM233" s="46"/>
      <c r="AKN233" s="46"/>
      <c r="AKO233" s="46"/>
      <c r="AKP233" s="46"/>
      <c r="AKQ233" s="46"/>
      <c r="AKR233" s="46"/>
      <c r="AKS233" s="46"/>
      <c r="AKT233" s="46"/>
      <c r="AKU233" s="46"/>
      <c r="AKV233" s="46"/>
      <c r="AKW233" s="46"/>
      <c r="AKX233" s="46"/>
      <c r="AKY233" s="46"/>
      <c r="AKZ233" s="46"/>
      <c r="ALA233" s="46"/>
      <c r="ALB233" s="46"/>
      <c r="ALC233" s="46"/>
      <c r="ALD233" s="46"/>
      <c r="ALE233" s="46"/>
      <c r="ALF233" s="46"/>
      <c r="ALG233" s="46"/>
      <c r="ALH233" s="46"/>
      <c r="ALI233" s="46"/>
      <c r="ALJ233" s="46"/>
      <c r="ALK233" s="46"/>
      <c r="ALL233" s="46"/>
      <c r="ALM233" s="46"/>
      <c r="ALN233" s="46"/>
      <c r="ALO233" s="46"/>
      <c r="ALP233" s="46"/>
      <c r="ALQ233" s="46"/>
      <c r="ALR233" s="46"/>
      <c r="ALS233" s="46"/>
      <c r="ALT233" s="46"/>
      <c r="ALU233" s="46"/>
      <c r="ALV233" s="46"/>
      <c r="ALW233" s="46"/>
      <c r="ALX233" s="46"/>
      <c r="ALY233" s="46"/>
      <c r="ALZ233" s="46"/>
      <c r="AMA233" s="46"/>
      <c r="AMB233" s="46"/>
      <c r="AMC233" s="46"/>
      <c r="AMD233" s="46"/>
      <c r="AME233" s="46"/>
      <c r="AMF233" s="46"/>
      <c r="AMG233" s="46"/>
      <c r="AMH233" s="46"/>
      <c r="AMI233" s="46"/>
      <c r="AMJ233" s="46"/>
      <c r="AMK233" s="46"/>
    </row>
    <row r="234" spans="1:1025" x14ac:dyDescent="0.25">
      <c r="A234" s="46"/>
      <c r="B234" s="56"/>
      <c r="C234" s="57"/>
      <c r="D234" s="58"/>
      <c r="E234" s="59"/>
      <c r="F234" s="59"/>
      <c r="G234" s="59"/>
      <c r="H234" s="59"/>
      <c r="I234" s="59"/>
      <c r="J234" s="59"/>
      <c r="K234" s="59"/>
      <c r="L234" s="59"/>
      <c r="M234" s="46"/>
      <c r="N234" s="46"/>
      <c r="O234" s="46"/>
      <c r="P234" s="46"/>
      <c r="Q234" s="46"/>
      <c r="R234" s="46"/>
      <c r="S234" s="46"/>
      <c r="T234" s="46"/>
      <c r="U234" s="46"/>
      <c r="V234" s="46"/>
      <c r="W234" s="46"/>
      <c r="X234" s="46"/>
      <c r="Y234" s="46"/>
      <c r="Z234" s="46"/>
      <c r="AA234" s="46"/>
      <c r="AB234" s="46"/>
      <c r="AC234" s="46"/>
      <c r="AD234" s="46"/>
      <c r="AE234" s="46"/>
      <c r="AF234" s="46"/>
      <c r="AG234" s="46"/>
      <c r="AH234" s="46"/>
      <c r="AI234" s="46"/>
      <c r="AJ234" s="46"/>
      <c r="AK234" s="46"/>
      <c r="AL234" s="46"/>
      <c r="AM234" s="46"/>
      <c r="AN234" s="46"/>
      <c r="AO234" s="46"/>
      <c r="AP234" s="46"/>
      <c r="AQ234" s="46"/>
      <c r="AR234" s="46"/>
      <c r="AS234" s="46"/>
      <c r="AT234" s="46"/>
      <c r="AU234" s="46"/>
      <c r="AV234" s="46"/>
      <c r="AW234" s="46"/>
      <c r="AX234" s="46"/>
      <c r="AY234" s="46"/>
      <c r="AZ234" s="46"/>
      <c r="BA234" s="46"/>
      <c r="BB234" s="46"/>
      <c r="BC234" s="46"/>
      <c r="BD234" s="46"/>
      <c r="BE234" s="46"/>
      <c r="BF234" s="46"/>
      <c r="BG234" s="46"/>
      <c r="BH234" s="46"/>
      <c r="BI234" s="46"/>
      <c r="BJ234" s="46"/>
      <c r="BK234" s="46"/>
      <c r="BL234" s="46"/>
      <c r="BM234" s="46"/>
      <c r="BN234" s="46"/>
      <c r="BO234" s="46"/>
      <c r="BP234" s="46"/>
      <c r="BQ234" s="46"/>
      <c r="BR234" s="46"/>
      <c r="BS234" s="46"/>
      <c r="BT234" s="46"/>
      <c r="BU234" s="46"/>
      <c r="BV234" s="46"/>
      <c r="BW234" s="46"/>
      <c r="BX234" s="46"/>
      <c r="BY234" s="46"/>
      <c r="BZ234" s="46"/>
      <c r="CA234" s="46"/>
      <c r="CB234" s="46"/>
      <c r="CC234" s="46"/>
      <c r="CD234" s="46"/>
      <c r="CE234" s="46"/>
      <c r="CF234" s="46"/>
      <c r="CG234" s="46"/>
      <c r="CH234" s="46"/>
      <c r="CI234" s="46"/>
      <c r="CJ234" s="46"/>
      <c r="CK234" s="46"/>
      <c r="CL234" s="46"/>
      <c r="CM234" s="46"/>
      <c r="CN234" s="46"/>
      <c r="CO234" s="46"/>
      <c r="CP234" s="46"/>
      <c r="CQ234" s="46"/>
      <c r="CR234" s="46"/>
      <c r="CS234" s="46"/>
      <c r="CT234" s="46"/>
      <c r="CU234" s="46"/>
      <c r="CV234" s="46"/>
      <c r="CW234" s="46"/>
      <c r="CX234" s="46"/>
      <c r="CY234" s="46"/>
      <c r="CZ234" s="46"/>
      <c r="DA234" s="46"/>
      <c r="DB234" s="46"/>
      <c r="DC234" s="46"/>
      <c r="DD234" s="46"/>
      <c r="DE234" s="46"/>
      <c r="DF234" s="46"/>
      <c r="DG234" s="46"/>
      <c r="DH234" s="46"/>
      <c r="DI234" s="46"/>
      <c r="DJ234" s="46"/>
      <c r="DK234" s="46"/>
      <c r="DL234" s="46"/>
      <c r="DM234" s="46"/>
      <c r="DN234" s="46"/>
      <c r="DO234" s="46"/>
      <c r="DP234" s="46"/>
      <c r="DQ234" s="46"/>
      <c r="DR234" s="46"/>
      <c r="DS234" s="46"/>
      <c r="DT234" s="46"/>
      <c r="DU234" s="46"/>
      <c r="DV234" s="46"/>
      <c r="DW234" s="46"/>
      <c r="DX234" s="46"/>
      <c r="DY234" s="46"/>
      <c r="DZ234" s="46"/>
      <c r="EA234" s="46"/>
      <c r="EB234" s="46"/>
      <c r="EC234" s="46"/>
      <c r="ED234" s="46"/>
      <c r="EE234" s="46"/>
      <c r="EF234" s="46"/>
      <c r="EG234" s="46"/>
      <c r="EH234" s="46"/>
      <c r="EI234" s="46"/>
      <c r="EJ234" s="46"/>
      <c r="EK234" s="46"/>
      <c r="EL234" s="46"/>
      <c r="EM234" s="46"/>
      <c r="EN234" s="46"/>
      <c r="EO234" s="46"/>
      <c r="EP234" s="46"/>
      <c r="EQ234" s="46"/>
      <c r="ER234" s="46"/>
      <c r="ES234" s="46"/>
      <c r="ET234" s="46"/>
      <c r="EU234" s="46"/>
      <c r="EV234" s="46"/>
      <c r="EW234" s="46"/>
      <c r="EX234" s="46"/>
      <c r="EY234" s="46"/>
      <c r="EZ234" s="46"/>
      <c r="FA234" s="46"/>
      <c r="FB234" s="46"/>
      <c r="FC234" s="46"/>
      <c r="FD234" s="46"/>
      <c r="FE234" s="46"/>
      <c r="FF234" s="46"/>
      <c r="FG234" s="46"/>
      <c r="FH234" s="46"/>
      <c r="FI234" s="46"/>
      <c r="FJ234" s="46"/>
      <c r="FK234" s="46"/>
      <c r="FL234" s="46"/>
      <c r="FM234" s="46"/>
      <c r="FN234" s="46"/>
      <c r="FO234" s="46"/>
      <c r="FP234" s="46"/>
      <c r="FQ234" s="46"/>
      <c r="FR234" s="46"/>
      <c r="FS234" s="46"/>
      <c r="FT234" s="46"/>
      <c r="FU234" s="46"/>
      <c r="FV234" s="46"/>
      <c r="FW234" s="46"/>
      <c r="FX234" s="46"/>
      <c r="FY234" s="46"/>
      <c r="FZ234" s="46"/>
      <c r="GA234" s="46"/>
      <c r="GB234" s="46"/>
      <c r="GC234" s="46"/>
      <c r="GD234" s="46"/>
      <c r="GE234" s="46"/>
      <c r="GF234" s="46"/>
      <c r="GG234" s="46"/>
      <c r="GH234" s="46"/>
      <c r="GI234" s="46"/>
      <c r="GJ234" s="46"/>
      <c r="GK234" s="46"/>
      <c r="GL234" s="46"/>
      <c r="GM234" s="46"/>
      <c r="GN234" s="46"/>
      <c r="GO234" s="46"/>
      <c r="GP234" s="46"/>
      <c r="GQ234" s="46"/>
      <c r="GR234" s="46"/>
      <c r="GS234" s="46"/>
      <c r="GT234" s="46"/>
      <c r="GU234" s="46"/>
      <c r="GV234" s="46"/>
      <c r="GW234" s="46"/>
      <c r="GX234" s="46"/>
      <c r="GY234" s="46"/>
      <c r="GZ234" s="46"/>
      <c r="HA234" s="46"/>
      <c r="HB234" s="46"/>
      <c r="HC234" s="46"/>
      <c r="HD234" s="46"/>
      <c r="HE234" s="46"/>
      <c r="HF234" s="46"/>
      <c r="HG234" s="46"/>
      <c r="HH234" s="46"/>
      <c r="HI234" s="46"/>
      <c r="HJ234" s="46"/>
      <c r="HK234" s="46"/>
      <c r="HL234" s="46"/>
      <c r="HM234" s="46"/>
      <c r="HN234" s="46"/>
      <c r="HO234" s="46"/>
      <c r="HP234" s="46"/>
      <c r="HQ234" s="46"/>
      <c r="HR234" s="46"/>
      <c r="HS234" s="46"/>
      <c r="HT234" s="46"/>
      <c r="HU234" s="46"/>
      <c r="HV234" s="46"/>
      <c r="HW234" s="46"/>
      <c r="HX234" s="46"/>
      <c r="HY234" s="46"/>
      <c r="HZ234" s="46"/>
      <c r="IA234" s="46"/>
      <c r="IB234" s="46"/>
      <c r="IC234" s="46"/>
      <c r="ID234" s="46"/>
      <c r="IE234" s="46"/>
      <c r="IF234" s="46"/>
      <c r="IG234" s="46"/>
      <c r="IH234" s="46"/>
      <c r="II234" s="46"/>
      <c r="IJ234" s="46"/>
      <c r="IK234" s="46"/>
      <c r="IL234" s="46"/>
      <c r="IM234" s="46"/>
      <c r="IN234" s="46"/>
      <c r="IO234" s="46"/>
      <c r="IP234" s="46"/>
      <c r="IQ234" s="46"/>
      <c r="IR234" s="46"/>
      <c r="IS234" s="46"/>
      <c r="IT234" s="46"/>
      <c r="IU234" s="46"/>
      <c r="IV234" s="46"/>
      <c r="IW234" s="46"/>
      <c r="IX234" s="46"/>
      <c r="IY234" s="46"/>
      <c r="IZ234" s="46"/>
      <c r="JA234" s="46"/>
      <c r="JB234" s="46"/>
      <c r="JC234" s="46"/>
      <c r="JD234" s="46"/>
      <c r="JE234" s="46"/>
      <c r="JF234" s="46"/>
      <c r="JG234" s="46"/>
      <c r="JH234" s="46"/>
      <c r="JI234" s="46"/>
      <c r="JJ234" s="46"/>
      <c r="JK234" s="46"/>
      <c r="JL234" s="46"/>
      <c r="JM234" s="46"/>
      <c r="JN234" s="46"/>
      <c r="JO234" s="46"/>
      <c r="JP234" s="46"/>
      <c r="JQ234" s="46"/>
      <c r="JR234" s="46"/>
      <c r="JS234" s="46"/>
      <c r="JT234" s="46"/>
      <c r="JU234" s="46"/>
      <c r="JV234" s="46"/>
      <c r="JW234" s="46"/>
      <c r="JX234" s="46"/>
      <c r="JY234" s="46"/>
      <c r="JZ234" s="46"/>
      <c r="KA234" s="46"/>
      <c r="KB234" s="46"/>
      <c r="KC234" s="46"/>
      <c r="KD234" s="46"/>
      <c r="KE234" s="46"/>
      <c r="KF234" s="46"/>
      <c r="KG234" s="46"/>
      <c r="KH234" s="46"/>
      <c r="KI234" s="46"/>
      <c r="KJ234" s="46"/>
      <c r="KK234" s="46"/>
      <c r="KL234" s="46"/>
      <c r="KM234" s="46"/>
      <c r="KN234" s="46"/>
      <c r="KO234" s="46"/>
      <c r="KP234" s="46"/>
      <c r="KQ234" s="46"/>
      <c r="KR234" s="46"/>
      <c r="KS234" s="46"/>
      <c r="KT234" s="46"/>
      <c r="KU234" s="46"/>
      <c r="KV234" s="46"/>
      <c r="KW234" s="46"/>
      <c r="KX234" s="46"/>
      <c r="KY234" s="46"/>
      <c r="KZ234" s="46"/>
      <c r="LA234" s="46"/>
      <c r="LB234" s="46"/>
      <c r="LC234" s="46"/>
      <c r="LD234" s="46"/>
      <c r="LE234" s="46"/>
      <c r="LF234" s="46"/>
      <c r="LG234" s="46"/>
      <c r="LH234" s="46"/>
      <c r="LI234" s="46"/>
      <c r="LJ234" s="46"/>
      <c r="LK234" s="46"/>
      <c r="LL234" s="46"/>
      <c r="LM234" s="46"/>
      <c r="LN234" s="46"/>
      <c r="LO234" s="46"/>
      <c r="LP234" s="46"/>
      <c r="LQ234" s="46"/>
      <c r="LR234" s="46"/>
      <c r="LS234" s="46"/>
      <c r="LT234" s="46"/>
      <c r="LU234" s="46"/>
      <c r="LV234" s="46"/>
      <c r="LW234" s="46"/>
      <c r="LX234" s="46"/>
      <c r="LY234" s="46"/>
      <c r="LZ234" s="46"/>
      <c r="MA234" s="46"/>
      <c r="MB234" s="46"/>
      <c r="MC234" s="46"/>
      <c r="MD234" s="46"/>
      <c r="ME234" s="46"/>
      <c r="MF234" s="46"/>
      <c r="MG234" s="46"/>
      <c r="MH234" s="46"/>
      <c r="MI234" s="46"/>
      <c r="MJ234" s="46"/>
      <c r="MK234" s="46"/>
      <c r="ML234" s="46"/>
      <c r="MM234" s="46"/>
      <c r="MN234" s="46"/>
      <c r="MO234" s="46"/>
      <c r="MP234" s="46"/>
      <c r="MQ234" s="46"/>
      <c r="MR234" s="46"/>
      <c r="MS234" s="46"/>
      <c r="MT234" s="46"/>
      <c r="MU234" s="46"/>
      <c r="MV234" s="46"/>
      <c r="MW234" s="46"/>
      <c r="MX234" s="46"/>
      <c r="MY234" s="46"/>
      <c r="MZ234" s="46"/>
      <c r="NA234" s="46"/>
      <c r="NB234" s="46"/>
      <c r="NC234" s="46"/>
      <c r="ND234" s="46"/>
      <c r="NE234" s="46"/>
      <c r="NF234" s="46"/>
      <c r="NG234" s="46"/>
      <c r="NH234" s="46"/>
      <c r="NI234" s="46"/>
      <c r="NJ234" s="46"/>
      <c r="NK234" s="46"/>
      <c r="NL234" s="46"/>
      <c r="NM234" s="46"/>
      <c r="NN234" s="46"/>
      <c r="NO234" s="46"/>
      <c r="NP234" s="46"/>
      <c r="NQ234" s="46"/>
      <c r="NR234" s="46"/>
      <c r="NS234" s="46"/>
      <c r="NT234" s="46"/>
      <c r="NU234" s="46"/>
      <c r="NV234" s="46"/>
      <c r="NW234" s="46"/>
      <c r="NX234" s="46"/>
      <c r="NY234" s="46"/>
      <c r="NZ234" s="46"/>
      <c r="OA234" s="46"/>
      <c r="OB234" s="46"/>
      <c r="OC234" s="46"/>
      <c r="OD234" s="46"/>
      <c r="OE234" s="46"/>
      <c r="OF234" s="46"/>
      <c r="OG234" s="46"/>
      <c r="OH234" s="46"/>
      <c r="OI234" s="46"/>
      <c r="OJ234" s="46"/>
      <c r="OK234" s="46"/>
      <c r="OL234" s="46"/>
      <c r="OM234" s="46"/>
      <c r="ON234" s="46"/>
      <c r="OO234" s="46"/>
      <c r="OP234" s="46"/>
      <c r="OQ234" s="46"/>
      <c r="OR234" s="46"/>
      <c r="OS234" s="46"/>
      <c r="OT234" s="46"/>
      <c r="OU234" s="46"/>
      <c r="OV234" s="46"/>
      <c r="OW234" s="46"/>
      <c r="OX234" s="46"/>
      <c r="OY234" s="46"/>
      <c r="OZ234" s="46"/>
      <c r="PA234" s="46"/>
      <c r="PB234" s="46"/>
      <c r="PC234" s="46"/>
      <c r="PD234" s="46"/>
      <c r="PE234" s="46"/>
      <c r="PF234" s="46"/>
      <c r="PG234" s="46"/>
      <c r="PH234" s="46"/>
      <c r="PI234" s="46"/>
      <c r="PJ234" s="46"/>
      <c r="PK234" s="46"/>
      <c r="PL234" s="46"/>
      <c r="PM234" s="46"/>
      <c r="PN234" s="46"/>
      <c r="PO234" s="46"/>
      <c r="PP234" s="46"/>
      <c r="PQ234" s="46"/>
      <c r="PR234" s="46"/>
      <c r="PS234" s="46"/>
      <c r="PT234" s="46"/>
      <c r="PU234" s="46"/>
      <c r="PV234" s="46"/>
      <c r="PW234" s="46"/>
      <c r="PX234" s="46"/>
      <c r="PY234" s="46"/>
      <c r="PZ234" s="46"/>
      <c r="QA234" s="46"/>
      <c r="QB234" s="46"/>
      <c r="QC234" s="46"/>
      <c r="QD234" s="46"/>
      <c r="QE234" s="46"/>
      <c r="QF234" s="46"/>
      <c r="QG234" s="46"/>
      <c r="QH234" s="46"/>
      <c r="QI234" s="46"/>
      <c r="QJ234" s="46"/>
      <c r="QK234" s="46"/>
      <c r="QL234" s="46"/>
      <c r="QM234" s="46"/>
      <c r="QN234" s="46"/>
      <c r="QO234" s="46"/>
      <c r="QP234" s="46"/>
      <c r="QQ234" s="46"/>
      <c r="QR234" s="46"/>
      <c r="QS234" s="46"/>
      <c r="QT234" s="46"/>
      <c r="QU234" s="46"/>
      <c r="QV234" s="46"/>
      <c r="QW234" s="46"/>
      <c r="QX234" s="46"/>
      <c r="QY234" s="46"/>
      <c r="QZ234" s="46"/>
      <c r="RA234" s="46"/>
      <c r="RB234" s="46"/>
      <c r="RC234" s="46"/>
      <c r="RD234" s="46"/>
      <c r="RE234" s="46"/>
      <c r="RF234" s="46"/>
      <c r="RG234" s="46"/>
      <c r="RH234" s="46"/>
      <c r="RI234" s="46"/>
      <c r="RJ234" s="46"/>
      <c r="RK234" s="46"/>
      <c r="RL234" s="46"/>
      <c r="RM234" s="46"/>
      <c r="RN234" s="46"/>
      <c r="RO234" s="46"/>
      <c r="RP234" s="46"/>
      <c r="RQ234" s="46"/>
      <c r="RR234" s="46"/>
      <c r="RS234" s="46"/>
      <c r="RT234" s="46"/>
      <c r="RU234" s="46"/>
      <c r="RV234" s="46"/>
      <c r="RW234" s="46"/>
      <c r="RX234" s="46"/>
      <c r="RY234" s="46"/>
      <c r="RZ234" s="46"/>
      <c r="SA234" s="46"/>
      <c r="SB234" s="46"/>
      <c r="SC234" s="46"/>
      <c r="SD234" s="46"/>
      <c r="SE234" s="46"/>
      <c r="SF234" s="46"/>
      <c r="SG234" s="46"/>
      <c r="SH234" s="46"/>
      <c r="SI234" s="46"/>
      <c r="SJ234" s="46"/>
      <c r="SK234" s="46"/>
      <c r="SL234" s="46"/>
      <c r="SM234" s="46"/>
      <c r="SN234" s="46"/>
      <c r="SO234" s="46"/>
      <c r="SP234" s="46"/>
      <c r="SQ234" s="46"/>
      <c r="SR234" s="46"/>
      <c r="SS234" s="46"/>
      <c r="ST234" s="46"/>
      <c r="SU234" s="46"/>
      <c r="SV234" s="46"/>
      <c r="SW234" s="46"/>
      <c r="SX234" s="46"/>
      <c r="SY234" s="46"/>
      <c r="SZ234" s="46"/>
      <c r="TA234" s="46"/>
      <c r="TB234" s="46"/>
      <c r="TC234" s="46"/>
      <c r="TD234" s="46"/>
      <c r="TE234" s="46"/>
      <c r="TF234" s="46"/>
      <c r="TG234" s="46"/>
      <c r="TH234" s="46"/>
      <c r="TI234" s="46"/>
      <c r="TJ234" s="46"/>
      <c r="TK234" s="46"/>
      <c r="TL234" s="46"/>
      <c r="TM234" s="46"/>
      <c r="TN234" s="46"/>
      <c r="TO234" s="46"/>
      <c r="TP234" s="46"/>
      <c r="TQ234" s="46"/>
      <c r="TR234" s="46"/>
      <c r="TS234" s="46"/>
      <c r="TT234" s="46"/>
      <c r="TU234" s="46"/>
      <c r="TV234" s="46"/>
      <c r="TW234" s="46"/>
      <c r="TX234" s="46"/>
      <c r="TY234" s="46"/>
      <c r="TZ234" s="46"/>
      <c r="UA234" s="46"/>
      <c r="UB234" s="46"/>
      <c r="UC234" s="46"/>
      <c r="UD234" s="46"/>
      <c r="UE234" s="46"/>
      <c r="UF234" s="46"/>
      <c r="UG234" s="46"/>
      <c r="UH234" s="46"/>
      <c r="UI234" s="46"/>
      <c r="UJ234" s="46"/>
      <c r="UK234" s="46"/>
      <c r="UL234" s="46"/>
      <c r="UM234" s="46"/>
      <c r="UN234" s="46"/>
      <c r="UO234" s="46"/>
      <c r="UP234" s="46"/>
      <c r="UQ234" s="46"/>
      <c r="UR234" s="46"/>
      <c r="US234" s="46"/>
      <c r="UT234" s="46"/>
      <c r="UU234" s="46"/>
      <c r="UV234" s="46"/>
      <c r="UW234" s="46"/>
      <c r="UX234" s="46"/>
      <c r="UY234" s="46"/>
      <c r="UZ234" s="46"/>
      <c r="VA234" s="46"/>
      <c r="VB234" s="46"/>
      <c r="VC234" s="46"/>
      <c r="VD234" s="46"/>
      <c r="VE234" s="46"/>
      <c r="VF234" s="46"/>
      <c r="VG234" s="46"/>
      <c r="VH234" s="46"/>
      <c r="VI234" s="46"/>
      <c r="VJ234" s="46"/>
      <c r="VK234" s="46"/>
      <c r="VL234" s="46"/>
      <c r="VM234" s="46"/>
      <c r="VN234" s="46"/>
      <c r="VO234" s="46"/>
      <c r="VP234" s="46"/>
      <c r="VQ234" s="46"/>
      <c r="VR234" s="46"/>
      <c r="VS234" s="46"/>
      <c r="VT234" s="46"/>
      <c r="VU234" s="46"/>
      <c r="VV234" s="46"/>
      <c r="VW234" s="46"/>
      <c r="VX234" s="46"/>
      <c r="VY234" s="46"/>
      <c r="VZ234" s="46"/>
      <c r="WA234" s="46"/>
      <c r="WB234" s="46"/>
      <c r="WC234" s="46"/>
      <c r="WD234" s="46"/>
      <c r="WE234" s="46"/>
      <c r="WF234" s="46"/>
      <c r="WG234" s="46"/>
      <c r="WH234" s="46"/>
      <c r="WI234" s="46"/>
      <c r="WJ234" s="46"/>
      <c r="WK234" s="46"/>
      <c r="WL234" s="46"/>
      <c r="WM234" s="46"/>
      <c r="WN234" s="46"/>
      <c r="WO234" s="46"/>
      <c r="WP234" s="46"/>
      <c r="WQ234" s="46"/>
      <c r="WR234" s="46"/>
      <c r="WS234" s="46"/>
      <c r="WT234" s="46"/>
      <c r="WU234" s="46"/>
      <c r="WV234" s="46"/>
      <c r="WW234" s="46"/>
      <c r="WX234" s="46"/>
      <c r="WY234" s="46"/>
      <c r="WZ234" s="46"/>
      <c r="XA234" s="46"/>
      <c r="XB234" s="46"/>
      <c r="XC234" s="46"/>
      <c r="XD234" s="46"/>
      <c r="XE234" s="46"/>
      <c r="XF234" s="46"/>
      <c r="XG234" s="46"/>
      <c r="XH234" s="46"/>
      <c r="XI234" s="46"/>
      <c r="XJ234" s="46"/>
      <c r="XK234" s="46"/>
      <c r="XL234" s="46"/>
      <c r="XM234" s="46"/>
      <c r="XN234" s="46"/>
      <c r="XO234" s="46"/>
      <c r="XP234" s="46"/>
      <c r="XQ234" s="46"/>
      <c r="XR234" s="46"/>
      <c r="XS234" s="46"/>
      <c r="XT234" s="46"/>
      <c r="XU234" s="46"/>
      <c r="XV234" s="46"/>
      <c r="XW234" s="46"/>
      <c r="XX234" s="46"/>
      <c r="XY234" s="46"/>
      <c r="XZ234" s="46"/>
      <c r="YA234" s="46"/>
      <c r="YB234" s="46"/>
      <c r="YC234" s="46"/>
      <c r="YD234" s="46"/>
      <c r="YE234" s="46"/>
      <c r="YF234" s="46"/>
      <c r="YG234" s="46"/>
      <c r="YH234" s="46"/>
      <c r="YI234" s="46"/>
      <c r="YJ234" s="46"/>
      <c r="YK234" s="46"/>
      <c r="YL234" s="46"/>
      <c r="YM234" s="46"/>
      <c r="YN234" s="46"/>
      <c r="YO234" s="46"/>
      <c r="YP234" s="46"/>
      <c r="YQ234" s="46"/>
      <c r="YR234" s="46"/>
      <c r="YS234" s="46"/>
      <c r="YT234" s="46"/>
      <c r="YU234" s="46"/>
      <c r="YV234" s="46"/>
      <c r="YW234" s="46"/>
      <c r="YX234" s="46"/>
      <c r="YY234" s="46"/>
      <c r="YZ234" s="46"/>
      <c r="ZA234" s="46"/>
      <c r="ZB234" s="46"/>
      <c r="ZC234" s="46"/>
      <c r="ZD234" s="46"/>
      <c r="ZE234" s="46"/>
      <c r="ZF234" s="46"/>
      <c r="ZG234" s="46"/>
      <c r="ZH234" s="46"/>
      <c r="ZI234" s="46"/>
      <c r="ZJ234" s="46"/>
      <c r="ZK234" s="46"/>
      <c r="ZL234" s="46"/>
      <c r="ZM234" s="46"/>
      <c r="ZN234" s="46"/>
      <c r="ZO234" s="46"/>
      <c r="ZP234" s="46"/>
      <c r="ZQ234" s="46"/>
      <c r="ZR234" s="46"/>
      <c r="ZS234" s="46"/>
      <c r="ZT234" s="46"/>
      <c r="ZU234" s="46"/>
      <c r="ZV234" s="46"/>
      <c r="ZW234" s="46"/>
      <c r="ZX234" s="46"/>
      <c r="ZY234" s="46"/>
      <c r="ZZ234" s="46"/>
      <c r="AAA234" s="46"/>
      <c r="AAB234" s="46"/>
      <c r="AAC234" s="46"/>
      <c r="AAD234" s="46"/>
      <c r="AAE234" s="46"/>
      <c r="AAF234" s="46"/>
      <c r="AAG234" s="46"/>
      <c r="AAH234" s="46"/>
      <c r="AAI234" s="46"/>
      <c r="AAJ234" s="46"/>
      <c r="AAK234" s="46"/>
      <c r="AAL234" s="46"/>
      <c r="AAM234" s="46"/>
      <c r="AAN234" s="46"/>
      <c r="AAO234" s="46"/>
      <c r="AAP234" s="46"/>
      <c r="AAQ234" s="46"/>
      <c r="AAR234" s="46"/>
      <c r="AAS234" s="46"/>
      <c r="AAT234" s="46"/>
      <c r="AAU234" s="46"/>
      <c r="AAV234" s="46"/>
      <c r="AAW234" s="46"/>
      <c r="AAX234" s="46"/>
      <c r="AAY234" s="46"/>
      <c r="AAZ234" s="46"/>
      <c r="ABA234" s="46"/>
      <c r="ABB234" s="46"/>
      <c r="ABC234" s="46"/>
      <c r="ABD234" s="46"/>
      <c r="ABE234" s="46"/>
      <c r="ABF234" s="46"/>
      <c r="ABG234" s="46"/>
      <c r="ABH234" s="46"/>
      <c r="ABI234" s="46"/>
      <c r="ABJ234" s="46"/>
      <c r="ABK234" s="46"/>
      <c r="ABL234" s="46"/>
      <c r="ABM234" s="46"/>
      <c r="ABN234" s="46"/>
      <c r="ABO234" s="46"/>
      <c r="ABP234" s="46"/>
      <c r="ABQ234" s="46"/>
      <c r="ABR234" s="46"/>
      <c r="ABS234" s="46"/>
      <c r="ABT234" s="46"/>
      <c r="ABU234" s="46"/>
      <c r="ABV234" s="46"/>
      <c r="ABW234" s="46"/>
      <c r="ABX234" s="46"/>
      <c r="ABY234" s="46"/>
      <c r="ABZ234" s="46"/>
      <c r="ACA234" s="46"/>
      <c r="ACB234" s="46"/>
      <c r="ACC234" s="46"/>
      <c r="ACD234" s="46"/>
      <c r="ACE234" s="46"/>
      <c r="ACF234" s="46"/>
      <c r="ACG234" s="46"/>
      <c r="ACH234" s="46"/>
      <c r="ACI234" s="46"/>
      <c r="ACJ234" s="46"/>
      <c r="ACK234" s="46"/>
      <c r="ACL234" s="46"/>
      <c r="ACM234" s="46"/>
      <c r="ACN234" s="46"/>
      <c r="ACO234" s="46"/>
      <c r="ACP234" s="46"/>
      <c r="ACQ234" s="46"/>
      <c r="ACR234" s="46"/>
      <c r="ACS234" s="46"/>
      <c r="ACT234" s="46"/>
      <c r="ACU234" s="46"/>
      <c r="ACV234" s="46"/>
      <c r="ACW234" s="46"/>
      <c r="ACX234" s="46"/>
      <c r="ACY234" s="46"/>
      <c r="ACZ234" s="46"/>
      <c r="ADA234" s="46"/>
      <c r="ADB234" s="46"/>
      <c r="ADC234" s="46"/>
      <c r="ADD234" s="46"/>
      <c r="ADE234" s="46"/>
      <c r="ADF234" s="46"/>
      <c r="ADG234" s="46"/>
      <c r="ADH234" s="46"/>
      <c r="ADI234" s="46"/>
      <c r="ADJ234" s="46"/>
      <c r="ADK234" s="46"/>
      <c r="ADL234" s="46"/>
      <c r="ADM234" s="46"/>
      <c r="ADN234" s="46"/>
      <c r="ADO234" s="46"/>
      <c r="ADP234" s="46"/>
      <c r="ADQ234" s="46"/>
      <c r="ADR234" s="46"/>
      <c r="ADS234" s="46"/>
      <c r="ADT234" s="46"/>
      <c r="ADU234" s="46"/>
      <c r="ADV234" s="46"/>
      <c r="ADW234" s="46"/>
      <c r="ADX234" s="46"/>
      <c r="ADY234" s="46"/>
      <c r="ADZ234" s="46"/>
      <c r="AEA234" s="46"/>
      <c r="AEB234" s="46"/>
      <c r="AEC234" s="46"/>
      <c r="AED234" s="46"/>
      <c r="AEE234" s="46"/>
      <c r="AEF234" s="46"/>
      <c r="AEG234" s="46"/>
      <c r="AEH234" s="46"/>
      <c r="AEI234" s="46"/>
      <c r="AEJ234" s="46"/>
      <c r="AEK234" s="46"/>
      <c r="AEL234" s="46"/>
      <c r="AEM234" s="46"/>
      <c r="AEN234" s="46"/>
      <c r="AEO234" s="46"/>
      <c r="AEP234" s="46"/>
      <c r="AEQ234" s="46"/>
      <c r="AER234" s="46"/>
      <c r="AES234" s="46"/>
      <c r="AET234" s="46"/>
      <c r="AEU234" s="46"/>
      <c r="AEV234" s="46"/>
      <c r="AEW234" s="46"/>
      <c r="AEX234" s="46"/>
      <c r="AEY234" s="46"/>
      <c r="AEZ234" s="46"/>
      <c r="AFA234" s="46"/>
      <c r="AFB234" s="46"/>
      <c r="AFC234" s="46"/>
      <c r="AFD234" s="46"/>
      <c r="AFE234" s="46"/>
      <c r="AFF234" s="46"/>
      <c r="AFG234" s="46"/>
      <c r="AFH234" s="46"/>
      <c r="AFI234" s="46"/>
      <c r="AFJ234" s="46"/>
      <c r="AFK234" s="46"/>
      <c r="AFL234" s="46"/>
      <c r="AFM234" s="46"/>
      <c r="AFN234" s="46"/>
      <c r="AFO234" s="46"/>
      <c r="AFP234" s="46"/>
      <c r="AFQ234" s="46"/>
      <c r="AFR234" s="46"/>
      <c r="AFS234" s="46"/>
      <c r="AFT234" s="46"/>
      <c r="AFU234" s="46"/>
      <c r="AFV234" s="46"/>
      <c r="AFW234" s="46"/>
      <c r="AFX234" s="46"/>
      <c r="AFY234" s="46"/>
      <c r="AFZ234" s="46"/>
      <c r="AGA234" s="46"/>
      <c r="AGB234" s="46"/>
      <c r="AGC234" s="46"/>
      <c r="AGD234" s="46"/>
      <c r="AGE234" s="46"/>
      <c r="AGF234" s="46"/>
      <c r="AGG234" s="46"/>
      <c r="AGH234" s="46"/>
      <c r="AGI234" s="46"/>
      <c r="AGJ234" s="46"/>
      <c r="AGK234" s="46"/>
      <c r="AGL234" s="46"/>
      <c r="AGM234" s="46"/>
      <c r="AGN234" s="46"/>
      <c r="AGO234" s="46"/>
      <c r="AGP234" s="46"/>
      <c r="AGQ234" s="46"/>
      <c r="AGR234" s="46"/>
      <c r="AGS234" s="46"/>
      <c r="AGT234" s="46"/>
      <c r="AGU234" s="46"/>
      <c r="AGV234" s="46"/>
      <c r="AGW234" s="46"/>
      <c r="AGX234" s="46"/>
      <c r="AGY234" s="46"/>
      <c r="AGZ234" s="46"/>
      <c r="AHA234" s="46"/>
      <c r="AHB234" s="46"/>
      <c r="AHC234" s="46"/>
      <c r="AHD234" s="46"/>
      <c r="AHE234" s="46"/>
      <c r="AHF234" s="46"/>
      <c r="AHG234" s="46"/>
      <c r="AHH234" s="46"/>
      <c r="AHI234" s="46"/>
      <c r="AHJ234" s="46"/>
      <c r="AHK234" s="46"/>
      <c r="AHL234" s="46"/>
      <c r="AHM234" s="46"/>
      <c r="AHN234" s="46"/>
      <c r="AHO234" s="46"/>
      <c r="AHP234" s="46"/>
      <c r="AHQ234" s="46"/>
      <c r="AHR234" s="46"/>
      <c r="AHS234" s="46"/>
      <c r="AHT234" s="46"/>
      <c r="AHU234" s="46"/>
      <c r="AHV234" s="46"/>
      <c r="AHW234" s="46"/>
      <c r="AHX234" s="46"/>
      <c r="AHY234" s="46"/>
      <c r="AHZ234" s="46"/>
      <c r="AIA234" s="46"/>
      <c r="AIB234" s="46"/>
      <c r="AIC234" s="46"/>
      <c r="AID234" s="46"/>
      <c r="AIE234" s="46"/>
      <c r="AIF234" s="46"/>
      <c r="AIG234" s="46"/>
      <c r="AIH234" s="46"/>
      <c r="AII234" s="46"/>
      <c r="AIJ234" s="46"/>
      <c r="AIK234" s="46"/>
      <c r="AIL234" s="46"/>
      <c r="AIM234" s="46"/>
      <c r="AIN234" s="46"/>
      <c r="AIO234" s="46"/>
      <c r="AIP234" s="46"/>
      <c r="AIQ234" s="46"/>
      <c r="AIR234" s="46"/>
      <c r="AIS234" s="46"/>
      <c r="AIT234" s="46"/>
      <c r="AIU234" s="46"/>
      <c r="AIV234" s="46"/>
      <c r="AIW234" s="46"/>
      <c r="AIX234" s="46"/>
      <c r="AIY234" s="46"/>
      <c r="AIZ234" s="46"/>
      <c r="AJA234" s="46"/>
      <c r="AJB234" s="46"/>
      <c r="AJC234" s="46"/>
      <c r="AJD234" s="46"/>
      <c r="AJE234" s="46"/>
      <c r="AJF234" s="46"/>
      <c r="AJG234" s="46"/>
      <c r="AJH234" s="46"/>
      <c r="AJI234" s="46"/>
      <c r="AJJ234" s="46"/>
      <c r="AJK234" s="46"/>
      <c r="AJL234" s="46"/>
      <c r="AJM234" s="46"/>
      <c r="AJN234" s="46"/>
      <c r="AJO234" s="46"/>
      <c r="AJP234" s="46"/>
      <c r="AJQ234" s="46"/>
      <c r="AJR234" s="46"/>
      <c r="AJS234" s="46"/>
      <c r="AJT234" s="46"/>
      <c r="AJU234" s="46"/>
      <c r="AJV234" s="46"/>
      <c r="AJW234" s="46"/>
      <c r="AJX234" s="46"/>
      <c r="AJY234" s="46"/>
      <c r="AJZ234" s="46"/>
      <c r="AKA234" s="46"/>
      <c r="AKB234" s="46"/>
      <c r="AKC234" s="46"/>
      <c r="AKD234" s="46"/>
      <c r="AKE234" s="46"/>
      <c r="AKF234" s="46"/>
      <c r="AKG234" s="46"/>
      <c r="AKH234" s="46"/>
      <c r="AKI234" s="46"/>
      <c r="AKJ234" s="46"/>
      <c r="AKK234" s="46"/>
      <c r="AKL234" s="46"/>
      <c r="AKM234" s="46"/>
      <c r="AKN234" s="46"/>
      <c r="AKO234" s="46"/>
      <c r="AKP234" s="46"/>
      <c r="AKQ234" s="46"/>
      <c r="AKR234" s="46"/>
      <c r="AKS234" s="46"/>
      <c r="AKT234" s="46"/>
      <c r="AKU234" s="46"/>
      <c r="AKV234" s="46"/>
      <c r="AKW234" s="46"/>
      <c r="AKX234" s="46"/>
      <c r="AKY234" s="46"/>
      <c r="AKZ234" s="46"/>
      <c r="ALA234" s="46"/>
      <c r="ALB234" s="46"/>
      <c r="ALC234" s="46"/>
      <c r="ALD234" s="46"/>
      <c r="ALE234" s="46"/>
      <c r="ALF234" s="46"/>
      <c r="ALG234" s="46"/>
      <c r="ALH234" s="46"/>
      <c r="ALI234" s="46"/>
      <c r="ALJ234" s="46"/>
      <c r="ALK234" s="46"/>
      <c r="ALL234" s="46"/>
      <c r="ALM234" s="46"/>
      <c r="ALN234" s="46"/>
      <c r="ALO234" s="46"/>
      <c r="ALP234" s="46"/>
      <c r="ALQ234" s="46"/>
      <c r="ALR234" s="46"/>
      <c r="ALS234" s="46"/>
      <c r="ALT234" s="46"/>
      <c r="ALU234" s="46"/>
      <c r="ALV234" s="46"/>
      <c r="ALW234" s="46"/>
      <c r="ALX234" s="46"/>
      <c r="ALY234" s="46"/>
      <c r="ALZ234" s="46"/>
      <c r="AMA234" s="46"/>
      <c r="AMB234" s="46"/>
      <c r="AMC234" s="46"/>
      <c r="AMD234" s="46"/>
      <c r="AME234" s="46"/>
      <c r="AMF234" s="46"/>
      <c r="AMG234" s="46"/>
      <c r="AMH234" s="46"/>
      <c r="AMI234" s="46"/>
      <c r="AMJ234" s="46"/>
      <c r="AMK234" s="46"/>
    </row>
    <row r="235" spans="1:1025" x14ac:dyDescent="0.25">
      <c r="A235" s="46"/>
      <c r="B235" s="56"/>
      <c r="C235" s="57"/>
      <c r="D235" s="58"/>
      <c r="E235" s="59"/>
      <c r="F235" s="59"/>
      <c r="G235" s="59"/>
      <c r="H235" s="59"/>
      <c r="I235" s="59"/>
      <c r="J235" s="59"/>
      <c r="K235" s="59"/>
      <c r="L235" s="59"/>
      <c r="M235" s="46"/>
      <c r="N235" s="46"/>
      <c r="O235" s="46"/>
      <c r="P235" s="46"/>
      <c r="Q235" s="46"/>
      <c r="R235" s="46"/>
      <c r="S235" s="46"/>
      <c r="T235" s="46"/>
      <c r="U235" s="46"/>
      <c r="V235" s="46"/>
      <c r="W235" s="46"/>
      <c r="X235" s="46"/>
      <c r="Y235" s="46"/>
      <c r="Z235" s="46"/>
      <c r="AA235" s="46"/>
      <c r="AB235" s="46"/>
      <c r="AC235" s="46"/>
      <c r="AD235" s="46"/>
      <c r="AE235" s="46"/>
      <c r="AF235" s="46"/>
      <c r="AG235" s="46"/>
      <c r="AH235" s="46"/>
      <c r="AI235" s="46"/>
      <c r="AJ235" s="46"/>
      <c r="AK235" s="46"/>
      <c r="AL235" s="46"/>
      <c r="AM235" s="46"/>
      <c r="AN235" s="46"/>
      <c r="AO235" s="46"/>
      <c r="AP235" s="46"/>
      <c r="AQ235" s="46"/>
      <c r="AR235" s="46"/>
      <c r="AS235" s="46"/>
      <c r="AT235" s="46"/>
      <c r="AU235" s="46"/>
      <c r="AV235" s="46"/>
      <c r="AW235" s="46"/>
      <c r="AX235" s="46"/>
      <c r="AY235" s="46"/>
      <c r="AZ235" s="46"/>
      <c r="BA235" s="46"/>
      <c r="BB235" s="46"/>
      <c r="BC235" s="46"/>
      <c r="BD235" s="46"/>
      <c r="BE235" s="46"/>
      <c r="BF235" s="46"/>
      <c r="BG235" s="46"/>
      <c r="BH235" s="46"/>
      <c r="BI235" s="46"/>
      <c r="BJ235" s="46"/>
      <c r="BK235" s="46"/>
      <c r="BL235" s="46"/>
      <c r="BM235" s="46"/>
      <c r="BN235" s="46"/>
      <c r="BO235" s="46"/>
      <c r="BP235" s="46"/>
      <c r="BQ235" s="46"/>
      <c r="BR235" s="46"/>
      <c r="BS235" s="46"/>
      <c r="BT235" s="46"/>
      <c r="BU235" s="46"/>
      <c r="BV235" s="46"/>
      <c r="BW235" s="46"/>
      <c r="BX235" s="46"/>
      <c r="BY235" s="46"/>
      <c r="BZ235" s="46"/>
      <c r="CA235" s="46"/>
      <c r="CB235" s="46"/>
      <c r="CC235" s="46"/>
      <c r="CD235" s="46"/>
      <c r="CE235" s="46"/>
      <c r="CF235" s="46"/>
      <c r="CG235" s="46"/>
      <c r="CH235" s="46"/>
      <c r="CI235" s="46"/>
      <c r="CJ235" s="46"/>
      <c r="CK235" s="46"/>
      <c r="CL235" s="46"/>
      <c r="CM235" s="46"/>
      <c r="CN235" s="46"/>
      <c r="CO235" s="46"/>
      <c r="CP235" s="46"/>
      <c r="CQ235" s="46"/>
      <c r="CR235" s="46"/>
      <c r="CS235" s="46"/>
      <c r="CT235" s="46"/>
      <c r="CU235" s="46"/>
      <c r="CV235" s="46"/>
      <c r="CW235" s="46"/>
      <c r="CX235" s="46"/>
      <c r="CY235" s="46"/>
      <c r="CZ235" s="46"/>
      <c r="DA235" s="46"/>
      <c r="DB235" s="46"/>
      <c r="DC235" s="46"/>
      <c r="DD235" s="46"/>
      <c r="DE235" s="46"/>
      <c r="DF235" s="46"/>
      <c r="DG235" s="46"/>
      <c r="DH235" s="46"/>
      <c r="DI235" s="46"/>
      <c r="DJ235" s="46"/>
      <c r="DK235" s="46"/>
      <c r="DL235" s="46"/>
      <c r="DM235" s="46"/>
      <c r="DN235" s="46"/>
      <c r="DO235" s="46"/>
      <c r="DP235" s="46"/>
      <c r="DQ235" s="46"/>
      <c r="DR235" s="46"/>
      <c r="DS235" s="46"/>
      <c r="DT235" s="46"/>
      <c r="DU235" s="46"/>
      <c r="DV235" s="46"/>
      <c r="DW235" s="46"/>
      <c r="DX235" s="46"/>
      <c r="DY235" s="46"/>
      <c r="DZ235" s="46"/>
      <c r="EA235" s="46"/>
      <c r="EB235" s="46"/>
      <c r="EC235" s="46"/>
      <c r="ED235" s="46"/>
      <c r="EE235" s="46"/>
      <c r="EF235" s="46"/>
      <c r="EG235" s="46"/>
      <c r="EH235" s="46"/>
      <c r="EI235" s="46"/>
      <c r="EJ235" s="46"/>
      <c r="EK235" s="46"/>
      <c r="EL235" s="46"/>
      <c r="EM235" s="46"/>
      <c r="EN235" s="46"/>
      <c r="EO235" s="46"/>
      <c r="EP235" s="46"/>
      <c r="EQ235" s="46"/>
      <c r="ER235" s="46"/>
      <c r="ES235" s="46"/>
      <c r="ET235" s="46"/>
      <c r="EU235" s="46"/>
      <c r="EV235" s="46"/>
      <c r="EW235" s="46"/>
      <c r="EX235" s="46"/>
      <c r="EY235" s="46"/>
      <c r="EZ235" s="46"/>
      <c r="FA235" s="46"/>
      <c r="FB235" s="46"/>
      <c r="FC235" s="46"/>
      <c r="FD235" s="46"/>
      <c r="FE235" s="46"/>
      <c r="FF235" s="46"/>
      <c r="FG235" s="46"/>
      <c r="FH235" s="46"/>
      <c r="FI235" s="46"/>
      <c r="FJ235" s="46"/>
      <c r="FK235" s="46"/>
      <c r="FL235" s="46"/>
      <c r="FM235" s="46"/>
      <c r="FN235" s="46"/>
      <c r="FO235" s="46"/>
      <c r="FP235" s="46"/>
      <c r="FQ235" s="46"/>
      <c r="FR235" s="46"/>
      <c r="FS235" s="46"/>
      <c r="FT235" s="46"/>
      <c r="FU235" s="46"/>
      <c r="FV235" s="46"/>
      <c r="FW235" s="46"/>
      <c r="FX235" s="46"/>
      <c r="FY235" s="46"/>
      <c r="FZ235" s="46"/>
      <c r="GA235" s="46"/>
      <c r="GB235" s="46"/>
      <c r="GC235" s="46"/>
      <c r="GD235" s="46"/>
      <c r="GE235" s="46"/>
      <c r="GF235" s="46"/>
      <c r="GG235" s="46"/>
      <c r="GH235" s="46"/>
      <c r="GI235" s="46"/>
      <c r="GJ235" s="46"/>
      <c r="GK235" s="46"/>
      <c r="GL235" s="46"/>
      <c r="GM235" s="46"/>
      <c r="GN235" s="46"/>
      <c r="GO235" s="46"/>
      <c r="GP235" s="46"/>
      <c r="GQ235" s="46"/>
      <c r="GR235" s="46"/>
      <c r="GS235" s="46"/>
      <c r="GT235" s="46"/>
      <c r="GU235" s="46"/>
      <c r="GV235" s="46"/>
      <c r="GW235" s="46"/>
      <c r="GX235" s="46"/>
      <c r="GY235" s="46"/>
      <c r="GZ235" s="46"/>
      <c r="HA235" s="46"/>
      <c r="HB235" s="46"/>
      <c r="HC235" s="46"/>
      <c r="HD235" s="46"/>
      <c r="HE235" s="46"/>
      <c r="HF235" s="46"/>
      <c r="HG235" s="46"/>
      <c r="HH235" s="46"/>
      <c r="HI235" s="46"/>
      <c r="HJ235" s="46"/>
      <c r="HK235" s="46"/>
      <c r="HL235" s="46"/>
      <c r="HM235" s="46"/>
      <c r="HN235" s="46"/>
      <c r="HO235" s="46"/>
      <c r="HP235" s="46"/>
      <c r="HQ235" s="46"/>
      <c r="HR235" s="46"/>
      <c r="HS235" s="46"/>
      <c r="HT235" s="46"/>
      <c r="HU235" s="46"/>
      <c r="HV235" s="46"/>
      <c r="HW235" s="46"/>
      <c r="HX235" s="46"/>
      <c r="HY235" s="46"/>
      <c r="HZ235" s="46"/>
      <c r="IA235" s="46"/>
      <c r="IB235" s="46"/>
      <c r="IC235" s="46"/>
      <c r="ID235" s="46"/>
      <c r="IE235" s="46"/>
      <c r="IF235" s="46"/>
      <c r="IG235" s="46"/>
      <c r="IH235" s="46"/>
      <c r="II235" s="46"/>
      <c r="IJ235" s="46"/>
      <c r="IK235" s="46"/>
      <c r="IL235" s="46"/>
      <c r="IM235" s="46"/>
      <c r="IN235" s="46"/>
      <c r="IO235" s="46"/>
      <c r="IP235" s="46"/>
      <c r="IQ235" s="46"/>
      <c r="IR235" s="46"/>
      <c r="IS235" s="46"/>
      <c r="IT235" s="46"/>
      <c r="IU235" s="46"/>
      <c r="IV235" s="46"/>
      <c r="IW235" s="46"/>
      <c r="IX235" s="46"/>
      <c r="IY235" s="46"/>
      <c r="IZ235" s="46"/>
      <c r="JA235" s="46"/>
      <c r="JB235" s="46"/>
      <c r="JC235" s="46"/>
      <c r="JD235" s="46"/>
      <c r="JE235" s="46"/>
      <c r="JF235" s="46"/>
      <c r="JG235" s="46"/>
      <c r="JH235" s="46"/>
      <c r="JI235" s="46"/>
      <c r="JJ235" s="46"/>
      <c r="JK235" s="46"/>
      <c r="JL235" s="46"/>
      <c r="JM235" s="46"/>
      <c r="JN235" s="46"/>
      <c r="JO235" s="46"/>
      <c r="JP235" s="46"/>
      <c r="JQ235" s="46"/>
      <c r="JR235" s="46"/>
      <c r="JS235" s="46"/>
      <c r="JT235" s="46"/>
      <c r="JU235" s="46"/>
      <c r="JV235" s="46"/>
      <c r="JW235" s="46"/>
      <c r="JX235" s="46"/>
      <c r="JY235" s="46"/>
      <c r="JZ235" s="46"/>
      <c r="KA235" s="46"/>
      <c r="KB235" s="46"/>
      <c r="KC235" s="46"/>
      <c r="KD235" s="46"/>
      <c r="KE235" s="46"/>
      <c r="KF235" s="46"/>
      <c r="KG235" s="46"/>
      <c r="KH235" s="46"/>
      <c r="KI235" s="46"/>
      <c r="KJ235" s="46"/>
      <c r="KK235" s="46"/>
      <c r="KL235" s="46"/>
      <c r="KM235" s="46"/>
      <c r="KN235" s="46"/>
      <c r="KO235" s="46"/>
      <c r="KP235" s="46"/>
      <c r="KQ235" s="46"/>
      <c r="KR235" s="46"/>
      <c r="KS235" s="46"/>
      <c r="KT235" s="46"/>
      <c r="KU235" s="46"/>
      <c r="KV235" s="46"/>
      <c r="KW235" s="46"/>
      <c r="KX235" s="46"/>
      <c r="KY235" s="46"/>
      <c r="KZ235" s="46"/>
      <c r="LA235" s="46"/>
      <c r="LB235" s="46"/>
      <c r="LC235" s="46"/>
      <c r="LD235" s="46"/>
      <c r="LE235" s="46"/>
      <c r="LF235" s="46"/>
      <c r="LG235" s="46"/>
      <c r="LH235" s="46"/>
      <c r="LI235" s="46"/>
      <c r="LJ235" s="46"/>
      <c r="LK235" s="46"/>
      <c r="LL235" s="46"/>
      <c r="LM235" s="46"/>
      <c r="LN235" s="46"/>
      <c r="LO235" s="46"/>
      <c r="LP235" s="46"/>
      <c r="LQ235" s="46"/>
      <c r="LR235" s="46"/>
      <c r="LS235" s="46"/>
      <c r="LT235" s="46"/>
      <c r="LU235" s="46"/>
      <c r="LV235" s="46"/>
      <c r="LW235" s="46"/>
      <c r="LX235" s="46"/>
      <c r="LY235" s="46"/>
      <c r="LZ235" s="46"/>
      <c r="MA235" s="46"/>
      <c r="MB235" s="46"/>
      <c r="MC235" s="46"/>
      <c r="MD235" s="46"/>
      <c r="ME235" s="46"/>
      <c r="MF235" s="46"/>
      <c r="MG235" s="46"/>
      <c r="MH235" s="46"/>
      <c r="MI235" s="46"/>
      <c r="MJ235" s="46"/>
      <c r="MK235" s="46"/>
      <c r="ML235" s="46"/>
      <c r="MM235" s="46"/>
      <c r="MN235" s="46"/>
      <c r="MO235" s="46"/>
      <c r="MP235" s="46"/>
      <c r="MQ235" s="46"/>
      <c r="MR235" s="46"/>
      <c r="MS235" s="46"/>
      <c r="MT235" s="46"/>
      <c r="MU235" s="46"/>
      <c r="MV235" s="46"/>
      <c r="MW235" s="46"/>
      <c r="MX235" s="46"/>
      <c r="MY235" s="46"/>
      <c r="MZ235" s="46"/>
      <c r="NA235" s="46"/>
      <c r="NB235" s="46"/>
      <c r="NC235" s="46"/>
      <c r="ND235" s="46"/>
      <c r="NE235" s="46"/>
      <c r="NF235" s="46"/>
      <c r="NG235" s="46"/>
      <c r="NH235" s="46"/>
      <c r="NI235" s="46"/>
      <c r="NJ235" s="46"/>
      <c r="NK235" s="46"/>
      <c r="NL235" s="46"/>
      <c r="NM235" s="46"/>
      <c r="NN235" s="46"/>
      <c r="NO235" s="46"/>
      <c r="NP235" s="46"/>
      <c r="NQ235" s="46"/>
      <c r="NR235" s="46"/>
      <c r="NS235" s="46"/>
      <c r="NT235" s="46"/>
      <c r="NU235" s="46"/>
      <c r="NV235" s="46"/>
      <c r="NW235" s="46"/>
      <c r="NX235" s="46"/>
      <c r="NY235" s="46"/>
      <c r="NZ235" s="46"/>
      <c r="OA235" s="46"/>
      <c r="OB235" s="46"/>
      <c r="OC235" s="46"/>
      <c r="OD235" s="46"/>
      <c r="OE235" s="46"/>
      <c r="OF235" s="46"/>
      <c r="OG235" s="46"/>
      <c r="OH235" s="46"/>
      <c r="OI235" s="46"/>
      <c r="OJ235" s="46"/>
      <c r="OK235" s="46"/>
      <c r="OL235" s="46"/>
      <c r="OM235" s="46"/>
      <c r="ON235" s="46"/>
      <c r="OO235" s="46"/>
      <c r="OP235" s="46"/>
      <c r="OQ235" s="46"/>
      <c r="OR235" s="46"/>
      <c r="OS235" s="46"/>
      <c r="OT235" s="46"/>
      <c r="OU235" s="46"/>
      <c r="OV235" s="46"/>
      <c r="OW235" s="46"/>
      <c r="OX235" s="46"/>
      <c r="OY235" s="46"/>
      <c r="OZ235" s="46"/>
      <c r="PA235" s="46"/>
      <c r="PB235" s="46"/>
      <c r="PC235" s="46"/>
      <c r="PD235" s="46"/>
      <c r="PE235" s="46"/>
      <c r="PF235" s="46"/>
      <c r="PG235" s="46"/>
      <c r="PH235" s="46"/>
      <c r="PI235" s="46"/>
      <c r="PJ235" s="46"/>
      <c r="PK235" s="46"/>
      <c r="PL235" s="46"/>
      <c r="PM235" s="46"/>
      <c r="PN235" s="46"/>
      <c r="PO235" s="46"/>
      <c r="PP235" s="46"/>
      <c r="PQ235" s="46"/>
      <c r="PR235" s="46"/>
      <c r="PS235" s="46"/>
      <c r="PT235" s="46"/>
      <c r="PU235" s="46"/>
      <c r="PV235" s="46"/>
      <c r="PW235" s="46"/>
      <c r="PX235" s="46"/>
      <c r="PY235" s="46"/>
      <c r="PZ235" s="46"/>
      <c r="QA235" s="46"/>
      <c r="QB235" s="46"/>
      <c r="QC235" s="46"/>
      <c r="QD235" s="46"/>
      <c r="QE235" s="46"/>
      <c r="QF235" s="46"/>
      <c r="QG235" s="46"/>
      <c r="QH235" s="46"/>
      <c r="QI235" s="46"/>
      <c r="QJ235" s="46"/>
      <c r="QK235" s="46"/>
      <c r="QL235" s="46"/>
      <c r="QM235" s="46"/>
      <c r="QN235" s="46"/>
      <c r="QO235" s="46"/>
      <c r="QP235" s="46"/>
      <c r="QQ235" s="46"/>
      <c r="QR235" s="46"/>
      <c r="QS235" s="46"/>
      <c r="QT235" s="46"/>
      <c r="QU235" s="46"/>
      <c r="QV235" s="46"/>
      <c r="QW235" s="46"/>
      <c r="QX235" s="46"/>
      <c r="QY235" s="46"/>
      <c r="QZ235" s="46"/>
      <c r="RA235" s="46"/>
      <c r="RB235" s="46"/>
      <c r="RC235" s="46"/>
      <c r="RD235" s="46"/>
      <c r="RE235" s="46"/>
      <c r="RF235" s="46"/>
      <c r="RG235" s="46"/>
      <c r="RH235" s="46"/>
      <c r="RI235" s="46"/>
      <c r="RJ235" s="46"/>
      <c r="RK235" s="46"/>
      <c r="RL235" s="46"/>
      <c r="RM235" s="46"/>
      <c r="RN235" s="46"/>
      <c r="RO235" s="46"/>
      <c r="RP235" s="46"/>
      <c r="RQ235" s="46"/>
      <c r="RR235" s="46"/>
      <c r="RS235" s="46"/>
      <c r="RT235" s="46"/>
      <c r="RU235" s="46"/>
      <c r="RV235" s="46"/>
      <c r="RW235" s="46"/>
      <c r="RX235" s="46"/>
      <c r="RY235" s="46"/>
      <c r="RZ235" s="46"/>
      <c r="SA235" s="46"/>
      <c r="SB235" s="46"/>
      <c r="SC235" s="46"/>
      <c r="SD235" s="46"/>
      <c r="SE235" s="46"/>
      <c r="SF235" s="46"/>
      <c r="SG235" s="46"/>
      <c r="SH235" s="46"/>
      <c r="SI235" s="46"/>
      <c r="SJ235" s="46"/>
      <c r="SK235" s="46"/>
      <c r="SL235" s="46"/>
      <c r="SM235" s="46"/>
      <c r="SN235" s="46"/>
      <c r="SO235" s="46"/>
      <c r="SP235" s="46"/>
      <c r="SQ235" s="46"/>
      <c r="SR235" s="46"/>
      <c r="SS235" s="46"/>
      <c r="ST235" s="46"/>
      <c r="SU235" s="46"/>
      <c r="SV235" s="46"/>
      <c r="SW235" s="46"/>
      <c r="SX235" s="46"/>
      <c r="SY235" s="46"/>
      <c r="SZ235" s="46"/>
      <c r="TA235" s="46"/>
      <c r="TB235" s="46"/>
      <c r="TC235" s="46"/>
      <c r="TD235" s="46"/>
      <c r="TE235" s="46"/>
      <c r="TF235" s="46"/>
      <c r="TG235" s="46"/>
      <c r="TH235" s="46"/>
      <c r="TI235" s="46"/>
      <c r="TJ235" s="46"/>
      <c r="TK235" s="46"/>
      <c r="TL235" s="46"/>
      <c r="TM235" s="46"/>
      <c r="TN235" s="46"/>
      <c r="TO235" s="46"/>
      <c r="TP235" s="46"/>
      <c r="TQ235" s="46"/>
      <c r="TR235" s="46"/>
      <c r="TS235" s="46"/>
      <c r="TT235" s="46"/>
      <c r="TU235" s="46"/>
      <c r="TV235" s="46"/>
      <c r="TW235" s="46"/>
      <c r="TX235" s="46"/>
      <c r="TY235" s="46"/>
      <c r="TZ235" s="46"/>
      <c r="UA235" s="46"/>
      <c r="UB235" s="46"/>
      <c r="UC235" s="46"/>
      <c r="UD235" s="46"/>
      <c r="UE235" s="46"/>
      <c r="UF235" s="46"/>
      <c r="UG235" s="46"/>
      <c r="UH235" s="46"/>
      <c r="UI235" s="46"/>
      <c r="UJ235" s="46"/>
      <c r="UK235" s="46"/>
      <c r="UL235" s="46"/>
      <c r="UM235" s="46"/>
      <c r="UN235" s="46"/>
      <c r="UO235" s="46"/>
      <c r="UP235" s="46"/>
      <c r="UQ235" s="46"/>
      <c r="UR235" s="46"/>
      <c r="US235" s="46"/>
      <c r="UT235" s="46"/>
      <c r="UU235" s="46"/>
      <c r="UV235" s="46"/>
      <c r="UW235" s="46"/>
      <c r="UX235" s="46"/>
      <c r="UY235" s="46"/>
      <c r="UZ235" s="46"/>
      <c r="VA235" s="46"/>
      <c r="VB235" s="46"/>
      <c r="VC235" s="46"/>
      <c r="VD235" s="46"/>
      <c r="VE235" s="46"/>
      <c r="VF235" s="46"/>
      <c r="VG235" s="46"/>
      <c r="VH235" s="46"/>
      <c r="VI235" s="46"/>
      <c r="VJ235" s="46"/>
      <c r="VK235" s="46"/>
      <c r="VL235" s="46"/>
      <c r="VM235" s="46"/>
      <c r="VN235" s="46"/>
      <c r="VO235" s="46"/>
      <c r="VP235" s="46"/>
      <c r="VQ235" s="46"/>
      <c r="VR235" s="46"/>
      <c r="VS235" s="46"/>
      <c r="VT235" s="46"/>
      <c r="VU235" s="46"/>
      <c r="VV235" s="46"/>
      <c r="VW235" s="46"/>
      <c r="VX235" s="46"/>
      <c r="VY235" s="46"/>
      <c r="VZ235" s="46"/>
      <c r="WA235" s="46"/>
      <c r="WB235" s="46"/>
      <c r="WC235" s="46"/>
      <c r="WD235" s="46"/>
      <c r="WE235" s="46"/>
      <c r="WF235" s="46"/>
      <c r="WG235" s="46"/>
      <c r="WH235" s="46"/>
      <c r="WI235" s="46"/>
      <c r="WJ235" s="46"/>
      <c r="WK235" s="46"/>
      <c r="WL235" s="46"/>
      <c r="WM235" s="46"/>
      <c r="WN235" s="46"/>
      <c r="WO235" s="46"/>
      <c r="WP235" s="46"/>
      <c r="WQ235" s="46"/>
      <c r="WR235" s="46"/>
      <c r="WS235" s="46"/>
      <c r="WT235" s="46"/>
      <c r="WU235" s="46"/>
      <c r="WV235" s="46"/>
      <c r="WW235" s="46"/>
      <c r="WX235" s="46"/>
      <c r="WY235" s="46"/>
      <c r="WZ235" s="46"/>
      <c r="XA235" s="46"/>
      <c r="XB235" s="46"/>
      <c r="XC235" s="46"/>
      <c r="XD235" s="46"/>
      <c r="XE235" s="46"/>
      <c r="XF235" s="46"/>
      <c r="XG235" s="46"/>
      <c r="XH235" s="46"/>
      <c r="XI235" s="46"/>
      <c r="XJ235" s="46"/>
      <c r="XK235" s="46"/>
      <c r="XL235" s="46"/>
      <c r="XM235" s="46"/>
      <c r="XN235" s="46"/>
      <c r="XO235" s="46"/>
      <c r="XP235" s="46"/>
      <c r="XQ235" s="46"/>
      <c r="XR235" s="46"/>
      <c r="XS235" s="46"/>
      <c r="XT235" s="46"/>
      <c r="XU235" s="46"/>
      <c r="XV235" s="46"/>
      <c r="XW235" s="46"/>
      <c r="XX235" s="46"/>
      <c r="XY235" s="46"/>
      <c r="XZ235" s="46"/>
      <c r="YA235" s="46"/>
      <c r="YB235" s="46"/>
      <c r="YC235" s="46"/>
      <c r="YD235" s="46"/>
      <c r="YE235" s="46"/>
      <c r="YF235" s="46"/>
      <c r="YG235" s="46"/>
      <c r="YH235" s="46"/>
      <c r="YI235" s="46"/>
      <c r="YJ235" s="46"/>
      <c r="YK235" s="46"/>
      <c r="YL235" s="46"/>
      <c r="YM235" s="46"/>
      <c r="YN235" s="46"/>
      <c r="YO235" s="46"/>
      <c r="YP235" s="46"/>
      <c r="YQ235" s="46"/>
      <c r="YR235" s="46"/>
      <c r="YS235" s="46"/>
      <c r="YT235" s="46"/>
      <c r="YU235" s="46"/>
      <c r="YV235" s="46"/>
      <c r="YW235" s="46"/>
      <c r="YX235" s="46"/>
      <c r="YY235" s="46"/>
      <c r="YZ235" s="46"/>
      <c r="ZA235" s="46"/>
      <c r="ZB235" s="46"/>
      <c r="ZC235" s="46"/>
      <c r="ZD235" s="46"/>
      <c r="ZE235" s="46"/>
      <c r="ZF235" s="46"/>
      <c r="ZG235" s="46"/>
      <c r="ZH235" s="46"/>
      <c r="ZI235" s="46"/>
      <c r="ZJ235" s="46"/>
      <c r="ZK235" s="46"/>
      <c r="ZL235" s="46"/>
      <c r="ZM235" s="46"/>
      <c r="ZN235" s="46"/>
      <c r="ZO235" s="46"/>
      <c r="ZP235" s="46"/>
      <c r="ZQ235" s="46"/>
      <c r="ZR235" s="46"/>
      <c r="ZS235" s="46"/>
      <c r="ZT235" s="46"/>
      <c r="ZU235" s="46"/>
      <c r="ZV235" s="46"/>
      <c r="ZW235" s="46"/>
      <c r="ZX235" s="46"/>
      <c r="ZY235" s="46"/>
      <c r="ZZ235" s="46"/>
      <c r="AAA235" s="46"/>
      <c r="AAB235" s="46"/>
      <c r="AAC235" s="46"/>
      <c r="AAD235" s="46"/>
      <c r="AAE235" s="46"/>
      <c r="AAF235" s="46"/>
      <c r="AAG235" s="46"/>
      <c r="AAH235" s="46"/>
      <c r="AAI235" s="46"/>
      <c r="AAJ235" s="46"/>
      <c r="AAK235" s="46"/>
      <c r="AAL235" s="46"/>
      <c r="AAM235" s="46"/>
      <c r="AAN235" s="46"/>
      <c r="AAO235" s="46"/>
      <c r="AAP235" s="46"/>
      <c r="AAQ235" s="46"/>
      <c r="AAR235" s="46"/>
      <c r="AAS235" s="46"/>
      <c r="AAT235" s="46"/>
      <c r="AAU235" s="46"/>
      <c r="AAV235" s="46"/>
      <c r="AAW235" s="46"/>
      <c r="AAX235" s="46"/>
      <c r="AAY235" s="46"/>
      <c r="AAZ235" s="46"/>
      <c r="ABA235" s="46"/>
      <c r="ABB235" s="46"/>
      <c r="ABC235" s="46"/>
      <c r="ABD235" s="46"/>
      <c r="ABE235" s="46"/>
      <c r="ABF235" s="46"/>
      <c r="ABG235" s="46"/>
      <c r="ABH235" s="46"/>
      <c r="ABI235" s="46"/>
      <c r="ABJ235" s="46"/>
      <c r="ABK235" s="46"/>
      <c r="ABL235" s="46"/>
      <c r="ABM235" s="46"/>
      <c r="ABN235" s="46"/>
      <c r="ABO235" s="46"/>
      <c r="ABP235" s="46"/>
      <c r="ABQ235" s="46"/>
      <c r="ABR235" s="46"/>
      <c r="ABS235" s="46"/>
      <c r="ABT235" s="46"/>
      <c r="ABU235" s="46"/>
      <c r="ABV235" s="46"/>
      <c r="ABW235" s="46"/>
      <c r="ABX235" s="46"/>
      <c r="ABY235" s="46"/>
      <c r="ABZ235" s="46"/>
      <c r="ACA235" s="46"/>
      <c r="ACB235" s="46"/>
      <c r="ACC235" s="46"/>
      <c r="ACD235" s="46"/>
      <c r="ACE235" s="46"/>
      <c r="ACF235" s="46"/>
      <c r="ACG235" s="46"/>
      <c r="ACH235" s="46"/>
      <c r="ACI235" s="46"/>
      <c r="ACJ235" s="46"/>
      <c r="ACK235" s="46"/>
      <c r="ACL235" s="46"/>
      <c r="ACM235" s="46"/>
      <c r="ACN235" s="46"/>
      <c r="ACO235" s="46"/>
      <c r="ACP235" s="46"/>
      <c r="ACQ235" s="46"/>
      <c r="ACR235" s="46"/>
      <c r="ACS235" s="46"/>
      <c r="ACT235" s="46"/>
      <c r="ACU235" s="46"/>
      <c r="ACV235" s="46"/>
      <c r="ACW235" s="46"/>
      <c r="ACX235" s="46"/>
      <c r="ACY235" s="46"/>
      <c r="ACZ235" s="46"/>
      <c r="ADA235" s="46"/>
      <c r="ADB235" s="46"/>
      <c r="ADC235" s="46"/>
      <c r="ADD235" s="46"/>
      <c r="ADE235" s="46"/>
      <c r="ADF235" s="46"/>
      <c r="ADG235" s="46"/>
      <c r="ADH235" s="46"/>
      <c r="ADI235" s="46"/>
      <c r="ADJ235" s="46"/>
      <c r="ADK235" s="46"/>
      <c r="ADL235" s="46"/>
      <c r="ADM235" s="46"/>
      <c r="ADN235" s="46"/>
      <c r="ADO235" s="46"/>
      <c r="ADP235" s="46"/>
      <c r="ADQ235" s="46"/>
      <c r="ADR235" s="46"/>
      <c r="ADS235" s="46"/>
      <c r="ADT235" s="46"/>
      <c r="ADU235" s="46"/>
      <c r="ADV235" s="46"/>
      <c r="ADW235" s="46"/>
      <c r="ADX235" s="46"/>
      <c r="ADY235" s="46"/>
      <c r="ADZ235" s="46"/>
      <c r="AEA235" s="46"/>
      <c r="AEB235" s="46"/>
      <c r="AEC235" s="46"/>
      <c r="AED235" s="46"/>
      <c r="AEE235" s="46"/>
      <c r="AEF235" s="46"/>
      <c r="AEG235" s="46"/>
      <c r="AEH235" s="46"/>
      <c r="AEI235" s="46"/>
      <c r="AEJ235" s="46"/>
      <c r="AEK235" s="46"/>
      <c r="AEL235" s="46"/>
      <c r="AEM235" s="46"/>
      <c r="AEN235" s="46"/>
      <c r="AEO235" s="46"/>
      <c r="AEP235" s="46"/>
      <c r="AEQ235" s="46"/>
      <c r="AER235" s="46"/>
      <c r="AES235" s="46"/>
      <c r="AET235" s="46"/>
      <c r="AEU235" s="46"/>
      <c r="AEV235" s="46"/>
      <c r="AEW235" s="46"/>
      <c r="AEX235" s="46"/>
      <c r="AEY235" s="46"/>
      <c r="AEZ235" s="46"/>
      <c r="AFA235" s="46"/>
      <c r="AFB235" s="46"/>
      <c r="AFC235" s="46"/>
      <c r="AFD235" s="46"/>
      <c r="AFE235" s="46"/>
      <c r="AFF235" s="46"/>
      <c r="AFG235" s="46"/>
      <c r="AFH235" s="46"/>
      <c r="AFI235" s="46"/>
      <c r="AFJ235" s="46"/>
      <c r="AFK235" s="46"/>
      <c r="AFL235" s="46"/>
      <c r="AFM235" s="46"/>
      <c r="AFN235" s="46"/>
      <c r="AFO235" s="46"/>
      <c r="AFP235" s="46"/>
      <c r="AFQ235" s="46"/>
      <c r="AFR235" s="46"/>
      <c r="AFS235" s="46"/>
      <c r="AFT235" s="46"/>
      <c r="AFU235" s="46"/>
      <c r="AFV235" s="46"/>
      <c r="AFW235" s="46"/>
      <c r="AFX235" s="46"/>
      <c r="AFY235" s="46"/>
      <c r="AFZ235" s="46"/>
      <c r="AGA235" s="46"/>
      <c r="AGB235" s="46"/>
      <c r="AGC235" s="46"/>
      <c r="AGD235" s="46"/>
      <c r="AGE235" s="46"/>
      <c r="AGF235" s="46"/>
      <c r="AGG235" s="46"/>
      <c r="AGH235" s="46"/>
      <c r="AGI235" s="46"/>
      <c r="AGJ235" s="46"/>
      <c r="AGK235" s="46"/>
      <c r="AGL235" s="46"/>
      <c r="AGM235" s="46"/>
      <c r="AGN235" s="46"/>
      <c r="AGO235" s="46"/>
      <c r="AGP235" s="46"/>
      <c r="AGQ235" s="46"/>
      <c r="AGR235" s="46"/>
      <c r="AGS235" s="46"/>
      <c r="AGT235" s="46"/>
      <c r="AGU235" s="46"/>
      <c r="AGV235" s="46"/>
      <c r="AGW235" s="46"/>
      <c r="AGX235" s="46"/>
      <c r="AGY235" s="46"/>
      <c r="AGZ235" s="46"/>
      <c r="AHA235" s="46"/>
      <c r="AHB235" s="46"/>
      <c r="AHC235" s="46"/>
      <c r="AHD235" s="46"/>
      <c r="AHE235" s="46"/>
      <c r="AHF235" s="46"/>
      <c r="AHG235" s="46"/>
      <c r="AHH235" s="46"/>
      <c r="AHI235" s="46"/>
      <c r="AHJ235" s="46"/>
      <c r="AHK235" s="46"/>
      <c r="AHL235" s="46"/>
      <c r="AHM235" s="46"/>
      <c r="AHN235" s="46"/>
      <c r="AHO235" s="46"/>
      <c r="AHP235" s="46"/>
      <c r="AHQ235" s="46"/>
      <c r="AHR235" s="46"/>
      <c r="AHS235" s="46"/>
      <c r="AHT235" s="46"/>
      <c r="AHU235" s="46"/>
      <c r="AHV235" s="46"/>
      <c r="AHW235" s="46"/>
      <c r="AHX235" s="46"/>
      <c r="AHY235" s="46"/>
      <c r="AHZ235" s="46"/>
      <c r="AIA235" s="46"/>
      <c r="AIB235" s="46"/>
      <c r="AIC235" s="46"/>
      <c r="AID235" s="46"/>
      <c r="AIE235" s="46"/>
      <c r="AIF235" s="46"/>
      <c r="AIG235" s="46"/>
      <c r="AIH235" s="46"/>
      <c r="AII235" s="46"/>
      <c r="AIJ235" s="46"/>
      <c r="AIK235" s="46"/>
      <c r="AIL235" s="46"/>
      <c r="AIM235" s="46"/>
      <c r="AIN235" s="46"/>
      <c r="AIO235" s="46"/>
      <c r="AIP235" s="46"/>
      <c r="AIQ235" s="46"/>
      <c r="AIR235" s="46"/>
      <c r="AIS235" s="46"/>
      <c r="AIT235" s="46"/>
      <c r="AIU235" s="46"/>
      <c r="AIV235" s="46"/>
      <c r="AIW235" s="46"/>
      <c r="AIX235" s="46"/>
      <c r="AIY235" s="46"/>
      <c r="AIZ235" s="46"/>
      <c r="AJA235" s="46"/>
      <c r="AJB235" s="46"/>
      <c r="AJC235" s="46"/>
      <c r="AJD235" s="46"/>
      <c r="AJE235" s="46"/>
      <c r="AJF235" s="46"/>
      <c r="AJG235" s="46"/>
      <c r="AJH235" s="46"/>
      <c r="AJI235" s="46"/>
      <c r="AJJ235" s="46"/>
      <c r="AJK235" s="46"/>
      <c r="AJL235" s="46"/>
      <c r="AJM235" s="46"/>
      <c r="AJN235" s="46"/>
      <c r="AJO235" s="46"/>
      <c r="AJP235" s="46"/>
      <c r="AJQ235" s="46"/>
      <c r="AJR235" s="46"/>
      <c r="AJS235" s="46"/>
      <c r="AJT235" s="46"/>
      <c r="AJU235" s="46"/>
      <c r="AJV235" s="46"/>
      <c r="AJW235" s="46"/>
      <c r="AJX235" s="46"/>
      <c r="AJY235" s="46"/>
      <c r="AJZ235" s="46"/>
      <c r="AKA235" s="46"/>
      <c r="AKB235" s="46"/>
      <c r="AKC235" s="46"/>
      <c r="AKD235" s="46"/>
      <c r="AKE235" s="46"/>
      <c r="AKF235" s="46"/>
      <c r="AKG235" s="46"/>
      <c r="AKH235" s="46"/>
      <c r="AKI235" s="46"/>
      <c r="AKJ235" s="46"/>
      <c r="AKK235" s="46"/>
      <c r="AKL235" s="46"/>
      <c r="AKM235" s="46"/>
      <c r="AKN235" s="46"/>
      <c r="AKO235" s="46"/>
      <c r="AKP235" s="46"/>
      <c r="AKQ235" s="46"/>
      <c r="AKR235" s="46"/>
      <c r="AKS235" s="46"/>
      <c r="AKT235" s="46"/>
      <c r="AKU235" s="46"/>
      <c r="AKV235" s="46"/>
      <c r="AKW235" s="46"/>
      <c r="AKX235" s="46"/>
      <c r="AKY235" s="46"/>
      <c r="AKZ235" s="46"/>
      <c r="ALA235" s="46"/>
      <c r="ALB235" s="46"/>
      <c r="ALC235" s="46"/>
      <c r="ALD235" s="46"/>
      <c r="ALE235" s="46"/>
      <c r="ALF235" s="46"/>
      <c r="ALG235" s="46"/>
      <c r="ALH235" s="46"/>
      <c r="ALI235" s="46"/>
      <c r="ALJ235" s="46"/>
      <c r="ALK235" s="46"/>
      <c r="ALL235" s="46"/>
      <c r="ALM235" s="46"/>
      <c r="ALN235" s="46"/>
      <c r="ALO235" s="46"/>
      <c r="ALP235" s="46"/>
      <c r="ALQ235" s="46"/>
      <c r="ALR235" s="46"/>
      <c r="ALS235" s="46"/>
      <c r="ALT235" s="46"/>
      <c r="ALU235" s="46"/>
      <c r="ALV235" s="46"/>
      <c r="ALW235" s="46"/>
      <c r="ALX235" s="46"/>
      <c r="ALY235" s="46"/>
      <c r="ALZ235" s="46"/>
      <c r="AMA235" s="46"/>
      <c r="AMB235" s="46"/>
      <c r="AMC235" s="46"/>
      <c r="AMD235" s="46"/>
      <c r="AME235" s="46"/>
      <c r="AMF235" s="46"/>
      <c r="AMG235" s="46"/>
      <c r="AMH235" s="46"/>
      <c r="AMI235" s="46"/>
      <c r="AMJ235" s="46"/>
      <c r="AMK235" s="46"/>
    </row>
    <row r="236" spans="1:1025" x14ac:dyDescent="0.25">
      <c r="A236" s="46"/>
      <c r="B236" s="56"/>
      <c r="C236" s="57"/>
      <c r="D236" s="58"/>
      <c r="E236" s="59"/>
      <c r="F236" s="59"/>
      <c r="G236" s="59"/>
      <c r="H236" s="59"/>
      <c r="I236" s="59"/>
      <c r="J236" s="59"/>
      <c r="K236" s="59"/>
      <c r="L236" s="59"/>
      <c r="M236" s="46"/>
      <c r="N236" s="46"/>
      <c r="O236" s="46"/>
      <c r="P236" s="46"/>
      <c r="Q236" s="46"/>
      <c r="R236" s="46"/>
      <c r="S236" s="46"/>
      <c r="T236" s="46"/>
      <c r="U236" s="46"/>
      <c r="V236" s="46"/>
      <c r="W236" s="46"/>
      <c r="X236" s="46"/>
      <c r="Y236" s="46"/>
      <c r="Z236" s="46"/>
      <c r="AA236" s="46"/>
      <c r="AB236" s="46"/>
      <c r="AC236" s="46"/>
      <c r="AD236" s="46"/>
      <c r="AE236" s="46"/>
      <c r="AF236" s="46"/>
      <c r="AG236" s="46"/>
      <c r="AH236" s="46"/>
      <c r="AI236" s="46"/>
      <c r="AJ236" s="46"/>
      <c r="AK236" s="46"/>
      <c r="AL236" s="46"/>
      <c r="AM236" s="46"/>
      <c r="AN236" s="46"/>
      <c r="AO236" s="46"/>
      <c r="AP236" s="46"/>
      <c r="AQ236" s="46"/>
      <c r="AR236" s="46"/>
      <c r="AS236" s="46"/>
      <c r="AT236" s="46"/>
      <c r="AU236" s="46"/>
      <c r="AV236" s="46"/>
      <c r="AW236" s="46"/>
      <c r="AX236" s="46"/>
      <c r="AY236" s="46"/>
      <c r="AZ236" s="46"/>
      <c r="BA236" s="46"/>
      <c r="BB236" s="46"/>
      <c r="BC236" s="46"/>
      <c r="BD236" s="46"/>
      <c r="BE236" s="46"/>
      <c r="BF236" s="46"/>
      <c r="BG236" s="46"/>
      <c r="BH236" s="46"/>
      <c r="BI236" s="46"/>
      <c r="BJ236" s="46"/>
      <c r="BK236" s="46"/>
      <c r="BL236" s="46"/>
      <c r="BM236" s="46"/>
      <c r="BN236" s="46"/>
      <c r="BO236" s="46"/>
      <c r="BP236" s="46"/>
      <c r="BQ236" s="46"/>
      <c r="BR236" s="46"/>
      <c r="BS236" s="46"/>
      <c r="BT236" s="46"/>
      <c r="BU236" s="46"/>
      <c r="BV236" s="46"/>
      <c r="BW236" s="46"/>
      <c r="BX236" s="46"/>
      <c r="BY236" s="46"/>
      <c r="BZ236" s="46"/>
      <c r="CA236" s="46"/>
      <c r="CB236" s="46"/>
      <c r="CC236" s="46"/>
      <c r="CD236" s="46"/>
      <c r="CE236" s="46"/>
      <c r="CF236" s="46"/>
      <c r="CG236" s="46"/>
      <c r="CH236" s="46"/>
      <c r="CI236" s="46"/>
      <c r="CJ236" s="46"/>
      <c r="CK236" s="46"/>
      <c r="CL236" s="46"/>
      <c r="CM236" s="46"/>
      <c r="CN236" s="46"/>
      <c r="CO236" s="46"/>
      <c r="CP236" s="46"/>
      <c r="CQ236" s="46"/>
      <c r="CR236" s="46"/>
      <c r="CS236" s="46"/>
      <c r="CT236" s="46"/>
      <c r="CU236" s="46"/>
      <c r="CV236" s="46"/>
      <c r="CW236" s="46"/>
      <c r="CX236" s="46"/>
      <c r="CY236" s="46"/>
      <c r="CZ236" s="46"/>
      <c r="DA236" s="46"/>
      <c r="DB236" s="46"/>
      <c r="DC236" s="46"/>
      <c r="DD236" s="46"/>
      <c r="DE236" s="46"/>
      <c r="DF236" s="46"/>
      <c r="DG236" s="46"/>
      <c r="DH236" s="46"/>
      <c r="DI236" s="46"/>
      <c r="DJ236" s="46"/>
      <c r="DK236" s="46"/>
      <c r="DL236" s="46"/>
      <c r="DM236" s="46"/>
      <c r="DN236" s="46"/>
      <c r="DO236" s="46"/>
      <c r="DP236" s="46"/>
      <c r="DQ236" s="46"/>
      <c r="DR236" s="46"/>
      <c r="DS236" s="46"/>
      <c r="DT236" s="46"/>
      <c r="DU236" s="46"/>
      <c r="DV236" s="46"/>
      <c r="DW236" s="46"/>
      <c r="DX236" s="46"/>
      <c r="DY236" s="46"/>
      <c r="DZ236" s="46"/>
      <c r="EA236" s="46"/>
      <c r="EB236" s="46"/>
      <c r="EC236" s="46"/>
      <c r="ED236" s="46"/>
      <c r="EE236" s="46"/>
      <c r="EF236" s="46"/>
      <c r="EG236" s="46"/>
      <c r="EH236" s="46"/>
      <c r="EI236" s="46"/>
      <c r="EJ236" s="46"/>
      <c r="EK236" s="46"/>
      <c r="EL236" s="46"/>
      <c r="EM236" s="46"/>
      <c r="EN236" s="46"/>
      <c r="EO236" s="46"/>
      <c r="EP236" s="46"/>
      <c r="EQ236" s="46"/>
      <c r="ER236" s="46"/>
      <c r="ES236" s="46"/>
      <c r="ET236" s="46"/>
      <c r="EU236" s="46"/>
      <c r="EV236" s="46"/>
      <c r="EW236" s="46"/>
      <c r="EX236" s="46"/>
      <c r="EY236" s="46"/>
      <c r="EZ236" s="46"/>
      <c r="FA236" s="46"/>
      <c r="FB236" s="46"/>
      <c r="FC236" s="46"/>
      <c r="FD236" s="46"/>
      <c r="FE236" s="46"/>
      <c r="FF236" s="46"/>
      <c r="FG236" s="46"/>
      <c r="FH236" s="46"/>
      <c r="FI236" s="46"/>
      <c r="FJ236" s="46"/>
      <c r="FK236" s="46"/>
      <c r="FL236" s="46"/>
      <c r="FM236" s="46"/>
      <c r="FN236" s="46"/>
      <c r="FO236" s="46"/>
      <c r="FP236" s="46"/>
      <c r="FQ236" s="46"/>
      <c r="FR236" s="46"/>
      <c r="FS236" s="46"/>
      <c r="FT236" s="46"/>
      <c r="FU236" s="46"/>
      <c r="FV236" s="46"/>
      <c r="FW236" s="46"/>
      <c r="FX236" s="46"/>
      <c r="FY236" s="46"/>
      <c r="FZ236" s="46"/>
      <c r="GA236" s="46"/>
      <c r="GB236" s="46"/>
      <c r="GC236" s="46"/>
      <c r="GD236" s="46"/>
      <c r="GE236" s="46"/>
      <c r="GF236" s="46"/>
      <c r="GG236" s="46"/>
      <c r="GH236" s="46"/>
      <c r="GI236" s="46"/>
      <c r="GJ236" s="46"/>
      <c r="GK236" s="46"/>
      <c r="GL236" s="46"/>
      <c r="GM236" s="46"/>
      <c r="GN236" s="46"/>
      <c r="GO236" s="46"/>
      <c r="GP236" s="46"/>
      <c r="GQ236" s="46"/>
      <c r="GR236" s="46"/>
      <c r="GS236" s="46"/>
      <c r="GT236" s="46"/>
      <c r="GU236" s="46"/>
      <c r="GV236" s="46"/>
      <c r="GW236" s="46"/>
      <c r="GX236" s="46"/>
      <c r="GY236" s="46"/>
      <c r="GZ236" s="46"/>
      <c r="HA236" s="46"/>
      <c r="HB236" s="46"/>
      <c r="HC236" s="46"/>
      <c r="HD236" s="46"/>
      <c r="HE236" s="46"/>
      <c r="HF236" s="46"/>
      <c r="HG236" s="46"/>
      <c r="HH236" s="46"/>
      <c r="HI236" s="46"/>
      <c r="HJ236" s="46"/>
      <c r="HK236" s="46"/>
      <c r="HL236" s="46"/>
      <c r="HM236" s="46"/>
      <c r="HN236" s="46"/>
      <c r="HO236" s="46"/>
      <c r="HP236" s="46"/>
      <c r="HQ236" s="46"/>
      <c r="HR236" s="46"/>
      <c r="HS236" s="46"/>
      <c r="HT236" s="46"/>
      <c r="HU236" s="46"/>
      <c r="HV236" s="46"/>
      <c r="HW236" s="46"/>
      <c r="HX236" s="46"/>
      <c r="HY236" s="46"/>
      <c r="HZ236" s="46"/>
      <c r="IA236" s="46"/>
      <c r="IB236" s="46"/>
      <c r="IC236" s="46"/>
      <c r="ID236" s="46"/>
      <c r="IE236" s="46"/>
      <c r="IF236" s="46"/>
      <c r="IG236" s="46"/>
      <c r="IH236" s="46"/>
      <c r="II236" s="46"/>
      <c r="IJ236" s="46"/>
      <c r="IK236" s="46"/>
      <c r="IL236" s="46"/>
      <c r="IM236" s="46"/>
      <c r="IN236" s="46"/>
      <c r="IO236" s="46"/>
      <c r="IP236" s="46"/>
      <c r="IQ236" s="46"/>
      <c r="IR236" s="46"/>
      <c r="IS236" s="46"/>
      <c r="IT236" s="46"/>
      <c r="IU236" s="46"/>
      <c r="IV236" s="46"/>
      <c r="IW236" s="46"/>
      <c r="IX236" s="46"/>
      <c r="IY236" s="46"/>
      <c r="IZ236" s="46"/>
      <c r="JA236" s="46"/>
      <c r="JB236" s="46"/>
      <c r="JC236" s="46"/>
      <c r="JD236" s="46"/>
      <c r="JE236" s="46"/>
      <c r="JF236" s="46"/>
      <c r="JG236" s="46"/>
      <c r="JH236" s="46"/>
      <c r="JI236" s="46"/>
      <c r="JJ236" s="46"/>
      <c r="JK236" s="46"/>
      <c r="JL236" s="46"/>
      <c r="JM236" s="46"/>
      <c r="JN236" s="46"/>
      <c r="JO236" s="46"/>
      <c r="JP236" s="46"/>
      <c r="JQ236" s="46"/>
      <c r="JR236" s="46"/>
      <c r="JS236" s="46"/>
      <c r="JT236" s="46"/>
      <c r="JU236" s="46"/>
      <c r="JV236" s="46"/>
      <c r="JW236" s="46"/>
      <c r="JX236" s="46"/>
      <c r="JY236" s="46"/>
      <c r="JZ236" s="46"/>
      <c r="KA236" s="46"/>
      <c r="KB236" s="46"/>
      <c r="KC236" s="46"/>
      <c r="KD236" s="46"/>
      <c r="KE236" s="46"/>
      <c r="KF236" s="46"/>
      <c r="KG236" s="46"/>
      <c r="KH236" s="46"/>
      <c r="KI236" s="46"/>
      <c r="KJ236" s="46"/>
      <c r="KK236" s="46"/>
      <c r="KL236" s="46"/>
      <c r="KM236" s="46"/>
      <c r="KN236" s="46"/>
      <c r="KO236" s="46"/>
      <c r="KP236" s="46"/>
      <c r="KQ236" s="46"/>
      <c r="KR236" s="46"/>
      <c r="KS236" s="46"/>
      <c r="KT236" s="46"/>
      <c r="KU236" s="46"/>
      <c r="KV236" s="46"/>
      <c r="KW236" s="46"/>
      <c r="KX236" s="46"/>
      <c r="KY236" s="46"/>
      <c r="KZ236" s="46"/>
      <c r="LA236" s="46"/>
      <c r="LB236" s="46"/>
      <c r="LC236" s="46"/>
      <c r="LD236" s="46"/>
      <c r="LE236" s="46"/>
      <c r="LF236" s="46"/>
      <c r="LG236" s="46"/>
      <c r="LH236" s="46"/>
      <c r="LI236" s="46"/>
      <c r="LJ236" s="46"/>
      <c r="LK236" s="46"/>
      <c r="LL236" s="46"/>
      <c r="LM236" s="46"/>
      <c r="LN236" s="46"/>
      <c r="LO236" s="46"/>
      <c r="LP236" s="46"/>
      <c r="LQ236" s="46"/>
      <c r="LR236" s="46"/>
      <c r="LS236" s="46"/>
      <c r="LT236" s="46"/>
      <c r="LU236" s="46"/>
      <c r="LV236" s="46"/>
      <c r="LW236" s="46"/>
      <c r="LX236" s="46"/>
      <c r="LY236" s="46"/>
      <c r="LZ236" s="46"/>
      <c r="MA236" s="46"/>
      <c r="MB236" s="46"/>
      <c r="MC236" s="46"/>
      <c r="MD236" s="46"/>
      <c r="ME236" s="46"/>
      <c r="MF236" s="46"/>
      <c r="MG236" s="46"/>
      <c r="MH236" s="46"/>
      <c r="MI236" s="46"/>
      <c r="MJ236" s="46"/>
      <c r="MK236" s="46"/>
      <c r="ML236" s="46"/>
      <c r="MM236" s="46"/>
      <c r="MN236" s="46"/>
      <c r="MO236" s="46"/>
      <c r="MP236" s="46"/>
      <c r="MQ236" s="46"/>
      <c r="MR236" s="46"/>
      <c r="MS236" s="46"/>
      <c r="MT236" s="46"/>
      <c r="MU236" s="46"/>
      <c r="MV236" s="46"/>
      <c r="MW236" s="46"/>
      <c r="MX236" s="46"/>
      <c r="MY236" s="46"/>
      <c r="MZ236" s="46"/>
      <c r="NA236" s="46"/>
      <c r="NB236" s="46"/>
      <c r="NC236" s="46"/>
      <c r="ND236" s="46"/>
      <c r="NE236" s="46"/>
      <c r="NF236" s="46"/>
      <c r="NG236" s="46"/>
      <c r="NH236" s="46"/>
      <c r="NI236" s="46"/>
      <c r="NJ236" s="46"/>
      <c r="NK236" s="46"/>
      <c r="NL236" s="46"/>
      <c r="NM236" s="46"/>
      <c r="NN236" s="46"/>
      <c r="NO236" s="46"/>
      <c r="NP236" s="46"/>
      <c r="NQ236" s="46"/>
      <c r="NR236" s="46"/>
      <c r="NS236" s="46"/>
      <c r="NT236" s="46"/>
      <c r="NU236" s="46"/>
      <c r="NV236" s="46"/>
      <c r="NW236" s="46"/>
      <c r="NX236" s="46"/>
      <c r="NY236" s="46"/>
      <c r="NZ236" s="46"/>
      <c r="OA236" s="46"/>
      <c r="OB236" s="46"/>
      <c r="OC236" s="46"/>
      <c r="OD236" s="46"/>
      <c r="OE236" s="46"/>
      <c r="OF236" s="46"/>
      <c r="OG236" s="46"/>
      <c r="OH236" s="46"/>
      <c r="OI236" s="46"/>
      <c r="OJ236" s="46"/>
      <c r="OK236" s="46"/>
      <c r="OL236" s="46"/>
      <c r="OM236" s="46"/>
      <c r="ON236" s="46"/>
      <c r="OO236" s="46"/>
      <c r="OP236" s="46"/>
      <c r="OQ236" s="46"/>
      <c r="OR236" s="46"/>
      <c r="OS236" s="46"/>
      <c r="OT236" s="46"/>
      <c r="OU236" s="46"/>
      <c r="OV236" s="46"/>
      <c r="OW236" s="46"/>
      <c r="OX236" s="46"/>
      <c r="OY236" s="46"/>
      <c r="OZ236" s="46"/>
      <c r="PA236" s="46"/>
      <c r="PB236" s="46"/>
      <c r="PC236" s="46"/>
      <c r="PD236" s="46"/>
      <c r="PE236" s="46"/>
      <c r="PF236" s="46"/>
      <c r="PG236" s="46"/>
      <c r="PH236" s="46"/>
      <c r="PI236" s="46"/>
      <c r="PJ236" s="46"/>
      <c r="PK236" s="46"/>
      <c r="PL236" s="46"/>
      <c r="PM236" s="46"/>
      <c r="PN236" s="46"/>
      <c r="PO236" s="46"/>
      <c r="PP236" s="46"/>
      <c r="PQ236" s="46"/>
      <c r="PR236" s="46"/>
      <c r="PS236" s="46"/>
      <c r="PT236" s="46"/>
      <c r="PU236" s="46"/>
      <c r="PV236" s="46"/>
      <c r="PW236" s="46"/>
      <c r="PX236" s="46"/>
      <c r="PY236" s="46"/>
      <c r="PZ236" s="46"/>
      <c r="QA236" s="46"/>
      <c r="QB236" s="46"/>
      <c r="QC236" s="46"/>
      <c r="QD236" s="46"/>
      <c r="QE236" s="46"/>
      <c r="QF236" s="46"/>
      <c r="QG236" s="46"/>
      <c r="QH236" s="46"/>
      <c r="QI236" s="46"/>
      <c r="QJ236" s="46"/>
      <c r="QK236" s="46"/>
      <c r="QL236" s="46"/>
      <c r="QM236" s="46"/>
      <c r="QN236" s="46"/>
      <c r="QO236" s="46"/>
      <c r="QP236" s="46"/>
      <c r="QQ236" s="46"/>
      <c r="QR236" s="46"/>
      <c r="QS236" s="46"/>
      <c r="QT236" s="46"/>
      <c r="QU236" s="46"/>
      <c r="QV236" s="46"/>
      <c r="QW236" s="46"/>
      <c r="QX236" s="46"/>
      <c r="QY236" s="46"/>
      <c r="QZ236" s="46"/>
      <c r="RA236" s="46"/>
      <c r="RB236" s="46"/>
      <c r="RC236" s="46"/>
      <c r="RD236" s="46"/>
      <c r="RE236" s="46"/>
      <c r="RF236" s="46"/>
      <c r="RG236" s="46"/>
      <c r="RH236" s="46"/>
      <c r="RI236" s="46"/>
      <c r="RJ236" s="46"/>
      <c r="RK236" s="46"/>
      <c r="RL236" s="46"/>
      <c r="RM236" s="46"/>
      <c r="RN236" s="46"/>
      <c r="RO236" s="46"/>
      <c r="RP236" s="46"/>
      <c r="RQ236" s="46"/>
      <c r="RR236" s="46"/>
      <c r="RS236" s="46"/>
      <c r="RT236" s="46"/>
      <c r="RU236" s="46"/>
      <c r="RV236" s="46"/>
      <c r="RW236" s="46"/>
      <c r="RX236" s="46"/>
      <c r="RY236" s="46"/>
      <c r="RZ236" s="46"/>
      <c r="SA236" s="46"/>
      <c r="SB236" s="46"/>
      <c r="SC236" s="46"/>
      <c r="SD236" s="46"/>
      <c r="SE236" s="46"/>
      <c r="SF236" s="46"/>
      <c r="SG236" s="46"/>
      <c r="SH236" s="46"/>
      <c r="SI236" s="46"/>
      <c r="SJ236" s="46"/>
      <c r="SK236" s="46"/>
      <c r="SL236" s="46"/>
      <c r="SM236" s="46"/>
      <c r="SN236" s="46"/>
      <c r="SO236" s="46"/>
      <c r="SP236" s="46"/>
      <c r="SQ236" s="46"/>
      <c r="SR236" s="46"/>
      <c r="SS236" s="46"/>
      <c r="ST236" s="46"/>
      <c r="SU236" s="46"/>
      <c r="SV236" s="46"/>
      <c r="SW236" s="46"/>
      <c r="SX236" s="46"/>
      <c r="SY236" s="46"/>
      <c r="SZ236" s="46"/>
      <c r="TA236" s="46"/>
      <c r="TB236" s="46"/>
      <c r="TC236" s="46"/>
      <c r="TD236" s="46"/>
      <c r="TE236" s="46"/>
      <c r="TF236" s="46"/>
      <c r="TG236" s="46"/>
      <c r="TH236" s="46"/>
      <c r="TI236" s="46"/>
      <c r="TJ236" s="46"/>
      <c r="TK236" s="46"/>
      <c r="TL236" s="46"/>
      <c r="TM236" s="46"/>
      <c r="TN236" s="46"/>
      <c r="TO236" s="46"/>
      <c r="TP236" s="46"/>
      <c r="TQ236" s="46"/>
      <c r="TR236" s="46"/>
      <c r="TS236" s="46"/>
      <c r="TT236" s="46"/>
      <c r="TU236" s="46"/>
      <c r="TV236" s="46"/>
      <c r="TW236" s="46"/>
      <c r="TX236" s="46"/>
      <c r="TY236" s="46"/>
      <c r="TZ236" s="46"/>
      <c r="UA236" s="46"/>
      <c r="UB236" s="46"/>
      <c r="UC236" s="46"/>
      <c r="UD236" s="46"/>
      <c r="UE236" s="46"/>
      <c r="UF236" s="46"/>
      <c r="UG236" s="46"/>
      <c r="UH236" s="46"/>
      <c r="UI236" s="46"/>
      <c r="UJ236" s="46"/>
      <c r="UK236" s="46"/>
      <c r="UL236" s="46"/>
      <c r="UM236" s="46"/>
      <c r="UN236" s="46"/>
      <c r="UO236" s="46"/>
      <c r="UP236" s="46"/>
      <c r="UQ236" s="46"/>
      <c r="UR236" s="46"/>
      <c r="US236" s="46"/>
      <c r="UT236" s="46"/>
      <c r="UU236" s="46"/>
      <c r="UV236" s="46"/>
      <c r="UW236" s="46"/>
      <c r="UX236" s="46"/>
      <c r="UY236" s="46"/>
      <c r="UZ236" s="46"/>
      <c r="VA236" s="46"/>
      <c r="VB236" s="46"/>
      <c r="VC236" s="46"/>
      <c r="VD236" s="46"/>
      <c r="VE236" s="46"/>
      <c r="VF236" s="46"/>
      <c r="VG236" s="46"/>
      <c r="VH236" s="46"/>
      <c r="VI236" s="46"/>
      <c r="VJ236" s="46"/>
      <c r="VK236" s="46"/>
      <c r="VL236" s="46"/>
      <c r="VM236" s="46"/>
      <c r="VN236" s="46"/>
      <c r="VO236" s="46"/>
      <c r="VP236" s="46"/>
      <c r="VQ236" s="46"/>
      <c r="VR236" s="46"/>
      <c r="VS236" s="46"/>
      <c r="VT236" s="46"/>
      <c r="VU236" s="46"/>
      <c r="VV236" s="46"/>
      <c r="VW236" s="46"/>
      <c r="VX236" s="46"/>
      <c r="VY236" s="46"/>
      <c r="VZ236" s="46"/>
      <c r="WA236" s="46"/>
      <c r="WB236" s="46"/>
      <c r="WC236" s="46"/>
      <c r="WD236" s="46"/>
      <c r="WE236" s="46"/>
      <c r="WF236" s="46"/>
      <c r="WG236" s="46"/>
      <c r="WH236" s="46"/>
      <c r="WI236" s="46"/>
      <c r="WJ236" s="46"/>
      <c r="WK236" s="46"/>
      <c r="WL236" s="46"/>
      <c r="WM236" s="46"/>
      <c r="WN236" s="46"/>
      <c r="WO236" s="46"/>
      <c r="WP236" s="46"/>
      <c r="WQ236" s="46"/>
      <c r="WR236" s="46"/>
      <c r="WS236" s="46"/>
      <c r="WT236" s="46"/>
      <c r="WU236" s="46"/>
      <c r="WV236" s="46"/>
      <c r="WW236" s="46"/>
      <c r="WX236" s="46"/>
      <c r="WY236" s="46"/>
      <c r="WZ236" s="46"/>
      <c r="XA236" s="46"/>
      <c r="XB236" s="46"/>
      <c r="XC236" s="46"/>
      <c r="XD236" s="46"/>
      <c r="XE236" s="46"/>
      <c r="XF236" s="46"/>
      <c r="XG236" s="46"/>
      <c r="XH236" s="46"/>
      <c r="XI236" s="46"/>
      <c r="XJ236" s="46"/>
      <c r="XK236" s="46"/>
      <c r="XL236" s="46"/>
      <c r="XM236" s="46"/>
      <c r="XN236" s="46"/>
      <c r="XO236" s="46"/>
      <c r="XP236" s="46"/>
      <c r="XQ236" s="46"/>
      <c r="XR236" s="46"/>
      <c r="XS236" s="46"/>
      <c r="XT236" s="46"/>
      <c r="XU236" s="46"/>
      <c r="XV236" s="46"/>
      <c r="XW236" s="46"/>
      <c r="XX236" s="46"/>
      <c r="XY236" s="46"/>
      <c r="XZ236" s="46"/>
      <c r="YA236" s="46"/>
      <c r="YB236" s="46"/>
      <c r="YC236" s="46"/>
      <c r="YD236" s="46"/>
      <c r="YE236" s="46"/>
      <c r="YF236" s="46"/>
      <c r="YG236" s="46"/>
      <c r="YH236" s="46"/>
      <c r="YI236" s="46"/>
      <c r="YJ236" s="46"/>
      <c r="YK236" s="46"/>
      <c r="YL236" s="46"/>
      <c r="YM236" s="46"/>
      <c r="YN236" s="46"/>
      <c r="YO236" s="46"/>
      <c r="YP236" s="46"/>
      <c r="YQ236" s="46"/>
      <c r="YR236" s="46"/>
      <c r="YS236" s="46"/>
      <c r="YT236" s="46"/>
      <c r="YU236" s="46"/>
      <c r="YV236" s="46"/>
      <c r="YW236" s="46"/>
      <c r="YX236" s="46"/>
      <c r="YY236" s="46"/>
      <c r="YZ236" s="46"/>
      <c r="ZA236" s="46"/>
      <c r="ZB236" s="46"/>
      <c r="ZC236" s="46"/>
      <c r="ZD236" s="46"/>
      <c r="ZE236" s="46"/>
      <c r="ZF236" s="46"/>
      <c r="ZG236" s="46"/>
      <c r="ZH236" s="46"/>
      <c r="ZI236" s="46"/>
      <c r="ZJ236" s="46"/>
      <c r="ZK236" s="46"/>
      <c r="ZL236" s="46"/>
      <c r="ZM236" s="46"/>
      <c r="ZN236" s="46"/>
      <c r="ZO236" s="46"/>
      <c r="ZP236" s="46"/>
      <c r="ZQ236" s="46"/>
      <c r="ZR236" s="46"/>
      <c r="ZS236" s="46"/>
      <c r="ZT236" s="46"/>
      <c r="ZU236" s="46"/>
      <c r="ZV236" s="46"/>
      <c r="ZW236" s="46"/>
      <c r="ZX236" s="46"/>
      <c r="ZY236" s="46"/>
      <c r="ZZ236" s="46"/>
      <c r="AAA236" s="46"/>
      <c r="AAB236" s="46"/>
      <c r="AAC236" s="46"/>
      <c r="AAD236" s="46"/>
      <c r="AAE236" s="46"/>
      <c r="AAF236" s="46"/>
      <c r="AAG236" s="46"/>
      <c r="AAH236" s="46"/>
      <c r="AAI236" s="46"/>
      <c r="AAJ236" s="46"/>
      <c r="AAK236" s="46"/>
      <c r="AAL236" s="46"/>
      <c r="AAM236" s="46"/>
      <c r="AAN236" s="46"/>
      <c r="AAO236" s="46"/>
      <c r="AAP236" s="46"/>
      <c r="AAQ236" s="46"/>
      <c r="AAR236" s="46"/>
      <c r="AAS236" s="46"/>
      <c r="AAT236" s="46"/>
      <c r="AAU236" s="46"/>
      <c r="AAV236" s="46"/>
      <c r="AAW236" s="46"/>
      <c r="AAX236" s="46"/>
      <c r="AAY236" s="46"/>
      <c r="AAZ236" s="46"/>
      <c r="ABA236" s="46"/>
      <c r="ABB236" s="46"/>
      <c r="ABC236" s="46"/>
      <c r="ABD236" s="46"/>
      <c r="ABE236" s="46"/>
      <c r="ABF236" s="46"/>
      <c r="ABG236" s="46"/>
      <c r="ABH236" s="46"/>
      <c r="ABI236" s="46"/>
      <c r="ABJ236" s="46"/>
      <c r="ABK236" s="46"/>
      <c r="ABL236" s="46"/>
      <c r="ABM236" s="46"/>
      <c r="ABN236" s="46"/>
      <c r="ABO236" s="46"/>
      <c r="ABP236" s="46"/>
      <c r="ABQ236" s="46"/>
      <c r="ABR236" s="46"/>
      <c r="ABS236" s="46"/>
      <c r="ABT236" s="46"/>
      <c r="ABU236" s="46"/>
      <c r="ABV236" s="46"/>
      <c r="ABW236" s="46"/>
      <c r="ABX236" s="46"/>
      <c r="ABY236" s="46"/>
      <c r="ABZ236" s="46"/>
      <c r="ACA236" s="46"/>
      <c r="ACB236" s="46"/>
      <c r="ACC236" s="46"/>
      <c r="ACD236" s="46"/>
      <c r="ACE236" s="46"/>
      <c r="ACF236" s="46"/>
      <c r="ACG236" s="46"/>
      <c r="ACH236" s="46"/>
      <c r="ACI236" s="46"/>
      <c r="ACJ236" s="46"/>
      <c r="ACK236" s="46"/>
      <c r="ACL236" s="46"/>
      <c r="ACM236" s="46"/>
      <c r="ACN236" s="46"/>
      <c r="ACO236" s="46"/>
      <c r="ACP236" s="46"/>
      <c r="ACQ236" s="46"/>
      <c r="ACR236" s="46"/>
      <c r="ACS236" s="46"/>
      <c r="ACT236" s="46"/>
      <c r="ACU236" s="46"/>
      <c r="ACV236" s="46"/>
      <c r="ACW236" s="46"/>
      <c r="ACX236" s="46"/>
      <c r="ACY236" s="46"/>
      <c r="ACZ236" s="46"/>
      <c r="ADA236" s="46"/>
      <c r="ADB236" s="46"/>
      <c r="ADC236" s="46"/>
      <c r="ADD236" s="46"/>
      <c r="ADE236" s="46"/>
      <c r="ADF236" s="46"/>
      <c r="ADG236" s="46"/>
      <c r="ADH236" s="46"/>
      <c r="ADI236" s="46"/>
      <c r="ADJ236" s="46"/>
      <c r="ADK236" s="46"/>
      <c r="ADL236" s="46"/>
      <c r="ADM236" s="46"/>
      <c r="ADN236" s="46"/>
      <c r="ADO236" s="46"/>
      <c r="ADP236" s="46"/>
      <c r="ADQ236" s="46"/>
      <c r="ADR236" s="46"/>
      <c r="ADS236" s="46"/>
      <c r="ADT236" s="46"/>
      <c r="ADU236" s="46"/>
      <c r="ADV236" s="46"/>
      <c r="ADW236" s="46"/>
      <c r="ADX236" s="46"/>
      <c r="ADY236" s="46"/>
      <c r="ADZ236" s="46"/>
      <c r="AEA236" s="46"/>
      <c r="AEB236" s="46"/>
      <c r="AEC236" s="46"/>
      <c r="AED236" s="46"/>
      <c r="AEE236" s="46"/>
      <c r="AEF236" s="46"/>
      <c r="AEG236" s="46"/>
      <c r="AEH236" s="46"/>
      <c r="AEI236" s="46"/>
      <c r="AEJ236" s="46"/>
      <c r="AEK236" s="46"/>
      <c r="AEL236" s="46"/>
      <c r="AEM236" s="46"/>
      <c r="AEN236" s="46"/>
      <c r="AEO236" s="46"/>
      <c r="AEP236" s="46"/>
      <c r="AEQ236" s="46"/>
      <c r="AER236" s="46"/>
      <c r="AES236" s="46"/>
      <c r="AET236" s="46"/>
      <c r="AEU236" s="46"/>
      <c r="AEV236" s="46"/>
      <c r="AEW236" s="46"/>
      <c r="AEX236" s="46"/>
      <c r="AEY236" s="46"/>
      <c r="AEZ236" s="46"/>
      <c r="AFA236" s="46"/>
      <c r="AFB236" s="46"/>
      <c r="AFC236" s="46"/>
      <c r="AFD236" s="46"/>
      <c r="AFE236" s="46"/>
      <c r="AFF236" s="46"/>
      <c r="AFG236" s="46"/>
      <c r="AFH236" s="46"/>
      <c r="AFI236" s="46"/>
      <c r="AFJ236" s="46"/>
      <c r="AFK236" s="46"/>
      <c r="AFL236" s="46"/>
      <c r="AFM236" s="46"/>
      <c r="AFN236" s="46"/>
      <c r="AFO236" s="46"/>
      <c r="AFP236" s="46"/>
      <c r="AFQ236" s="46"/>
      <c r="AFR236" s="46"/>
      <c r="AFS236" s="46"/>
      <c r="AFT236" s="46"/>
      <c r="AFU236" s="46"/>
      <c r="AFV236" s="46"/>
      <c r="AFW236" s="46"/>
      <c r="AFX236" s="46"/>
      <c r="AFY236" s="46"/>
      <c r="AFZ236" s="46"/>
      <c r="AGA236" s="46"/>
      <c r="AGB236" s="46"/>
      <c r="AGC236" s="46"/>
      <c r="AGD236" s="46"/>
      <c r="AGE236" s="46"/>
      <c r="AGF236" s="46"/>
      <c r="AGG236" s="46"/>
      <c r="AGH236" s="46"/>
      <c r="AGI236" s="46"/>
      <c r="AGJ236" s="46"/>
      <c r="AGK236" s="46"/>
      <c r="AGL236" s="46"/>
      <c r="AGM236" s="46"/>
      <c r="AGN236" s="46"/>
      <c r="AGO236" s="46"/>
      <c r="AGP236" s="46"/>
      <c r="AGQ236" s="46"/>
      <c r="AGR236" s="46"/>
      <c r="AGS236" s="46"/>
      <c r="AGT236" s="46"/>
      <c r="AGU236" s="46"/>
      <c r="AGV236" s="46"/>
      <c r="AGW236" s="46"/>
      <c r="AGX236" s="46"/>
      <c r="AGY236" s="46"/>
      <c r="AGZ236" s="46"/>
      <c r="AHA236" s="46"/>
      <c r="AHB236" s="46"/>
      <c r="AHC236" s="46"/>
      <c r="AHD236" s="46"/>
      <c r="AHE236" s="46"/>
      <c r="AHF236" s="46"/>
      <c r="AHG236" s="46"/>
      <c r="AHH236" s="46"/>
      <c r="AHI236" s="46"/>
      <c r="AHJ236" s="46"/>
      <c r="AHK236" s="46"/>
      <c r="AHL236" s="46"/>
      <c r="AHM236" s="46"/>
      <c r="AHN236" s="46"/>
      <c r="AHO236" s="46"/>
      <c r="AHP236" s="46"/>
      <c r="AHQ236" s="46"/>
      <c r="AHR236" s="46"/>
      <c r="AHS236" s="46"/>
      <c r="AHT236" s="46"/>
      <c r="AHU236" s="46"/>
      <c r="AHV236" s="46"/>
      <c r="AHW236" s="46"/>
      <c r="AHX236" s="46"/>
      <c r="AHY236" s="46"/>
      <c r="AHZ236" s="46"/>
      <c r="AIA236" s="46"/>
      <c r="AIB236" s="46"/>
      <c r="AIC236" s="46"/>
      <c r="AID236" s="46"/>
      <c r="AIE236" s="46"/>
      <c r="AIF236" s="46"/>
      <c r="AIG236" s="46"/>
      <c r="AIH236" s="46"/>
      <c r="AII236" s="46"/>
      <c r="AIJ236" s="46"/>
      <c r="AIK236" s="46"/>
      <c r="AIL236" s="46"/>
      <c r="AIM236" s="46"/>
      <c r="AIN236" s="46"/>
      <c r="AIO236" s="46"/>
      <c r="AIP236" s="46"/>
      <c r="AIQ236" s="46"/>
      <c r="AIR236" s="46"/>
      <c r="AIS236" s="46"/>
      <c r="AIT236" s="46"/>
      <c r="AIU236" s="46"/>
      <c r="AIV236" s="46"/>
      <c r="AIW236" s="46"/>
      <c r="AIX236" s="46"/>
      <c r="AIY236" s="46"/>
      <c r="AIZ236" s="46"/>
      <c r="AJA236" s="46"/>
      <c r="AJB236" s="46"/>
      <c r="AJC236" s="46"/>
      <c r="AJD236" s="46"/>
      <c r="AJE236" s="46"/>
      <c r="AJF236" s="46"/>
      <c r="AJG236" s="46"/>
      <c r="AJH236" s="46"/>
      <c r="AJI236" s="46"/>
      <c r="AJJ236" s="46"/>
      <c r="AJK236" s="46"/>
      <c r="AJL236" s="46"/>
      <c r="AJM236" s="46"/>
      <c r="AJN236" s="46"/>
      <c r="AJO236" s="46"/>
      <c r="AJP236" s="46"/>
      <c r="AJQ236" s="46"/>
      <c r="AJR236" s="46"/>
      <c r="AJS236" s="46"/>
      <c r="AJT236" s="46"/>
      <c r="AJU236" s="46"/>
      <c r="AJV236" s="46"/>
      <c r="AJW236" s="46"/>
      <c r="AJX236" s="46"/>
      <c r="AJY236" s="46"/>
      <c r="AJZ236" s="46"/>
      <c r="AKA236" s="46"/>
      <c r="AKB236" s="46"/>
      <c r="AKC236" s="46"/>
      <c r="AKD236" s="46"/>
      <c r="AKE236" s="46"/>
      <c r="AKF236" s="46"/>
      <c r="AKG236" s="46"/>
      <c r="AKH236" s="46"/>
      <c r="AKI236" s="46"/>
      <c r="AKJ236" s="46"/>
      <c r="AKK236" s="46"/>
      <c r="AKL236" s="46"/>
      <c r="AKM236" s="46"/>
      <c r="AKN236" s="46"/>
      <c r="AKO236" s="46"/>
      <c r="AKP236" s="46"/>
      <c r="AKQ236" s="46"/>
      <c r="AKR236" s="46"/>
      <c r="AKS236" s="46"/>
      <c r="AKT236" s="46"/>
      <c r="AKU236" s="46"/>
      <c r="AKV236" s="46"/>
      <c r="AKW236" s="46"/>
      <c r="AKX236" s="46"/>
      <c r="AKY236" s="46"/>
      <c r="AKZ236" s="46"/>
      <c r="ALA236" s="46"/>
      <c r="ALB236" s="46"/>
      <c r="ALC236" s="46"/>
      <c r="ALD236" s="46"/>
      <c r="ALE236" s="46"/>
      <c r="ALF236" s="46"/>
      <c r="ALG236" s="46"/>
      <c r="ALH236" s="46"/>
      <c r="ALI236" s="46"/>
      <c r="ALJ236" s="46"/>
      <c r="ALK236" s="46"/>
      <c r="ALL236" s="46"/>
      <c r="ALM236" s="46"/>
      <c r="ALN236" s="46"/>
      <c r="ALO236" s="46"/>
      <c r="ALP236" s="46"/>
      <c r="ALQ236" s="46"/>
      <c r="ALR236" s="46"/>
      <c r="ALS236" s="46"/>
      <c r="ALT236" s="46"/>
      <c r="ALU236" s="46"/>
      <c r="ALV236" s="46"/>
      <c r="ALW236" s="46"/>
      <c r="ALX236" s="46"/>
      <c r="ALY236" s="46"/>
      <c r="ALZ236" s="46"/>
      <c r="AMA236" s="46"/>
      <c r="AMB236" s="46"/>
      <c r="AMC236" s="46"/>
      <c r="AMD236" s="46"/>
      <c r="AME236" s="46"/>
      <c r="AMF236" s="46"/>
      <c r="AMG236" s="46"/>
      <c r="AMH236" s="46"/>
      <c r="AMI236" s="46"/>
      <c r="AMJ236" s="46"/>
      <c r="AMK236" s="46"/>
    </row>
    <row r="237" spans="1:1025" x14ac:dyDescent="0.25">
      <c r="A237" s="46"/>
      <c r="B237" s="56"/>
      <c r="C237" s="57"/>
      <c r="D237" s="58"/>
      <c r="E237" s="59"/>
      <c r="F237" s="59"/>
      <c r="G237" s="59"/>
      <c r="H237" s="59"/>
      <c r="I237" s="59"/>
      <c r="J237" s="59"/>
      <c r="K237" s="59"/>
      <c r="L237" s="59"/>
      <c r="M237" s="46"/>
      <c r="N237" s="46"/>
      <c r="O237" s="46"/>
      <c r="P237" s="46"/>
      <c r="Q237" s="46"/>
      <c r="R237" s="46"/>
      <c r="S237" s="46"/>
      <c r="T237" s="46"/>
      <c r="U237" s="46"/>
      <c r="V237" s="46"/>
      <c r="W237" s="46"/>
      <c r="X237" s="46"/>
      <c r="Y237" s="46"/>
      <c r="Z237" s="46"/>
      <c r="AA237" s="46"/>
      <c r="AB237" s="46"/>
      <c r="AC237" s="46"/>
      <c r="AD237" s="46"/>
      <c r="AE237" s="46"/>
      <c r="AF237" s="46"/>
      <c r="AG237" s="46"/>
      <c r="AH237" s="46"/>
      <c r="AI237" s="46"/>
      <c r="AJ237" s="46"/>
      <c r="AK237" s="46"/>
      <c r="AL237" s="46"/>
      <c r="AM237" s="46"/>
      <c r="AN237" s="46"/>
      <c r="AO237" s="46"/>
      <c r="AP237" s="46"/>
      <c r="AQ237" s="46"/>
      <c r="AR237" s="46"/>
      <c r="AS237" s="46"/>
      <c r="AT237" s="46"/>
      <c r="AU237" s="46"/>
      <c r="AV237" s="46"/>
      <c r="AW237" s="46"/>
      <c r="AX237" s="46"/>
      <c r="AY237" s="46"/>
      <c r="AZ237" s="46"/>
      <c r="BA237" s="46"/>
      <c r="BB237" s="46"/>
      <c r="BC237" s="46"/>
      <c r="BD237" s="46"/>
      <c r="BE237" s="46"/>
      <c r="BF237" s="46"/>
      <c r="BG237" s="46"/>
      <c r="BH237" s="46"/>
      <c r="BI237" s="46"/>
      <c r="BJ237" s="46"/>
      <c r="BK237" s="46"/>
      <c r="BL237" s="46"/>
      <c r="BM237" s="46"/>
      <c r="BN237" s="46"/>
      <c r="BO237" s="46"/>
      <c r="BP237" s="46"/>
      <c r="BQ237" s="46"/>
      <c r="BR237" s="46"/>
      <c r="BS237" s="46"/>
      <c r="BT237" s="46"/>
      <c r="BU237" s="46"/>
      <c r="BV237" s="46"/>
      <c r="BW237" s="46"/>
      <c r="BX237" s="46"/>
      <c r="BY237" s="46"/>
      <c r="BZ237" s="46"/>
      <c r="CA237" s="46"/>
      <c r="CB237" s="46"/>
      <c r="CC237" s="46"/>
      <c r="CD237" s="46"/>
      <c r="CE237" s="46"/>
      <c r="CF237" s="46"/>
      <c r="CG237" s="46"/>
      <c r="CH237" s="46"/>
      <c r="CI237" s="46"/>
      <c r="CJ237" s="46"/>
      <c r="CK237" s="46"/>
      <c r="CL237" s="46"/>
      <c r="CM237" s="46"/>
      <c r="CN237" s="46"/>
      <c r="CO237" s="46"/>
      <c r="CP237" s="46"/>
      <c r="CQ237" s="46"/>
      <c r="CR237" s="46"/>
      <c r="CS237" s="46"/>
      <c r="CT237" s="46"/>
      <c r="CU237" s="46"/>
      <c r="CV237" s="46"/>
      <c r="CW237" s="46"/>
      <c r="CX237" s="46"/>
      <c r="CY237" s="46"/>
      <c r="CZ237" s="46"/>
      <c r="DA237" s="46"/>
      <c r="DB237" s="46"/>
      <c r="DC237" s="46"/>
      <c r="DD237" s="46"/>
      <c r="DE237" s="46"/>
      <c r="DF237" s="46"/>
      <c r="DG237" s="46"/>
      <c r="DH237" s="46"/>
      <c r="DI237" s="46"/>
      <c r="DJ237" s="46"/>
      <c r="DK237" s="46"/>
      <c r="DL237" s="46"/>
      <c r="DM237" s="46"/>
      <c r="DN237" s="46"/>
      <c r="DO237" s="46"/>
      <c r="DP237" s="46"/>
      <c r="DQ237" s="46"/>
      <c r="DR237" s="46"/>
      <c r="DS237" s="46"/>
      <c r="DT237" s="46"/>
      <c r="DU237" s="46"/>
      <c r="DV237" s="46"/>
      <c r="DW237" s="46"/>
      <c r="DX237" s="46"/>
      <c r="DY237" s="46"/>
      <c r="DZ237" s="46"/>
      <c r="EA237" s="46"/>
      <c r="EB237" s="46"/>
      <c r="EC237" s="46"/>
      <c r="ED237" s="46"/>
      <c r="EE237" s="46"/>
      <c r="EF237" s="46"/>
      <c r="EG237" s="46"/>
      <c r="EH237" s="46"/>
      <c r="EI237" s="46"/>
      <c r="EJ237" s="46"/>
      <c r="EK237" s="46"/>
      <c r="EL237" s="46"/>
      <c r="EM237" s="46"/>
      <c r="EN237" s="46"/>
      <c r="EO237" s="46"/>
      <c r="EP237" s="46"/>
      <c r="EQ237" s="46"/>
      <c r="ER237" s="46"/>
      <c r="ES237" s="46"/>
      <c r="ET237" s="46"/>
      <c r="EU237" s="46"/>
      <c r="EV237" s="46"/>
      <c r="EW237" s="46"/>
      <c r="EX237" s="46"/>
      <c r="EY237" s="46"/>
      <c r="EZ237" s="46"/>
      <c r="FA237" s="46"/>
      <c r="FB237" s="46"/>
      <c r="FC237" s="46"/>
      <c r="FD237" s="46"/>
      <c r="FE237" s="46"/>
      <c r="FF237" s="46"/>
      <c r="FG237" s="46"/>
      <c r="FH237" s="46"/>
      <c r="FI237" s="46"/>
      <c r="FJ237" s="46"/>
      <c r="FK237" s="46"/>
      <c r="FL237" s="46"/>
      <c r="FM237" s="46"/>
      <c r="FN237" s="46"/>
      <c r="FO237" s="46"/>
      <c r="FP237" s="46"/>
      <c r="FQ237" s="46"/>
      <c r="FR237" s="46"/>
      <c r="FS237" s="46"/>
      <c r="FT237" s="46"/>
      <c r="FU237" s="46"/>
      <c r="FV237" s="46"/>
      <c r="FW237" s="46"/>
      <c r="FX237" s="46"/>
      <c r="FY237" s="46"/>
      <c r="FZ237" s="46"/>
      <c r="GA237" s="46"/>
      <c r="GB237" s="46"/>
      <c r="GC237" s="46"/>
      <c r="GD237" s="46"/>
      <c r="GE237" s="46"/>
      <c r="GF237" s="46"/>
      <c r="GG237" s="46"/>
      <c r="GH237" s="46"/>
      <c r="GI237" s="46"/>
      <c r="GJ237" s="46"/>
      <c r="GK237" s="46"/>
      <c r="GL237" s="46"/>
      <c r="GM237" s="46"/>
      <c r="GN237" s="46"/>
      <c r="GO237" s="46"/>
      <c r="GP237" s="46"/>
      <c r="GQ237" s="46"/>
      <c r="GR237" s="46"/>
      <c r="GS237" s="46"/>
      <c r="GT237" s="46"/>
      <c r="GU237" s="46"/>
      <c r="GV237" s="46"/>
      <c r="GW237" s="46"/>
      <c r="GX237" s="46"/>
      <c r="GY237" s="46"/>
      <c r="GZ237" s="46"/>
      <c r="HA237" s="46"/>
      <c r="HB237" s="46"/>
      <c r="HC237" s="46"/>
      <c r="HD237" s="46"/>
      <c r="HE237" s="46"/>
      <c r="HF237" s="46"/>
      <c r="HG237" s="46"/>
      <c r="HH237" s="46"/>
      <c r="HI237" s="46"/>
      <c r="HJ237" s="46"/>
      <c r="HK237" s="46"/>
      <c r="HL237" s="46"/>
      <c r="HM237" s="46"/>
      <c r="HN237" s="46"/>
      <c r="HO237" s="46"/>
      <c r="HP237" s="46"/>
      <c r="HQ237" s="46"/>
      <c r="HR237" s="46"/>
      <c r="HS237" s="46"/>
      <c r="HT237" s="46"/>
      <c r="HU237" s="46"/>
      <c r="HV237" s="46"/>
      <c r="HW237" s="46"/>
      <c r="HX237" s="46"/>
      <c r="HY237" s="46"/>
      <c r="HZ237" s="46"/>
      <c r="IA237" s="46"/>
      <c r="IB237" s="46"/>
      <c r="IC237" s="46"/>
      <c r="ID237" s="46"/>
      <c r="IE237" s="46"/>
      <c r="IF237" s="46"/>
      <c r="IG237" s="46"/>
      <c r="IH237" s="46"/>
      <c r="II237" s="46"/>
      <c r="IJ237" s="46"/>
      <c r="IK237" s="46"/>
      <c r="IL237" s="46"/>
      <c r="IM237" s="46"/>
      <c r="IN237" s="46"/>
      <c r="IO237" s="46"/>
      <c r="IP237" s="46"/>
      <c r="IQ237" s="46"/>
      <c r="IR237" s="46"/>
      <c r="IS237" s="46"/>
      <c r="IT237" s="46"/>
      <c r="IU237" s="46"/>
      <c r="IV237" s="46"/>
      <c r="IW237" s="46"/>
      <c r="IX237" s="46"/>
      <c r="IY237" s="46"/>
      <c r="IZ237" s="46"/>
      <c r="JA237" s="46"/>
      <c r="JB237" s="46"/>
      <c r="JC237" s="46"/>
      <c r="JD237" s="46"/>
      <c r="JE237" s="46"/>
      <c r="JF237" s="46"/>
      <c r="JG237" s="46"/>
      <c r="JH237" s="46"/>
      <c r="JI237" s="46"/>
      <c r="JJ237" s="46"/>
      <c r="JK237" s="46"/>
      <c r="JL237" s="46"/>
      <c r="JM237" s="46"/>
      <c r="JN237" s="46"/>
      <c r="JO237" s="46"/>
      <c r="JP237" s="46"/>
      <c r="JQ237" s="46"/>
      <c r="JR237" s="46"/>
      <c r="JS237" s="46"/>
      <c r="JT237" s="46"/>
      <c r="JU237" s="46"/>
      <c r="JV237" s="46"/>
      <c r="JW237" s="46"/>
      <c r="JX237" s="46"/>
      <c r="JY237" s="46"/>
      <c r="JZ237" s="46"/>
      <c r="KA237" s="46"/>
      <c r="KB237" s="46"/>
      <c r="KC237" s="46"/>
      <c r="KD237" s="46"/>
      <c r="KE237" s="46"/>
      <c r="KF237" s="46"/>
      <c r="KG237" s="46"/>
      <c r="KH237" s="46"/>
      <c r="KI237" s="46"/>
      <c r="KJ237" s="46"/>
      <c r="KK237" s="46"/>
      <c r="KL237" s="46"/>
      <c r="KM237" s="46"/>
      <c r="KN237" s="46"/>
      <c r="KO237" s="46"/>
      <c r="KP237" s="46"/>
      <c r="KQ237" s="46"/>
      <c r="KR237" s="46"/>
      <c r="KS237" s="46"/>
      <c r="KT237" s="46"/>
      <c r="KU237" s="46"/>
      <c r="KV237" s="46"/>
      <c r="KW237" s="46"/>
      <c r="KX237" s="46"/>
      <c r="KY237" s="46"/>
      <c r="KZ237" s="46"/>
      <c r="LA237" s="46"/>
      <c r="LB237" s="46"/>
      <c r="LC237" s="46"/>
      <c r="LD237" s="46"/>
      <c r="LE237" s="46"/>
      <c r="LF237" s="46"/>
      <c r="LG237" s="46"/>
      <c r="LH237" s="46"/>
      <c r="LI237" s="46"/>
      <c r="LJ237" s="46"/>
      <c r="LK237" s="46"/>
      <c r="LL237" s="46"/>
      <c r="LM237" s="46"/>
      <c r="LN237" s="46"/>
      <c r="LO237" s="46"/>
      <c r="LP237" s="46"/>
      <c r="LQ237" s="46"/>
      <c r="LR237" s="46"/>
      <c r="LS237" s="46"/>
      <c r="LT237" s="46"/>
      <c r="LU237" s="46"/>
      <c r="LV237" s="46"/>
      <c r="LW237" s="46"/>
      <c r="LX237" s="46"/>
      <c r="LY237" s="46"/>
      <c r="LZ237" s="46"/>
      <c r="MA237" s="46"/>
      <c r="MB237" s="46"/>
      <c r="MC237" s="46"/>
      <c r="MD237" s="46"/>
      <c r="ME237" s="46"/>
      <c r="MF237" s="46"/>
      <c r="MG237" s="46"/>
      <c r="MH237" s="46"/>
      <c r="MI237" s="46"/>
      <c r="MJ237" s="46"/>
      <c r="MK237" s="46"/>
      <c r="ML237" s="46"/>
      <c r="MM237" s="46"/>
      <c r="MN237" s="46"/>
      <c r="MO237" s="46"/>
      <c r="MP237" s="46"/>
      <c r="MQ237" s="46"/>
      <c r="MR237" s="46"/>
      <c r="MS237" s="46"/>
      <c r="MT237" s="46"/>
      <c r="MU237" s="46"/>
      <c r="MV237" s="46"/>
      <c r="MW237" s="46"/>
      <c r="MX237" s="46"/>
      <c r="MY237" s="46"/>
      <c r="MZ237" s="46"/>
      <c r="NA237" s="46"/>
      <c r="NB237" s="46"/>
      <c r="NC237" s="46"/>
      <c r="ND237" s="46"/>
      <c r="NE237" s="46"/>
      <c r="NF237" s="46"/>
      <c r="NG237" s="46"/>
      <c r="NH237" s="46"/>
      <c r="NI237" s="46"/>
      <c r="NJ237" s="46"/>
      <c r="NK237" s="46"/>
      <c r="NL237" s="46"/>
      <c r="NM237" s="46"/>
      <c r="NN237" s="46"/>
      <c r="NO237" s="46"/>
      <c r="NP237" s="46"/>
      <c r="NQ237" s="46"/>
      <c r="NR237" s="46"/>
      <c r="NS237" s="46"/>
      <c r="NT237" s="46"/>
      <c r="NU237" s="46"/>
      <c r="NV237" s="46"/>
      <c r="NW237" s="46"/>
      <c r="NX237" s="46"/>
      <c r="NY237" s="46"/>
      <c r="NZ237" s="46"/>
      <c r="OA237" s="46"/>
      <c r="OB237" s="46"/>
      <c r="OC237" s="46"/>
      <c r="OD237" s="46"/>
      <c r="OE237" s="46"/>
      <c r="OF237" s="46"/>
      <c r="OG237" s="46"/>
      <c r="OH237" s="46"/>
      <c r="OI237" s="46"/>
      <c r="OJ237" s="46"/>
      <c r="OK237" s="46"/>
      <c r="OL237" s="46"/>
      <c r="OM237" s="46"/>
      <c r="ON237" s="46"/>
      <c r="OO237" s="46"/>
      <c r="OP237" s="46"/>
      <c r="OQ237" s="46"/>
      <c r="OR237" s="46"/>
      <c r="OS237" s="46"/>
      <c r="OT237" s="46"/>
      <c r="OU237" s="46"/>
      <c r="OV237" s="46"/>
      <c r="OW237" s="46"/>
      <c r="OX237" s="46"/>
      <c r="OY237" s="46"/>
      <c r="OZ237" s="46"/>
      <c r="PA237" s="46"/>
      <c r="PB237" s="46"/>
      <c r="PC237" s="46"/>
      <c r="PD237" s="46"/>
      <c r="PE237" s="46"/>
      <c r="PF237" s="46"/>
      <c r="PG237" s="46"/>
      <c r="PH237" s="46"/>
      <c r="PI237" s="46"/>
      <c r="PJ237" s="46"/>
      <c r="PK237" s="46"/>
      <c r="PL237" s="46"/>
      <c r="PM237" s="46"/>
      <c r="PN237" s="46"/>
      <c r="PO237" s="46"/>
      <c r="PP237" s="46"/>
      <c r="PQ237" s="46"/>
      <c r="PR237" s="46"/>
      <c r="PS237" s="46"/>
      <c r="PT237" s="46"/>
      <c r="PU237" s="46"/>
      <c r="PV237" s="46"/>
      <c r="PW237" s="46"/>
      <c r="PX237" s="46"/>
      <c r="PY237" s="46"/>
      <c r="PZ237" s="46"/>
      <c r="QA237" s="46"/>
      <c r="QB237" s="46"/>
      <c r="QC237" s="46"/>
      <c r="QD237" s="46"/>
      <c r="QE237" s="46"/>
      <c r="QF237" s="46"/>
      <c r="QG237" s="46"/>
      <c r="QH237" s="46"/>
      <c r="QI237" s="46"/>
      <c r="QJ237" s="46"/>
      <c r="QK237" s="46"/>
      <c r="QL237" s="46"/>
      <c r="QM237" s="46"/>
      <c r="QN237" s="46"/>
      <c r="QO237" s="46"/>
      <c r="QP237" s="46"/>
      <c r="QQ237" s="46"/>
      <c r="QR237" s="46"/>
      <c r="QS237" s="46"/>
      <c r="QT237" s="46"/>
      <c r="QU237" s="46"/>
      <c r="QV237" s="46"/>
      <c r="QW237" s="46"/>
      <c r="QX237" s="46"/>
      <c r="QY237" s="46"/>
      <c r="QZ237" s="46"/>
      <c r="RA237" s="46"/>
      <c r="RB237" s="46"/>
      <c r="RC237" s="46"/>
      <c r="RD237" s="46"/>
      <c r="RE237" s="46"/>
      <c r="RF237" s="46"/>
      <c r="RG237" s="46"/>
      <c r="RH237" s="46"/>
      <c r="RI237" s="46"/>
      <c r="RJ237" s="46"/>
      <c r="RK237" s="46"/>
      <c r="RL237" s="46"/>
      <c r="RM237" s="46"/>
      <c r="RN237" s="46"/>
      <c r="RO237" s="46"/>
      <c r="RP237" s="46"/>
      <c r="RQ237" s="46"/>
      <c r="RR237" s="46"/>
      <c r="RS237" s="46"/>
      <c r="RT237" s="46"/>
      <c r="RU237" s="46"/>
      <c r="RV237" s="46"/>
      <c r="RW237" s="46"/>
      <c r="RX237" s="46"/>
      <c r="RY237" s="46"/>
      <c r="RZ237" s="46"/>
      <c r="SA237" s="46"/>
      <c r="SB237" s="46"/>
      <c r="SC237" s="46"/>
      <c r="SD237" s="46"/>
      <c r="SE237" s="46"/>
      <c r="SF237" s="46"/>
      <c r="SG237" s="46"/>
      <c r="SH237" s="46"/>
      <c r="SI237" s="46"/>
      <c r="SJ237" s="46"/>
      <c r="SK237" s="46"/>
      <c r="SL237" s="46"/>
      <c r="SM237" s="46"/>
      <c r="SN237" s="46"/>
      <c r="SO237" s="46"/>
      <c r="SP237" s="46"/>
      <c r="SQ237" s="46"/>
      <c r="SR237" s="46"/>
      <c r="SS237" s="46"/>
      <c r="ST237" s="46"/>
      <c r="SU237" s="46"/>
      <c r="SV237" s="46"/>
      <c r="SW237" s="46"/>
      <c r="SX237" s="46"/>
      <c r="SY237" s="46"/>
      <c r="SZ237" s="46"/>
      <c r="TA237" s="46"/>
      <c r="TB237" s="46"/>
      <c r="TC237" s="46"/>
      <c r="TD237" s="46"/>
      <c r="TE237" s="46"/>
      <c r="TF237" s="46"/>
      <c r="TG237" s="46"/>
      <c r="TH237" s="46"/>
      <c r="TI237" s="46"/>
      <c r="TJ237" s="46"/>
      <c r="TK237" s="46"/>
      <c r="TL237" s="46"/>
      <c r="TM237" s="46"/>
      <c r="TN237" s="46"/>
      <c r="TO237" s="46"/>
      <c r="TP237" s="46"/>
      <c r="TQ237" s="46"/>
      <c r="TR237" s="46"/>
      <c r="TS237" s="46"/>
      <c r="TT237" s="46"/>
      <c r="TU237" s="46"/>
      <c r="TV237" s="46"/>
      <c r="TW237" s="46"/>
      <c r="TX237" s="46"/>
      <c r="TY237" s="46"/>
      <c r="TZ237" s="46"/>
      <c r="UA237" s="46"/>
      <c r="UB237" s="46"/>
      <c r="UC237" s="46"/>
      <c r="UD237" s="46"/>
      <c r="UE237" s="46"/>
      <c r="UF237" s="46"/>
      <c r="UG237" s="46"/>
      <c r="UH237" s="46"/>
      <c r="UI237" s="46"/>
      <c r="UJ237" s="46"/>
      <c r="UK237" s="46"/>
      <c r="UL237" s="46"/>
      <c r="UM237" s="46"/>
      <c r="UN237" s="46"/>
      <c r="UO237" s="46"/>
      <c r="UP237" s="46"/>
      <c r="UQ237" s="46"/>
      <c r="UR237" s="46"/>
      <c r="US237" s="46"/>
      <c r="UT237" s="46"/>
      <c r="UU237" s="46"/>
      <c r="UV237" s="46"/>
      <c r="UW237" s="46"/>
      <c r="UX237" s="46"/>
      <c r="UY237" s="46"/>
      <c r="UZ237" s="46"/>
      <c r="VA237" s="46"/>
      <c r="VB237" s="46"/>
      <c r="VC237" s="46"/>
      <c r="VD237" s="46"/>
      <c r="VE237" s="46"/>
      <c r="VF237" s="46"/>
      <c r="VG237" s="46"/>
      <c r="VH237" s="46"/>
      <c r="VI237" s="46"/>
      <c r="VJ237" s="46"/>
      <c r="VK237" s="46"/>
      <c r="VL237" s="46"/>
      <c r="VM237" s="46"/>
      <c r="VN237" s="46"/>
      <c r="VO237" s="46"/>
      <c r="VP237" s="46"/>
      <c r="VQ237" s="46"/>
      <c r="VR237" s="46"/>
      <c r="VS237" s="46"/>
      <c r="VT237" s="46"/>
      <c r="VU237" s="46"/>
      <c r="VV237" s="46"/>
      <c r="VW237" s="46"/>
      <c r="VX237" s="46"/>
      <c r="VY237" s="46"/>
      <c r="VZ237" s="46"/>
      <c r="WA237" s="46"/>
      <c r="WB237" s="46"/>
      <c r="WC237" s="46"/>
      <c r="WD237" s="46"/>
      <c r="WE237" s="46"/>
      <c r="WF237" s="46"/>
      <c r="WG237" s="46"/>
      <c r="WH237" s="46"/>
      <c r="WI237" s="46"/>
      <c r="WJ237" s="46"/>
      <c r="WK237" s="46"/>
      <c r="WL237" s="46"/>
      <c r="WM237" s="46"/>
      <c r="WN237" s="46"/>
      <c r="WO237" s="46"/>
      <c r="WP237" s="46"/>
      <c r="WQ237" s="46"/>
      <c r="WR237" s="46"/>
      <c r="WS237" s="46"/>
      <c r="WT237" s="46"/>
      <c r="WU237" s="46"/>
      <c r="WV237" s="46"/>
      <c r="WW237" s="46"/>
      <c r="WX237" s="46"/>
      <c r="WY237" s="46"/>
      <c r="WZ237" s="46"/>
      <c r="XA237" s="46"/>
      <c r="XB237" s="46"/>
      <c r="XC237" s="46"/>
      <c r="XD237" s="46"/>
      <c r="XE237" s="46"/>
      <c r="XF237" s="46"/>
      <c r="XG237" s="46"/>
      <c r="XH237" s="46"/>
      <c r="XI237" s="46"/>
      <c r="XJ237" s="46"/>
      <c r="XK237" s="46"/>
      <c r="XL237" s="46"/>
      <c r="XM237" s="46"/>
      <c r="XN237" s="46"/>
      <c r="XO237" s="46"/>
      <c r="XP237" s="46"/>
      <c r="XQ237" s="46"/>
      <c r="XR237" s="46"/>
      <c r="XS237" s="46"/>
      <c r="XT237" s="46"/>
      <c r="XU237" s="46"/>
      <c r="XV237" s="46"/>
      <c r="XW237" s="46"/>
      <c r="XX237" s="46"/>
      <c r="XY237" s="46"/>
      <c r="XZ237" s="46"/>
      <c r="YA237" s="46"/>
      <c r="YB237" s="46"/>
      <c r="YC237" s="46"/>
      <c r="YD237" s="46"/>
      <c r="YE237" s="46"/>
      <c r="YF237" s="46"/>
      <c r="YG237" s="46"/>
      <c r="YH237" s="46"/>
      <c r="YI237" s="46"/>
      <c r="YJ237" s="46"/>
      <c r="YK237" s="46"/>
      <c r="YL237" s="46"/>
      <c r="YM237" s="46"/>
      <c r="YN237" s="46"/>
      <c r="YO237" s="46"/>
      <c r="YP237" s="46"/>
      <c r="YQ237" s="46"/>
      <c r="YR237" s="46"/>
      <c r="YS237" s="46"/>
      <c r="YT237" s="46"/>
      <c r="YU237" s="46"/>
      <c r="YV237" s="46"/>
      <c r="YW237" s="46"/>
      <c r="YX237" s="46"/>
      <c r="YY237" s="46"/>
      <c r="YZ237" s="46"/>
      <c r="ZA237" s="46"/>
      <c r="ZB237" s="46"/>
      <c r="ZC237" s="46"/>
      <c r="ZD237" s="46"/>
      <c r="ZE237" s="46"/>
      <c r="ZF237" s="46"/>
      <c r="ZG237" s="46"/>
      <c r="ZH237" s="46"/>
      <c r="ZI237" s="46"/>
      <c r="ZJ237" s="46"/>
      <c r="ZK237" s="46"/>
      <c r="ZL237" s="46"/>
      <c r="ZM237" s="46"/>
      <c r="ZN237" s="46"/>
      <c r="ZO237" s="46"/>
      <c r="ZP237" s="46"/>
      <c r="ZQ237" s="46"/>
      <c r="ZR237" s="46"/>
      <c r="ZS237" s="46"/>
      <c r="ZT237" s="46"/>
      <c r="ZU237" s="46"/>
      <c r="ZV237" s="46"/>
      <c r="ZW237" s="46"/>
      <c r="ZX237" s="46"/>
      <c r="ZY237" s="46"/>
      <c r="ZZ237" s="46"/>
      <c r="AAA237" s="46"/>
      <c r="AAB237" s="46"/>
      <c r="AAC237" s="46"/>
      <c r="AAD237" s="46"/>
      <c r="AAE237" s="46"/>
      <c r="AAF237" s="46"/>
      <c r="AAG237" s="46"/>
      <c r="AAH237" s="46"/>
      <c r="AAI237" s="46"/>
      <c r="AAJ237" s="46"/>
      <c r="AAK237" s="46"/>
      <c r="AAL237" s="46"/>
      <c r="AAM237" s="46"/>
      <c r="AAN237" s="46"/>
      <c r="AAO237" s="46"/>
      <c r="AAP237" s="46"/>
      <c r="AAQ237" s="46"/>
      <c r="AAR237" s="46"/>
      <c r="AAS237" s="46"/>
      <c r="AAT237" s="46"/>
      <c r="AAU237" s="46"/>
      <c r="AAV237" s="46"/>
      <c r="AAW237" s="46"/>
      <c r="AAX237" s="46"/>
      <c r="AAY237" s="46"/>
      <c r="AAZ237" s="46"/>
      <c r="ABA237" s="46"/>
      <c r="ABB237" s="46"/>
      <c r="ABC237" s="46"/>
      <c r="ABD237" s="46"/>
      <c r="ABE237" s="46"/>
      <c r="ABF237" s="46"/>
      <c r="ABG237" s="46"/>
      <c r="ABH237" s="46"/>
      <c r="ABI237" s="46"/>
      <c r="ABJ237" s="46"/>
      <c r="ABK237" s="46"/>
      <c r="ABL237" s="46"/>
      <c r="ABM237" s="46"/>
      <c r="ABN237" s="46"/>
      <c r="ABO237" s="46"/>
      <c r="ABP237" s="46"/>
      <c r="ABQ237" s="46"/>
      <c r="ABR237" s="46"/>
      <c r="ABS237" s="46"/>
      <c r="ABT237" s="46"/>
      <c r="ABU237" s="46"/>
      <c r="ABV237" s="46"/>
      <c r="ABW237" s="46"/>
      <c r="ABX237" s="46"/>
      <c r="ABY237" s="46"/>
      <c r="ABZ237" s="46"/>
      <c r="ACA237" s="46"/>
      <c r="ACB237" s="46"/>
      <c r="ACC237" s="46"/>
      <c r="ACD237" s="46"/>
      <c r="ACE237" s="46"/>
      <c r="ACF237" s="46"/>
      <c r="ACG237" s="46"/>
      <c r="ACH237" s="46"/>
      <c r="ACI237" s="46"/>
      <c r="ACJ237" s="46"/>
      <c r="ACK237" s="46"/>
      <c r="ACL237" s="46"/>
      <c r="ACM237" s="46"/>
      <c r="ACN237" s="46"/>
      <c r="ACO237" s="46"/>
      <c r="ACP237" s="46"/>
      <c r="ACQ237" s="46"/>
      <c r="ACR237" s="46"/>
      <c r="ACS237" s="46"/>
      <c r="ACT237" s="46"/>
      <c r="ACU237" s="46"/>
      <c r="ACV237" s="46"/>
      <c r="ACW237" s="46"/>
      <c r="ACX237" s="46"/>
      <c r="ACY237" s="46"/>
      <c r="ACZ237" s="46"/>
      <c r="ADA237" s="46"/>
      <c r="ADB237" s="46"/>
      <c r="ADC237" s="46"/>
      <c r="ADD237" s="46"/>
      <c r="ADE237" s="46"/>
      <c r="ADF237" s="46"/>
      <c r="ADG237" s="46"/>
      <c r="ADH237" s="46"/>
      <c r="ADI237" s="46"/>
      <c r="ADJ237" s="46"/>
      <c r="ADK237" s="46"/>
      <c r="ADL237" s="46"/>
      <c r="ADM237" s="46"/>
      <c r="ADN237" s="46"/>
      <c r="ADO237" s="46"/>
      <c r="ADP237" s="46"/>
      <c r="ADQ237" s="46"/>
      <c r="ADR237" s="46"/>
      <c r="ADS237" s="46"/>
      <c r="ADT237" s="46"/>
      <c r="ADU237" s="46"/>
      <c r="ADV237" s="46"/>
      <c r="ADW237" s="46"/>
      <c r="ADX237" s="46"/>
      <c r="ADY237" s="46"/>
      <c r="ADZ237" s="46"/>
      <c r="AEA237" s="46"/>
      <c r="AEB237" s="46"/>
      <c r="AEC237" s="46"/>
      <c r="AED237" s="46"/>
      <c r="AEE237" s="46"/>
      <c r="AEF237" s="46"/>
      <c r="AEG237" s="46"/>
      <c r="AEH237" s="46"/>
      <c r="AEI237" s="46"/>
      <c r="AEJ237" s="46"/>
      <c r="AEK237" s="46"/>
      <c r="AEL237" s="46"/>
      <c r="AEM237" s="46"/>
      <c r="AEN237" s="46"/>
      <c r="AEO237" s="46"/>
      <c r="AEP237" s="46"/>
      <c r="AEQ237" s="46"/>
      <c r="AER237" s="46"/>
      <c r="AES237" s="46"/>
      <c r="AET237" s="46"/>
      <c r="AEU237" s="46"/>
      <c r="AEV237" s="46"/>
      <c r="AEW237" s="46"/>
      <c r="AEX237" s="46"/>
      <c r="AEY237" s="46"/>
      <c r="AEZ237" s="46"/>
      <c r="AFA237" s="46"/>
      <c r="AFB237" s="46"/>
      <c r="AFC237" s="46"/>
      <c r="AFD237" s="46"/>
      <c r="AFE237" s="46"/>
      <c r="AFF237" s="46"/>
      <c r="AFG237" s="46"/>
      <c r="AFH237" s="46"/>
      <c r="AFI237" s="46"/>
      <c r="AFJ237" s="46"/>
      <c r="AFK237" s="46"/>
      <c r="AFL237" s="46"/>
      <c r="AFM237" s="46"/>
      <c r="AFN237" s="46"/>
      <c r="AFO237" s="46"/>
      <c r="AFP237" s="46"/>
      <c r="AFQ237" s="46"/>
      <c r="AFR237" s="46"/>
      <c r="AFS237" s="46"/>
      <c r="AFT237" s="46"/>
      <c r="AFU237" s="46"/>
      <c r="AFV237" s="46"/>
      <c r="AFW237" s="46"/>
      <c r="AFX237" s="46"/>
      <c r="AFY237" s="46"/>
      <c r="AFZ237" s="46"/>
      <c r="AGA237" s="46"/>
      <c r="AGB237" s="46"/>
      <c r="AGC237" s="46"/>
      <c r="AGD237" s="46"/>
      <c r="AGE237" s="46"/>
      <c r="AGF237" s="46"/>
      <c r="AGG237" s="46"/>
      <c r="AGH237" s="46"/>
      <c r="AGI237" s="46"/>
      <c r="AGJ237" s="46"/>
      <c r="AGK237" s="46"/>
      <c r="AGL237" s="46"/>
      <c r="AGM237" s="46"/>
      <c r="AGN237" s="46"/>
      <c r="AGO237" s="46"/>
      <c r="AGP237" s="46"/>
      <c r="AGQ237" s="46"/>
      <c r="AGR237" s="46"/>
      <c r="AGS237" s="46"/>
      <c r="AGT237" s="46"/>
      <c r="AGU237" s="46"/>
      <c r="AGV237" s="46"/>
      <c r="AGW237" s="46"/>
      <c r="AGX237" s="46"/>
      <c r="AGY237" s="46"/>
      <c r="AGZ237" s="46"/>
      <c r="AHA237" s="46"/>
      <c r="AHB237" s="46"/>
      <c r="AHC237" s="46"/>
      <c r="AHD237" s="46"/>
      <c r="AHE237" s="46"/>
      <c r="AHF237" s="46"/>
      <c r="AHG237" s="46"/>
      <c r="AHH237" s="46"/>
      <c r="AHI237" s="46"/>
      <c r="AHJ237" s="46"/>
      <c r="AHK237" s="46"/>
      <c r="AHL237" s="46"/>
      <c r="AHM237" s="46"/>
      <c r="AHN237" s="46"/>
      <c r="AHO237" s="46"/>
      <c r="AHP237" s="46"/>
      <c r="AHQ237" s="46"/>
      <c r="AHR237" s="46"/>
      <c r="AHS237" s="46"/>
      <c r="AHT237" s="46"/>
      <c r="AHU237" s="46"/>
      <c r="AHV237" s="46"/>
      <c r="AHW237" s="46"/>
      <c r="AHX237" s="46"/>
      <c r="AHY237" s="46"/>
      <c r="AHZ237" s="46"/>
      <c r="AIA237" s="46"/>
      <c r="AIB237" s="46"/>
      <c r="AIC237" s="46"/>
      <c r="AID237" s="46"/>
      <c r="AIE237" s="46"/>
      <c r="AIF237" s="46"/>
      <c r="AIG237" s="46"/>
      <c r="AIH237" s="46"/>
      <c r="AII237" s="46"/>
      <c r="AIJ237" s="46"/>
      <c r="AIK237" s="46"/>
      <c r="AIL237" s="46"/>
      <c r="AIM237" s="46"/>
      <c r="AIN237" s="46"/>
      <c r="AIO237" s="46"/>
      <c r="AIP237" s="46"/>
      <c r="AIQ237" s="46"/>
      <c r="AIR237" s="46"/>
      <c r="AIS237" s="46"/>
      <c r="AIT237" s="46"/>
      <c r="AIU237" s="46"/>
      <c r="AIV237" s="46"/>
      <c r="AIW237" s="46"/>
      <c r="AIX237" s="46"/>
      <c r="AIY237" s="46"/>
      <c r="AIZ237" s="46"/>
      <c r="AJA237" s="46"/>
      <c r="AJB237" s="46"/>
      <c r="AJC237" s="46"/>
      <c r="AJD237" s="46"/>
      <c r="AJE237" s="46"/>
      <c r="AJF237" s="46"/>
      <c r="AJG237" s="46"/>
      <c r="AJH237" s="46"/>
      <c r="AJI237" s="46"/>
      <c r="AJJ237" s="46"/>
      <c r="AJK237" s="46"/>
      <c r="AJL237" s="46"/>
      <c r="AJM237" s="46"/>
      <c r="AJN237" s="46"/>
      <c r="AJO237" s="46"/>
      <c r="AJP237" s="46"/>
      <c r="AJQ237" s="46"/>
      <c r="AJR237" s="46"/>
      <c r="AJS237" s="46"/>
      <c r="AJT237" s="46"/>
      <c r="AJU237" s="46"/>
      <c r="AJV237" s="46"/>
      <c r="AJW237" s="46"/>
      <c r="AJX237" s="46"/>
      <c r="AJY237" s="46"/>
      <c r="AJZ237" s="46"/>
      <c r="AKA237" s="46"/>
      <c r="AKB237" s="46"/>
      <c r="AKC237" s="46"/>
      <c r="AKD237" s="46"/>
      <c r="AKE237" s="46"/>
      <c r="AKF237" s="46"/>
      <c r="AKG237" s="46"/>
      <c r="AKH237" s="46"/>
      <c r="AKI237" s="46"/>
      <c r="AKJ237" s="46"/>
      <c r="AKK237" s="46"/>
      <c r="AKL237" s="46"/>
      <c r="AKM237" s="46"/>
      <c r="AKN237" s="46"/>
      <c r="AKO237" s="46"/>
      <c r="AKP237" s="46"/>
      <c r="AKQ237" s="46"/>
      <c r="AKR237" s="46"/>
      <c r="AKS237" s="46"/>
      <c r="AKT237" s="46"/>
      <c r="AKU237" s="46"/>
      <c r="AKV237" s="46"/>
      <c r="AKW237" s="46"/>
      <c r="AKX237" s="46"/>
      <c r="AKY237" s="46"/>
      <c r="AKZ237" s="46"/>
      <c r="ALA237" s="46"/>
      <c r="ALB237" s="46"/>
      <c r="ALC237" s="46"/>
      <c r="ALD237" s="46"/>
      <c r="ALE237" s="46"/>
      <c r="ALF237" s="46"/>
      <c r="ALG237" s="46"/>
      <c r="ALH237" s="46"/>
      <c r="ALI237" s="46"/>
      <c r="ALJ237" s="46"/>
      <c r="ALK237" s="46"/>
      <c r="ALL237" s="46"/>
      <c r="ALM237" s="46"/>
      <c r="ALN237" s="46"/>
      <c r="ALO237" s="46"/>
      <c r="ALP237" s="46"/>
      <c r="ALQ237" s="46"/>
      <c r="ALR237" s="46"/>
      <c r="ALS237" s="46"/>
      <c r="ALT237" s="46"/>
      <c r="ALU237" s="46"/>
      <c r="ALV237" s="46"/>
      <c r="ALW237" s="46"/>
      <c r="ALX237" s="46"/>
      <c r="ALY237" s="46"/>
      <c r="ALZ237" s="46"/>
      <c r="AMA237" s="46"/>
      <c r="AMB237" s="46"/>
      <c r="AMC237" s="46"/>
      <c r="AMD237" s="46"/>
      <c r="AME237" s="46"/>
      <c r="AMF237" s="46"/>
      <c r="AMG237" s="46"/>
      <c r="AMH237" s="46"/>
      <c r="AMI237" s="46"/>
      <c r="AMJ237" s="46"/>
      <c r="AMK237" s="46"/>
    </row>
    <row r="238" spans="1:1025" x14ac:dyDescent="0.25">
      <c r="A238" s="46"/>
      <c r="B238" s="56"/>
      <c r="C238" s="57"/>
      <c r="D238" s="58"/>
      <c r="E238" s="59"/>
      <c r="F238" s="59"/>
      <c r="G238" s="59"/>
      <c r="H238" s="59"/>
      <c r="I238" s="59"/>
      <c r="J238" s="59"/>
      <c r="K238" s="59"/>
      <c r="L238" s="59"/>
      <c r="M238" s="46"/>
      <c r="N238" s="46"/>
      <c r="O238" s="46"/>
      <c r="P238" s="46"/>
      <c r="Q238" s="46"/>
      <c r="R238" s="46"/>
      <c r="S238" s="46"/>
      <c r="T238" s="46"/>
      <c r="U238" s="46"/>
      <c r="V238" s="46"/>
      <c r="W238" s="46"/>
      <c r="X238" s="46"/>
      <c r="Y238" s="46"/>
      <c r="Z238" s="46"/>
      <c r="AA238" s="46"/>
      <c r="AB238" s="46"/>
      <c r="AC238" s="46"/>
      <c r="AD238" s="46"/>
      <c r="AE238" s="46"/>
      <c r="AF238" s="46"/>
      <c r="AG238" s="46"/>
      <c r="AH238" s="46"/>
      <c r="AI238" s="46"/>
      <c r="AJ238" s="46"/>
      <c r="AK238" s="46"/>
      <c r="AL238" s="46"/>
      <c r="AM238" s="46"/>
      <c r="AN238" s="46"/>
      <c r="AO238" s="46"/>
      <c r="AP238" s="46"/>
      <c r="AQ238" s="46"/>
      <c r="AR238" s="46"/>
      <c r="AS238" s="46"/>
      <c r="AT238" s="46"/>
      <c r="AU238" s="46"/>
      <c r="AV238" s="46"/>
      <c r="AW238" s="46"/>
      <c r="AX238" s="46"/>
      <c r="AY238" s="46"/>
      <c r="AZ238" s="46"/>
      <c r="BA238" s="46"/>
      <c r="BB238" s="46"/>
      <c r="BC238" s="46"/>
      <c r="BD238" s="46"/>
      <c r="BE238" s="46"/>
      <c r="BF238" s="46"/>
      <c r="BG238" s="46"/>
      <c r="BH238" s="46"/>
      <c r="BI238" s="46"/>
      <c r="BJ238" s="46"/>
      <c r="BK238" s="46"/>
      <c r="BL238" s="46"/>
      <c r="BM238" s="46"/>
      <c r="BN238" s="46"/>
      <c r="BO238" s="46"/>
      <c r="BP238" s="46"/>
      <c r="BQ238" s="46"/>
      <c r="BR238" s="46"/>
      <c r="BS238" s="46"/>
      <c r="BT238" s="46"/>
      <c r="BU238" s="46"/>
      <c r="BV238" s="46"/>
      <c r="BW238" s="46"/>
      <c r="BX238" s="46"/>
      <c r="BY238" s="46"/>
      <c r="BZ238" s="46"/>
      <c r="CA238" s="46"/>
      <c r="CB238" s="46"/>
      <c r="CC238" s="46"/>
      <c r="CD238" s="46"/>
      <c r="CE238" s="46"/>
      <c r="CF238" s="46"/>
      <c r="CG238" s="46"/>
      <c r="CH238" s="46"/>
      <c r="CI238" s="46"/>
      <c r="CJ238" s="46"/>
      <c r="CK238" s="46"/>
      <c r="CL238" s="46"/>
      <c r="CM238" s="46"/>
      <c r="CN238" s="46"/>
      <c r="CO238" s="46"/>
      <c r="CP238" s="46"/>
      <c r="CQ238" s="46"/>
      <c r="CR238" s="46"/>
      <c r="CS238" s="46"/>
      <c r="CT238" s="46"/>
      <c r="CU238" s="46"/>
      <c r="CV238" s="46"/>
      <c r="CW238" s="46"/>
      <c r="CX238" s="46"/>
      <c r="CY238" s="46"/>
      <c r="CZ238" s="46"/>
      <c r="DA238" s="46"/>
      <c r="DB238" s="46"/>
      <c r="DC238" s="46"/>
      <c r="DD238" s="46"/>
      <c r="DE238" s="46"/>
      <c r="DF238" s="46"/>
      <c r="DG238" s="46"/>
      <c r="DH238" s="46"/>
      <c r="DI238" s="46"/>
      <c r="DJ238" s="46"/>
      <c r="DK238" s="46"/>
      <c r="DL238" s="46"/>
      <c r="DM238" s="46"/>
      <c r="DN238" s="46"/>
      <c r="DO238" s="46"/>
      <c r="DP238" s="46"/>
      <c r="DQ238" s="46"/>
      <c r="DR238" s="46"/>
      <c r="DS238" s="46"/>
      <c r="DT238" s="46"/>
      <c r="DU238" s="46"/>
      <c r="DV238" s="46"/>
      <c r="DW238" s="46"/>
      <c r="DX238" s="46"/>
      <c r="DY238" s="46"/>
      <c r="DZ238" s="46"/>
      <c r="EA238" s="46"/>
      <c r="EB238" s="46"/>
      <c r="EC238" s="46"/>
      <c r="ED238" s="46"/>
      <c r="EE238" s="46"/>
      <c r="EF238" s="46"/>
      <c r="EG238" s="46"/>
      <c r="EH238" s="46"/>
      <c r="EI238" s="46"/>
      <c r="EJ238" s="46"/>
      <c r="EK238" s="46"/>
      <c r="EL238" s="46"/>
      <c r="EM238" s="46"/>
      <c r="EN238" s="46"/>
      <c r="EO238" s="46"/>
      <c r="EP238" s="46"/>
      <c r="EQ238" s="46"/>
      <c r="ER238" s="46"/>
      <c r="ES238" s="46"/>
      <c r="ET238" s="46"/>
      <c r="EU238" s="46"/>
      <c r="EV238" s="46"/>
      <c r="EW238" s="46"/>
      <c r="EX238" s="46"/>
      <c r="EY238" s="46"/>
      <c r="EZ238" s="46"/>
      <c r="FA238" s="46"/>
      <c r="FB238" s="46"/>
      <c r="FC238" s="46"/>
      <c r="FD238" s="46"/>
      <c r="FE238" s="46"/>
      <c r="FF238" s="46"/>
      <c r="FG238" s="46"/>
      <c r="FH238" s="46"/>
      <c r="FI238" s="46"/>
      <c r="FJ238" s="46"/>
      <c r="FK238" s="46"/>
      <c r="FL238" s="46"/>
      <c r="FM238" s="46"/>
      <c r="FN238" s="46"/>
      <c r="FO238" s="46"/>
      <c r="FP238" s="46"/>
      <c r="FQ238" s="46"/>
      <c r="FR238" s="46"/>
      <c r="FS238" s="46"/>
      <c r="FT238" s="46"/>
      <c r="FU238" s="46"/>
      <c r="FV238" s="46"/>
      <c r="FW238" s="46"/>
      <c r="FX238" s="46"/>
      <c r="FY238" s="46"/>
      <c r="FZ238" s="46"/>
      <c r="GA238" s="46"/>
      <c r="GB238" s="46"/>
      <c r="GC238" s="46"/>
      <c r="GD238" s="46"/>
      <c r="GE238" s="46"/>
      <c r="GF238" s="46"/>
      <c r="GG238" s="46"/>
      <c r="GH238" s="46"/>
      <c r="GI238" s="46"/>
      <c r="GJ238" s="46"/>
      <c r="GK238" s="46"/>
      <c r="GL238" s="46"/>
      <c r="GM238" s="46"/>
      <c r="GN238" s="46"/>
      <c r="GO238" s="46"/>
      <c r="GP238" s="46"/>
      <c r="GQ238" s="46"/>
      <c r="GR238" s="46"/>
      <c r="GS238" s="46"/>
      <c r="GT238" s="46"/>
      <c r="GU238" s="46"/>
      <c r="GV238" s="46"/>
      <c r="GW238" s="46"/>
      <c r="GX238" s="46"/>
      <c r="GY238" s="46"/>
      <c r="GZ238" s="46"/>
      <c r="HA238" s="46"/>
      <c r="HB238" s="46"/>
      <c r="HC238" s="46"/>
      <c r="HD238" s="46"/>
      <c r="HE238" s="46"/>
      <c r="HF238" s="46"/>
      <c r="HG238" s="46"/>
      <c r="HH238" s="46"/>
      <c r="HI238" s="46"/>
      <c r="HJ238" s="46"/>
      <c r="HK238" s="46"/>
      <c r="HL238" s="46"/>
      <c r="HM238" s="46"/>
      <c r="HN238" s="46"/>
      <c r="HO238" s="46"/>
      <c r="HP238" s="46"/>
      <c r="HQ238" s="46"/>
      <c r="HR238" s="46"/>
      <c r="HS238" s="46"/>
      <c r="HT238" s="46"/>
      <c r="HU238" s="46"/>
      <c r="HV238" s="46"/>
      <c r="HW238" s="46"/>
      <c r="HX238" s="46"/>
      <c r="HY238" s="46"/>
      <c r="HZ238" s="46"/>
      <c r="IA238" s="46"/>
      <c r="IB238" s="46"/>
      <c r="IC238" s="46"/>
      <c r="ID238" s="46"/>
      <c r="IE238" s="46"/>
      <c r="IF238" s="46"/>
      <c r="IG238" s="46"/>
      <c r="IH238" s="46"/>
      <c r="II238" s="46"/>
      <c r="IJ238" s="46"/>
      <c r="IK238" s="46"/>
      <c r="IL238" s="46"/>
      <c r="IM238" s="46"/>
      <c r="IN238" s="46"/>
      <c r="IO238" s="46"/>
      <c r="IP238" s="46"/>
      <c r="IQ238" s="46"/>
      <c r="IR238" s="46"/>
      <c r="IS238" s="46"/>
      <c r="IT238" s="46"/>
      <c r="IU238" s="46"/>
      <c r="IV238" s="46"/>
      <c r="IW238" s="46"/>
      <c r="IX238" s="46"/>
      <c r="IY238" s="46"/>
      <c r="IZ238" s="46"/>
      <c r="JA238" s="46"/>
      <c r="JB238" s="46"/>
      <c r="JC238" s="46"/>
      <c r="JD238" s="46"/>
      <c r="JE238" s="46"/>
      <c r="JF238" s="46"/>
      <c r="JG238" s="46"/>
      <c r="JH238" s="46"/>
      <c r="JI238" s="46"/>
      <c r="JJ238" s="46"/>
      <c r="JK238" s="46"/>
      <c r="JL238" s="46"/>
      <c r="JM238" s="46"/>
      <c r="JN238" s="46"/>
      <c r="JO238" s="46"/>
      <c r="JP238" s="46"/>
      <c r="JQ238" s="46"/>
      <c r="JR238" s="46"/>
      <c r="JS238" s="46"/>
      <c r="JT238" s="46"/>
      <c r="JU238" s="46"/>
      <c r="JV238" s="46"/>
      <c r="JW238" s="46"/>
      <c r="JX238" s="46"/>
      <c r="JY238" s="46"/>
      <c r="JZ238" s="46"/>
      <c r="KA238" s="46"/>
      <c r="KB238" s="46"/>
      <c r="KC238" s="46"/>
      <c r="KD238" s="46"/>
      <c r="KE238" s="46"/>
      <c r="KF238" s="46"/>
      <c r="KG238" s="46"/>
      <c r="KH238" s="46"/>
      <c r="KI238" s="46"/>
      <c r="KJ238" s="46"/>
      <c r="KK238" s="46"/>
      <c r="KL238" s="46"/>
      <c r="KM238" s="46"/>
      <c r="KN238" s="46"/>
      <c r="KO238" s="46"/>
      <c r="KP238" s="46"/>
      <c r="KQ238" s="46"/>
      <c r="KR238" s="46"/>
      <c r="KS238" s="46"/>
      <c r="KT238" s="46"/>
      <c r="KU238" s="46"/>
      <c r="KV238" s="46"/>
      <c r="KW238" s="46"/>
      <c r="KX238" s="46"/>
      <c r="KY238" s="46"/>
      <c r="KZ238" s="46"/>
      <c r="LA238" s="46"/>
      <c r="LB238" s="46"/>
      <c r="LC238" s="46"/>
      <c r="LD238" s="46"/>
      <c r="LE238" s="46"/>
      <c r="LF238" s="46"/>
      <c r="LG238" s="46"/>
      <c r="LH238" s="46"/>
      <c r="LI238" s="46"/>
      <c r="LJ238" s="46"/>
      <c r="LK238" s="46"/>
      <c r="LL238" s="46"/>
      <c r="LM238" s="46"/>
      <c r="LN238" s="46"/>
      <c r="LO238" s="46"/>
      <c r="LP238" s="46"/>
      <c r="LQ238" s="46"/>
      <c r="LR238" s="46"/>
      <c r="LS238" s="46"/>
      <c r="LT238" s="46"/>
      <c r="LU238" s="46"/>
      <c r="LV238" s="46"/>
      <c r="LW238" s="46"/>
      <c r="LX238" s="46"/>
      <c r="LY238" s="46"/>
      <c r="LZ238" s="46"/>
      <c r="MA238" s="46"/>
      <c r="MB238" s="46"/>
      <c r="MC238" s="46"/>
      <c r="MD238" s="46"/>
      <c r="ME238" s="46"/>
      <c r="MF238" s="46"/>
      <c r="MG238" s="46"/>
      <c r="MH238" s="46"/>
      <c r="MI238" s="46"/>
      <c r="MJ238" s="46"/>
      <c r="MK238" s="46"/>
      <c r="ML238" s="46"/>
      <c r="MM238" s="46"/>
      <c r="MN238" s="46"/>
      <c r="MO238" s="46"/>
      <c r="MP238" s="46"/>
      <c r="MQ238" s="46"/>
      <c r="MR238" s="46"/>
      <c r="MS238" s="46"/>
      <c r="MT238" s="46"/>
      <c r="MU238" s="46"/>
      <c r="MV238" s="46"/>
      <c r="MW238" s="46"/>
      <c r="MX238" s="46"/>
      <c r="MY238" s="46"/>
      <c r="MZ238" s="46"/>
      <c r="NA238" s="46"/>
      <c r="NB238" s="46"/>
      <c r="NC238" s="46"/>
      <c r="ND238" s="46"/>
      <c r="NE238" s="46"/>
      <c r="NF238" s="46"/>
      <c r="NG238" s="46"/>
      <c r="NH238" s="46"/>
      <c r="NI238" s="46"/>
      <c r="NJ238" s="46"/>
      <c r="NK238" s="46"/>
      <c r="NL238" s="46"/>
      <c r="NM238" s="46"/>
      <c r="NN238" s="46"/>
      <c r="NO238" s="46"/>
      <c r="NP238" s="46"/>
      <c r="NQ238" s="46"/>
      <c r="NR238" s="46"/>
      <c r="NS238" s="46"/>
      <c r="NT238" s="46"/>
      <c r="NU238" s="46"/>
      <c r="NV238" s="46"/>
      <c r="NW238" s="46"/>
      <c r="NX238" s="46"/>
      <c r="NY238" s="46"/>
      <c r="NZ238" s="46"/>
      <c r="OA238" s="46"/>
      <c r="OB238" s="46"/>
      <c r="OC238" s="46"/>
      <c r="OD238" s="46"/>
      <c r="OE238" s="46"/>
      <c r="OF238" s="46"/>
      <c r="OG238" s="46"/>
      <c r="OH238" s="46"/>
      <c r="OI238" s="46"/>
      <c r="OJ238" s="46"/>
      <c r="OK238" s="46"/>
      <c r="OL238" s="46"/>
      <c r="OM238" s="46"/>
      <c r="ON238" s="46"/>
      <c r="OO238" s="46"/>
      <c r="OP238" s="46"/>
      <c r="OQ238" s="46"/>
      <c r="OR238" s="46"/>
      <c r="OS238" s="46"/>
      <c r="OT238" s="46"/>
      <c r="OU238" s="46"/>
      <c r="OV238" s="46"/>
      <c r="OW238" s="46"/>
      <c r="OX238" s="46"/>
      <c r="OY238" s="46"/>
      <c r="OZ238" s="46"/>
      <c r="PA238" s="46"/>
      <c r="PB238" s="46"/>
      <c r="PC238" s="46"/>
      <c r="PD238" s="46"/>
      <c r="PE238" s="46"/>
      <c r="PF238" s="46"/>
      <c r="PG238" s="46"/>
      <c r="PH238" s="46"/>
      <c r="PI238" s="46"/>
      <c r="PJ238" s="46"/>
      <c r="PK238" s="46"/>
      <c r="PL238" s="46"/>
      <c r="PM238" s="46"/>
      <c r="PN238" s="46"/>
      <c r="PO238" s="46"/>
      <c r="PP238" s="46"/>
      <c r="PQ238" s="46"/>
      <c r="PR238" s="46"/>
      <c r="PS238" s="46"/>
      <c r="PT238" s="46"/>
      <c r="PU238" s="46"/>
      <c r="PV238" s="46"/>
      <c r="PW238" s="46"/>
      <c r="PX238" s="46"/>
      <c r="PY238" s="46"/>
      <c r="PZ238" s="46"/>
      <c r="QA238" s="46"/>
      <c r="QB238" s="46"/>
      <c r="QC238" s="46"/>
      <c r="QD238" s="46"/>
      <c r="QE238" s="46"/>
      <c r="QF238" s="46"/>
      <c r="QG238" s="46"/>
      <c r="QH238" s="46"/>
      <c r="QI238" s="46"/>
      <c r="QJ238" s="46"/>
      <c r="QK238" s="46"/>
      <c r="QL238" s="46"/>
      <c r="QM238" s="46"/>
      <c r="QN238" s="46"/>
      <c r="QO238" s="46"/>
      <c r="QP238" s="46"/>
      <c r="QQ238" s="46"/>
      <c r="QR238" s="46"/>
      <c r="QS238" s="46"/>
      <c r="QT238" s="46"/>
      <c r="QU238" s="46"/>
      <c r="QV238" s="46"/>
      <c r="QW238" s="46"/>
      <c r="QX238" s="46"/>
      <c r="QY238" s="46"/>
      <c r="QZ238" s="46"/>
      <c r="RA238" s="46"/>
      <c r="RB238" s="46"/>
      <c r="RC238" s="46"/>
      <c r="RD238" s="46"/>
      <c r="RE238" s="46"/>
      <c r="RF238" s="46"/>
      <c r="RG238" s="46"/>
      <c r="RH238" s="46"/>
      <c r="RI238" s="46"/>
      <c r="RJ238" s="46"/>
      <c r="RK238" s="46"/>
      <c r="RL238" s="46"/>
      <c r="RM238" s="46"/>
      <c r="RN238" s="46"/>
      <c r="RO238" s="46"/>
      <c r="RP238" s="46"/>
      <c r="RQ238" s="46"/>
      <c r="RR238" s="46"/>
      <c r="RS238" s="46"/>
      <c r="RT238" s="46"/>
      <c r="RU238" s="46"/>
      <c r="RV238" s="46"/>
      <c r="RW238" s="46"/>
      <c r="RX238" s="46"/>
      <c r="RY238" s="46"/>
      <c r="RZ238" s="46"/>
      <c r="SA238" s="46"/>
      <c r="SB238" s="46"/>
      <c r="SC238" s="46"/>
      <c r="SD238" s="46"/>
      <c r="SE238" s="46"/>
      <c r="SF238" s="46"/>
      <c r="SG238" s="46"/>
      <c r="SH238" s="46"/>
      <c r="SI238" s="46"/>
      <c r="SJ238" s="46"/>
      <c r="SK238" s="46"/>
      <c r="SL238" s="46"/>
      <c r="SM238" s="46"/>
      <c r="SN238" s="46"/>
      <c r="SO238" s="46"/>
      <c r="SP238" s="46"/>
      <c r="SQ238" s="46"/>
      <c r="SR238" s="46"/>
      <c r="SS238" s="46"/>
      <c r="ST238" s="46"/>
      <c r="SU238" s="46"/>
      <c r="SV238" s="46"/>
      <c r="SW238" s="46"/>
      <c r="SX238" s="46"/>
      <c r="SY238" s="46"/>
      <c r="SZ238" s="46"/>
      <c r="TA238" s="46"/>
      <c r="TB238" s="46"/>
      <c r="TC238" s="46"/>
      <c r="TD238" s="46"/>
      <c r="TE238" s="46"/>
      <c r="TF238" s="46"/>
      <c r="TG238" s="46"/>
      <c r="TH238" s="46"/>
      <c r="TI238" s="46"/>
      <c r="TJ238" s="46"/>
      <c r="TK238" s="46"/>
      <c r="TL238" s="46"/>
      <c r="TM238" s="46"/>
      <c r="TN238" s="46"/>
      <c r="TO238" s="46"/>
      <c r="TP238" s="46"/>
      <c r="TQ238" s="46"/>
      <c r="TR238" s="46"/>
      <c r="TS238" s="46"/>
      <c r="TT238" s="46"/>
      <c r="TU238" s="46"/>
      <c r="TV238" s="46"/>
      <c r="TW238" s="46"/>
      <c r="TX238" s="46"/>
      <c r="TY238" s="46"/>
      <c r="TZ238" s="46"/>
      <c r="UA238" s="46"/>
      <c r="UB238" s="46"/>
      <c r="UC238" s="46"/>
      <c r="UD238" s="46"/>
      <c r="UE238" s="46"/>
      <c r="UF238" s="46"/>
      <c r="UG238" s="46"/>
      <c r="UH238" s="46"/>
      <c r="UI238" s="46"/>
      <c r="UJ238" s="46"/>
      <c r="UK238" s="46"/>
      <c r="UL238" s="46"/>
      <c r="UM238" s="46"/>
      <c r="UN238" s="46"/>
      <c r="UO238" s="46"/>
      <c r="UP238" s="46"/>
      <c r="UQ238" s="46"/>
      <c r="UR238" s="46"/>
      <c r="US238" s="46"/>
      <c r="UT238" s="46"/>
      <c r="UU238" s="46"/>
      <c r="UV238" s="46"/>
      <c r="UW238" s="46"/>
      <c r="UX238" s="46"/>
      <c r="UY238" s="46"/>
      <c r="UZ238" s="46"/>
      <c r="VA238" s="46"/>
      <c r="VB238" s="46"/>
      <c r="VC238" s="46"/>
      <c r="VD238" s="46"/>
      <c r="VE238" s="46"/>
      <c r="VF238" s="46"/>
      <c r="VG238" s="46"/>
      <c r="VH238" s="46"/>
      <c r="VI238" s="46"/>
      <c r="VJ238" s="46"/>
      <c r="VK238" s="46"/>
      <c r="VL238" s="46"/>
      <c r="VM238" s="46"/>
      <c r="VN238" s="46"/>
      <c r="VO238" s="46"/>
      <c r="VP238" s="46"/>
      <c r="VQ238" s="46"/>
      <c r="VR238" s="46"/>
      <c r="VS238" s="46"/>
      <c r="VT238" s="46"/>
      <c r="VU238" s="46"/>
      <c r="VV238" s="46"/>
      <c r="VW238" s="46"/>
      <c r="VX238" s="46"/>
      <c r="VY238" s="46"/>
      <c r="VZ238" s="46"/>
      <c r="WA238" s="46"/>
      <c r="WB238" s="46"/>
      <c r="WC238" s="46"/>
      <c r="WD238" s="46"/>
      <c r="WE238" s="46"/>
      <c r="WF238" s="46"/>
      <c r="WG238" s="46"/>
      <c r="WH238" s="46"/>
      <c r="WI238" s="46"/>
      <c r="WJ238" s="46"/>
      <c r="WK238" s="46"/>
      <c r="WL238" s="46"/>
      <c r="WM238" s="46"/>
      <c r="WN238" s="46"/>
      <c r="WO238" s="46"/>
      <c r="WP238" s="46"/>
      <c r="WQ238" s="46"/>
      <c r="WR238" s="46"/>
      <c r="WS238" s="46"/>
      <c r="WT238" s="46"/>
      <c r="WU238" s="46"/>
      <c r="WV238" s="46"/>
      <c r="WW238" s="46"/>
      <c r="WX238" s="46"/>
      <c r="WY238" s="46"/>
      <c r="WZ238" s="46"/>
      <c r="XA238" s="46"/>
      <c r="XB238" s="46"/>
      <c r="XC238" s="46"/>
      <c r="XD238" s="46"/>
      <c r="XE238" s="46"/>
      <c r="XF238" s="46"/>
      <c r="XG238" s="46"/>
      <c r="XH238" s="46"/>
      <c r="XI238" s="46"/>
      <c r="XJ238" s="46"/>
      <c r="XK238" s="46"/>
      <c r="XL238" s="46"/>
      <c r="XM238" s="46"/>
      <c r="XN238" s="46"/>
      <c r="XO238" s="46"/>
      <c r="XP238" s="46"/>
      <c r="XQ238" s="46"/>
      <c r="XR238" s="46"/>
      <c r="XS238" s="46"/>
      <c r="XT238" s="46"/>
      <c r="XU238" s="46"/>
      <c r="XV238" s="46"/>
      <c r="XW238" s="46"/>
      <c r="XX238" s="46"/>
      <c r="XY238" s="46"/>
      <c r="XZ238" s="46"/>
      <c r="YA238" s="46"/>
      <c r="YB238" s="46"/>
      <c r="YC238" s="46"/>
      <c r="YD238" s="46"/>
      <c r="YE238" s="46"/>
      <c r="YF238" s="46"/>
      <c r="YG238" s="46"/>
      <c r="YH238" s="46"/>
      <c r="YI238" s="46"/>
      <c r="YJ238" s="46"/>
      <c r="YK238" s="46"/>
      <c r="YL238" s="46"/>
      <c r="YM238" s="46"/>
      <c r="YN238" s="46"/>
      <c r="YO238" s="46"/>
      <c r="YP238" s="46"/>
      <c r="YQ238" s="46"/>
      <c r="YR238" s="46"/>
      <c r="YS238" s="46"/>
      <c r="YT238" s="46"/>
      <c r="YU238" s="46"/>
      <c r="YV238" s="46"/>
      <c r="YW238" s="46"/>
      <c r="YX238" s="46"/>
      <c r="YY238" s="46"/>
      <c r="YZ238" s="46"/>
      <c r="ZA238" s="46"/>
      <c r="ZB238" s="46"/>
      <c r="ZC238" s="46"/>
      <c r="ZD238" s="46"/>
      <c r="ZE238" s="46"/>
      <c r="ZF238" s="46"/>
      <c r="ZG238" s="46"/>
      <c r="ZH238" s="46"/>
      <c r="ZI238" s="46"/>
      <c r="ZJ238" s="46"/>
      <c r="ZK238" s="46"/>
      <c r="ZL238" s="46"/>
      <c r="ZM238" s="46"/>
      <c r="ZN238" s="46"/>
      <c r="ZO238" s="46"/>
      <c r="ZP238" s="46"/>
      <c r="ZQ238" s="46"/>
      <c r="ZR238" s="46"/>
      <c r="ZS238" s="46"/>
      <c r="ZT238" s="46"/>
      <c r="ZU238" s="46"/>
      <c r="ZV238" s="46"/>
      <c r="ZW238" s="46"/>
      <c r="ZX238" s="46"/>
      <c r="ZY238" s="46"/>
      <c r="ZZ238" s="46"/>
      <c r="AAA238" s="46"/>
      <c r="AAB238" s="46"/>
      <c r="AAC238" s="46"/>
      <c r="AAD238" s="46"/>
      <c r="AAE238" s="46"/>
      <c r="AAF238" s="46"/>
      <c r="AAG238" s="46"/>
      <c r="AAH238" s="46"/>
      <c r="AAI238" s="46"/>
      <c r="AAJ238" s="46"/>
      <c r="AAK238" s="46"/>
      <c r="AAL238" s="46"/>
      <c r="AAM238" s="46"/>
      <c r="AAN238" s="46"/>
      <c r="AAO238" s="46"/>
      <c r="AAP238" s="46"/>
      <c r="AAQ238" s="46"/>
      <c r="AAR238" s="46"/>
      <c r="AAS238" s="46"/>
      <c r="AAT238" s="46"/>
      <c r="AAU238" s="46"/>
      <c r="AAV238" s="46"/>
      <c r="AAW238" s="46"/>
      <c r="AAX238" s="46"/>
      <c r="AAY238" s="46"/>
      <c r="AAZ238" s="46"/>
      <c r="ABA238" s="46"/>
      <c r="ABB238" s="46"/>
      <c r="ABC238" s="46"/>
      <c r="ABD238" s="46"/>
      <c r="ABE238" s="46"/>
      <c r="ABF238" s="46"/>
      <c r="ABG238" s="46"/>
      <c r="ABH238" s="46"/>
      <c r="ABI238" s="46"/>
      <c r="ABJ238" s="46"/>
      <c r="ABK238" s="46"/>
      <c r="ABL238" s="46"/>
      <c r="ABM238" s="46"/>
      <c r="ABN238" s="46"/>
      <c r="ABO238" s="46"/>
      <c r="ABP238" s="46"/>
      <c r="ABQ238" s="46"/>
      <c r="ABR238" s="46"/>
      <c r="ABS238" s="46"/>
      <c r="ABT238" s="46"/>
      <c r="ABU238" s="46"/>
      <c r="ABV238" s="46"/>
      <c r="ABW238" s="46"/>
      <c r="ABX238" s="46"/>
      <c r="ABY238" s="46"/>
      <c r="ABZ238" s="46"/>
      <c r="ACA238" s="46"/>
      <c r="ACB238" s="46"/>
      <c r="ACC238" s="46"/>
      <c r="ACD238" s="46"/>
      <c r="ACE238" s="46"/>
      <c r="ACF238" s="46"/>
      <c r="ACG238" s="46"/>
      <c r="ACH238" s="46"/>
      <c r="ACI238" s="46"/>
      <c r="ACJ238" s="46"/>
      <c r="ACK238" s="46"/>
      <c r="ACL238" s="46"/>
      <c r="ACM238" s="46"/>
      <c r="ACN238" s="46"/>
      <c r="ACO238" s="46"/>
      <c r="ACP238" s="46"/>
      <c r="ACQ238" s="46"/>
      <c r="ACR238" s="46"/>
      <c r="ACS238" s="46"/>
      <c r="ACT238" s="46"/>
      <c r="ACU238" s="46"/>
      <c r="ACV238" s="46"/>
      <c r="ACW238" s="46"/>
      <c r="ACX238" s="46"/>
      <c r="ACY238" s="46"/>
      <c r="ACZ238" s="46"/>
      <c r="ADA238" s="46"/>
      <c r="ADB238" s="46"/>
      <c r="ADC238" s="46"/>
      <c r="ADD238" s="46"/>
      <c r="ADE238" s="46"/>
      <c r="ADF238" s="46"/>
      <c r="ADG238" s="46"/>
      <c r="ADH238" s="46"/>
      <c r="ADI238" s="46"/>
      <c r="ADJ238" s="46"/>
      <c r="ADK238" s="46"/>
      <c r="ADL238" s="46"/>
      <c r="ADM238" s="46"/>
      <c r="ADN238" s="46"/>
      <c r="ADO238" s="46"/>
      <c r="ADP238" s="46"/>
      <c r="ADQ238" s="46"/>
      <c r="ADR238" s="46"/>
      <c r="ADS238" s="46"/>
      <c r="ADT238" s="46"/>
      <c r="ADU238" s="46"/>
      <c r="ADV238" s="46"/>
      <c r="ADW238" s="46"/>
      <c r="ADX238" s="46"/>
      <c r="ADY238" s="46"/>
      <c r="ADZ238" s="46"/>
      <c r="AEA238" s="46"/>
      <c r="AEB238" s="46"/>
      <c r="AEC238" s="46"/>
      <c r="AED238" s="46"/>
      <c r="AEE238" s="46"/>
      <c r="AEF238" s="46"/>
      <c r="AEG238" s="46"/>
      <c r="AEH238" s="46"/>
      <c r="AEI238" s="46"/>
      <c r="AEJ238" s="46"/>
      <c r="AEK238" s="46"/>
      <c r="AEL238" s="46"/>
      <c r="AEM238" s="46"/>
      <c r="AEN238" s="46"/>
      <c r="AEO238" s="46"/>
      <c r="AEP238" s="46"/>
      <c r="AEQ238" s="46"/>
      <c r="AER238" s="46"/>
      <c r="AES238" s="46"/>
      <c r="AET238" s="46"/>
      <c r="AEU238" s="46"/>
      <c r="AEV238" s="46"/>
      <c r="AEW238" s="46"/>
      <c r="AEX238" s="46"/>
      <c r="AEY238" s="46"/>
      <c r="AEZ238" s="46"/>
      <c r="AFA238" s="46"/>
      <c r="AFB238" s="46"/>
      <c r="AFC238" s="46"/>
      <c r="AFD238" s="46"/>
      <c r="AFE238" s="46"/>
      <c r="AFF238" s="46"/>
      <c r="AFG238" s="46"/>
      <c r="AFH238" s="46"/>
      <c r="AFI238" s="46"/>
      <c r="AFJ238" s="46"/>
      <c r="AFK238" s="46"/>
      <c r="AFL238" s="46"/>
      <c r="AFM238" s="46"/>
      <c r="AFN238" s="46"/>
      <c r="AFO238" s="46"/>
      <c r="AFP238" s="46"/>
      <c r="AFQ238" s="46"/>
      <c r="AFR238" s="46"/>
      <c r="AFS238" s="46"/>
      <c r="AFT238" s="46"/>
      <c r="AFU238" s="46"/>
      <c r="AFV238" s="46"/>
      <c r="AFW238" s="46"/>
      <c r="AFX238" s="46"/>
      <c r="AFY238" s="46"/>
      <c r="AFZ238" s="46"/>
      <c r="AGA238" s="46"/>
      <c r="AGB238" s="46"/>
      <c r="AGC238" s="46"/>
      <c r="AGD238" s="46"/>
      <c r="AGE238" s="46"/>
      <c r="AGF238" s="46"/>
      <c r="AGG238" s="46"/>
      <c r="AGH238" s="46"/>
      <c r="AGI238" s="46"/>
      <c r="AGJ238" s="46"/>
      <c r="AGK238" s="46"/>
      <c r="AGL238" s="46"/>
      <c r="AGM238" s="46"/>
      <c r="AGN238" s="46"/>
      <c r="AGO238" s="46"/>
      <c r="AGP238" s="46"/>
      <c r="AGQ238" s="46"/>
      <c r="AGR238" s="46"/>
      <c r="AGS238" s="46"/>
      <c r="AGT238" s="46"/>
      <c r="AGU238" s="46"/>
      <c r="AGV238" s="46"/>
      <c r="AGW238" s="46"/>
      <c r="AGX238" s="46"/>
      <c r="AGY238" s="46"/>
      <c r="AGZ238" s="46"/>
      <c r="AHA238" s="46"/>
      <c r="AHB238" s="46"/>
      <c r="AHC238" s="46"/>
      <c r="AHD238" s="46"/>
      <c r="AHE238" s="46"/>
      <c r="AHF238" s="46"/>
      <c r="AHG238" s="46"/>
      <c r="AHH238" s="46"/>
      <c r="AHI238" s="46"/>
      <c r="AHJ238" s="46"/>
      <c r="AHK238" s="46"/>
      <c r="AHL238" s="46"/>
      <c r="AHM238" s="46"/>
      <c r="AHN238" s="46"/>
      <c r="AHO238" s="46"/>
      <c r="AHP238" s="46"/>
      <c r="AHQ238" s="46"/>
      <c r="AHR238" s="46"/>
      <c r="AHS238" s="46"/>
      <c r="AHT238" s="46"/>
      <c r="AHU238" s="46"/>
      <c r="AHV238" s="46"/>
      <c r="AHW238" s="46"/>
      <c r="AHX238" s="46"/>
      <c r="AHY238" s="46"/>
      <c r="AHZ238" s="46"/>
      <c r="AIA238" s="46"/>
      <c r="AIB238" s="46"/>
      <c r="AIC238" s="46"/>
      <c r="AID238" s="46"/>
      <c r="AIE238" s="46"/>
      <c r="AIF238" s="46"/>
      <c r="AIG238" s="46"/>
      <c r="AIH238" s="46"/>
      <c r="AII238" s="46"/>
      <c r="AIJ238" s="46"/>
      <c r="AIK238" s="46"/>
      <c r="AIL238" s="46"/>
      <c r="AIM238" s="46"/>
      <c r="AIN238" s="46"/>
      <c r="AIO238" s="46"/>
      <c r="AIP238" s="46"/>
      <c r="AIQ238" s="46"/>
      <c r="AIR238" s="46"/>
      <c r="AIS238" s="46"/>
      <c r="AIT238" s="46"/>
      <c r="AIU238" s="46"/>
      <c r="AIV238" s="46"/>
      <c r="AIW238" s="46"/>
      <c r="AIX238" s="46"/>
      <c r="AIY238" s="46"/>
      <c r="AIZ238" s="46"/>
      <c r="AJA238" s="46"/>
      <c r="AJB238" s="46"/>
      <c r="AJC238" s="46"/>
      <c r="AJD238" s="46"/>
      <c r="AJE238" s="46"/>
      <c r="AJF238" s="46"/>
      <c r="AJG238" s="46"/>
      <c r="AJH238" s="46"/>
      <c r="AJI238" s="46"/>
      <c r="AJJ238" s="46"/>
      <c r="AJK238" s="46"/>
      <c r="AJL238" s="46"/>
      <c r="AJM238" s="46"/>
      <c r="AJN238" s="46"/>
      <c r="AJO238" s="46"/>
      <c r="AJP238" s="46"/>
      <c r="AJQ238" s="46"/>
      <c r="AJR238" s="46"/>
      <c r="AJS238" s="46"/>
      <c r="AJT238" s="46"/>
      <c r="AJU238" s="46"/>
      <c r="AJV238" s="46"/>
      <c r="AJW238" s="46"/>
      <c r="AJX238" s="46"/>
      <c r="AJY238" s="46"/>
      <c r="AJZ238" s="46"/>
      <c r="AKA238" s="46"/>
      <c r="AKB238" s="46"/>
      <c r="AKC238" s="46"/>
      <c r="AKD238" s="46"/>
      <c r="AKE238" s="46"/>
      <c r="AKF238" s="46"/>
      <c r="AKG238" s="46"/>
      <c r="AKH238" s="46"/>
      <c r="AKI238" s="46"/>
      <c r="AKJ238" s="46"/>
      <c r="AKK238" s="46"/>
      <c r="AKL238" s="46"/>
      <c r="AKM238" s="46"/>
      <c r="AKN238" s="46"/>
      <c r="AKO238" s="46"/>
      <c r="AKP238" s="46"/>
      <c r="AKQ238" s="46"/>
      <c r="AKR238" s="46"/>
      <c r="AKS238" s="46"/>
      <c r="AKT238" s="46"/>
      <c r="AKU238" s="46"/>
      <c r="AKV238" s="46"/>
      <c r="AKW238" s="46"/>
      <c r="AKX238" s="46"/>
      <c r="AKY238" s="46"/>
      <c r="AKZ238" s="46"/>
      <c r="ALA238" s="46"/>
      <c r="ALB238" s="46"/>
      <c r="ALC238" s="46"/>
      <c r="ALD238" s="46"/>
      <c r="ALE238" s="46"/>
      <c r="ALF238" s="46"/>
      <c r="ALG238" s="46"/>
      <c r="ALH238" s="46"/>
      <c r="ALI238" s="46"/>
      <c r="ALJ238" s="46"/>
      <c r="ALK238" s="46"/>
      <c r="ALL238" s="46"/>
      <c r="ALM238" s="46"/>
      <c r="ALN238" s="46"/>
      <c r="ALO238" s="46"/>
      <c r="ALP238" s="46"/>
      <c r="ALQ238" s="46"/>
      <c r="ALR238" s="46"/>
      <c r="ALS238" s="46"/>
      <c r="ALT238" s="46"/>
      <c r="ALU238" s="46"/>
      <c r="ALV238" s="46"/>
      <c r="ALW238" s="46"/>
      <c r="ALX238" s="46"/>
      <c r="ALY238" s="46"/>
      <c r="ALZ238" s="46"/>
      <c r="AMA238" s="46"/>
      <c r="AMB238" s="46"/>
      <c r="AMC238" s="46"/>
      <c r="AMD238" s="46"/>
      <c r="AME238" s="46"/>
      <c r="AMF238" s="46"/>
      <c r="AMG238" s="46"/>
      <c r="AMH238" s="46"/>
      <c r="AMI238" s="46"/>
      <c r="AMJ238" s="46"/>
      <c r="AMK238" s="46"/>
    </row>
    <row r="239" spans="1:1025" x14ac:dyDescent="0.25">
      <c r="A239" s="46"/>
      <c r="B239" s="56"/>
      <c r="C239" s="57"/>
      <c r="D239" s="58"/>
      <c r="E239" s="59"/>
      <c r="F239" s="59"/>
      <c r="G239" s="59"/>
      <c r="H239" s="59"/>
      <c r="I239" s="59"/>
      <c r="J239" s="59"/>
      <c r="K239" s="59"/>
      <c r="L239" s="59"/>
      <c r="M239" s="46"/>
      <c r="N239" s="46"/>
      <c r="O239" s="46"/>
      <c r="P239" s="46"/>
      <c r="Q239" s="46"/>
      <c r="R239" s="46"/>
      <c r="S239" s="46"/>
      <c r="T239" s="46"/>
      <c r="U239" s="46"/>
      <c r="V239" s="46"/>
      <c r="W239" s="46"/>
      <c r="X239" s="46"/>
      <c r="Y239" s="46"/>
      <c r="Z239" s="46"/>
      <c r="AA239" s="46"/>
      <c r="AB239" s="46"/>
      <c r="AC239" s="46"/>
      <c r="AD239" s="46"/>
      <c r="AE239" s="46"/>
      <c r="AF239" s="46"/>
      <c r="AG239" s="46"/>
      <c r="AH239" s="46"/>
      <c r="AI239" s="46"/>
      <c r="AJ239" s="46"/>
      <c r="AK239" s="46"/>
      <c r="AL239" s="46"/>
      <c r="AM239" s="46"/>
      <c r="AN239" s="46"/>
      <c r="AO239" s="46"/>
      <c r="AP239" s="46"/>
      <c r="AQ239" s="46"/>
      <c r="AR239" s="46"/>
      <c r="AS239" s="46"/>
      <c r="AT239" s="46"/>
      <c r="AU239" s="46"/>
      <c r="AV239" s="46"/>
      <c r="AW239" s="46"/>
      <c r="AX239" s="46"/>
      <c r="AY239" s="46"/>
      <c r="AZ239" s="46"/>
      <c r="BA239" s="46"/>
      <c r="BB239" s="46"/>
      <c r="BC239" s="46"/>
      <c r="BD239" s="46"/>
      <c r="BE239" s="46"/>
      <c r="BF239" s="46"/>
      <c r="BG239" s="46"/>
      <c r="BH239" s="46"/>
      <c r="BI239" s="46"/>
      <c r="BJ239" s="46"/>
      <c r="BK239" s="46"/>
      <c r="BL239" s="46"/>
      <c r="BM239" s="46"/>
      <c r="BN239" s="46"/>
      <c r="BO239" s="46"/>
      <c r="BP239" s="46"/>
      <c r="BQ239" s="46"/>
      <c r="BR239" s="46"/>
      <c r="BS239" s="46"/>
      <c r="BT239" s="46"/>
      <c r="BU239" s="46"/>
      <c r="BV239" s="46"/>
      <c r="BW239" s="46"/>
      <c r="BX239" s="46"/>
      <c r="BY239" s="46"/>
      <c r="BZ239" s="46"/>
      <c r="CA239" s="46"/>
      <c r="CB239" s="46"/>
      <c r="CC239" s="46"/>
      <c r="CD239" s="46"/>
      <c r="CE239" s="46"/>
      <c r="CF239" s="46"/>
      <c r="CG239" s="46"/>
      <c r="CH239" s="46"/>
      <c r="CI239" s="46"/>
      <c r="CJ239" s="46"/>
      <c r="CK239" s="46"/>
      <c r="CL239" s="46"/>
      <c r="CM239" s="46"/>
      <c r="CN239" s="46"/>
      <c r="CO239" s="46"/>
      <c r="CP239" s="46"/>
      <c r="CQ239" s="46"/>
      <c r="CR239" s="46"/>
      <c r="CS239" s="46"/>
      <c r="CT239" s="46"/>
      <c r="CU239" s="46"/>
      <c r="CV239" s="46"/>
      <c r="CW239" s="46"/>
      <c r="CX239" s="46"/>
      <c r="CY239" s="46"/>
      <c r="CZ239" s="46"/>
      <c r="DA239" s="46"/>
      <c r="DB239" s="46"/>
      <c r="DC239" s="46"/>
      <c r="DD239" s="46"/>
      <c r="DE239" s="46"/>
      <c r="DF239" s="46"/>
      <c r="DG239" s="46"/>
      <c r="DH239" s="46"/>
      <c r="DI239" s="46"/>
      <c r="DJ239" s="46"/>
      <c r="DK239" s="46"/>
      <c r="DL239" s="46"/>
      <c r="DM239" s="46"/>
      <c r="DN239" s="46"/>
      <c r="DO239" s="46"/>
      <c r="DP239" s="46"/>
      <c r="DQ239" s="46"/>
      <c r="DR239" s="46"/>
      <c r="DS239" s="46"/>
      <c r="DT239" s="46"/>
      <c r="DU239" s="46"/>
      <c r="DV239" s="46"/>
      <c r="DW239" s="46"/>
      <c r="DX239" s="46"/>
      <c r="DY239" s="46"/>
      <c r="DZ239" s="46"/>
      <c r="EA239" s="46"/>
      <c r="EB239" s="46"/>
      <c r="EC239" s="46"/>
      <c r="ED239" s="46"/>
      <c r="EE239" s="46"/>
      <c r="EF239" s="46"/>
      <c r="EG239" s="46"/>
      <c r="EH239" s="46"/>
      <c r="EI239" s="46"/>
      <c r="EJ239" s="46"/>
      <c r="EK239" s="46"/>
      <c r="EL239" s="46"/>
      <c r="EM239" s="46"/>
      <c r="EN239" s="46"/>
      <c r="EO239" s="46"/>
      <c r="EP239" s="46"/>
      <c r="EQ239" s="46"/>
      <c r="ER239" s="46"/>
      <c r="ES239" s="46"/>
      <c r="ET239" s="46"/>
      <c r="EU239" s="46"/>
      <c r="EV239" s="46"/>
      <c r="EW239" s="46"/>
      <c r="EX239" s="46"/>
      <c r="EY239" s="46"/>
      <c r="EZ239" s="46"/>
      <c r="FA239" s="46"/>
      <c r="FB239" s="46"/>
      <c r="FC239" s="46"/>
      <c r="FD239" s="46"/>
      <c r="FE239" s="46"/>
      <c r="FF239" s="46"/>
      <c r="FG239" s="46"/>
      <c r="FH239" s="46"/>
      <c r="FI239" s="46"/>
      <c r="FJ239" s="46"/>
      <c r="FK239" s="46"/>
      <c r="FL239" s="46"/>
      <c r="FM239" s="46"/>
      <c r="FN239" s="46"/>
      <c r="FO239" s="46"/>
      <c r="FP239" s="46"/>
      <c r="FQ239" s="46"/>
      <c r="FR239" s="46"/>
      <c r="FS239" s="46"/>
      <c r="FT239" s="46"/>
      <c r="FU239" s="46"/>
      <c r="FV239" s="46"/>
      <c r="FW239" s="46"/>
      <c r="FX239" s="46"/>
      <c r="FY239" s="46"/>
      <c r="FZ239" s="46"/>
      <c r="GA239" s="46"/>
      <c r="GB239" s="46"/>
      <c r="GC239" s="46"/>
      <c r="GD239" s="46"/>
      <c r="GE239" s="46"/>
      <c r="GF239" s="46"/>
      <c r="GG239" s="46"/>
      <c r="GH239" s="46"/>
      <c r="GI239" s="46"/>
      <c r="GJ239" s="46"/>
      <c r="GK239" s="46"/>
      <c r="GL239" s="46"/>
      <c r="GM239" s="46"/>
      <c r="GN239" s="46"/>
      <c r="GO239" s="46"/>
      <c r="GP239" s="46"/>
      <c r="GQ239" s="46"/>
      <c r="GR239" s="46"/>
      <c r="GS239" s="46"/>
      <c r="GT239" s="46"/>
      <c r="GU239" s="46"/>
      <c r="GV239" s="46"/>
      <c r="GW239" s="46"/>
      <c r="GX239" s="46"/>
      <c r="GY239" s="46"/>
      <c r="GZ239" s="46"/>
      <c r="HA239" s="46"/>
      <c r="HB239" s="46"/>
      <c r="HC239" s="46"/>
      <c r="HD239" s="46"/>
      <c r="HE239" s="46"/>
      <c r="HF239" s="46"/>
      <c r="HG239" s="46"/>
      <c r="HH239" s="46"/>
      <c r="HI239" s="46"/>
      <c r="HJ239" s="46"/>
      <c r="HK239" s="46"/>
      <c r="HL239" s="46"/>
      <c r="HM239" s="46"/>
      <c r="HN239" s="46"/>
      <c r="HO239" s="46"/>
      <c r="HP239" s="46"/>
      <c r="HQ239" s="46"/>
      <c r="HR239" s="46"/>
      <c r="HS239" s="46"/>
      <c r="HT239" s="46"/>
      <c r="HU239" s="46"/>
      <c r="HV239" s="46"/>
      <c r="HW239" s="46"/>
      <c r="HX239" s="46"/>
      <c r="HY239" s="46"/>
      <c r="HZ239" s="46"/>
      <c r="IA239" s="46"/>
      <c r="IB239" s="46"/>
      <c r="IC239" s="46"/>
      <c r="ID239" s="46"/>
      <c r="IE239" s="46"/>
      <c r="IF239" s="46"/>
      <c r="IG239" s="46"/>
      <c r="IH239" s="46"/>
      <c r="II239" s="46"/>
      <c r="IJ239" s="46"/>
      <c r="IK239" s="46"/>
      <c r="IL239" s="46"/>
      <c r="IM239" s="46"/>
      <c r="IN239" s="46"/>
      <c r="IO239" s="46"/>
      <c r="IP239" s="46"/>
      <c r="IQ239" s="46"/>
      <c r="IR239" s="46"/>
      <c r="IS239" s="46"/>
      <c r="IT239" s="46"/>
      <c r="IU239" s="46"/>
      <c r="IV239" s="46"/>
      <c r="IW239" s="46"/>
      <c r="IX239" s="46"/>
      <c r="IY239" s="46"/>
      <c r="IZ239" s="46"/>
      <c r="JA239" s="46"/>
      <c r="JB239" s="46"/>
      <c r="JC239" s="46"/>
      <c r="JD239" s="46"/>
      <c r="JE239" s="46"/>
      <c r="JF239" s="46"/>
      <c r="JG239" s="46"/>
      <c r="JH239" s="46"/>
      <c r="JI239" s="46"/>
      <c r="JJ239" s="46"/>
      <c r="JK239" s="46"/>
      <c r="JL239" s="46"/>
      <c r="JM239" s="46"/>
      <c r="JN239" s="46"/>
      <c r="JO239" s="46"/>
      <c r="JP239" s="46"/>
      <c r="JQ239" s="46"/>
      <c r="JR239" s="46"/>
      <c r="JS239" s="46"/>
      <c r="JT239" s="46"/>
      <c r="JU239" s="46"/>
      <c r="JV239" s="46"/>
      <c r="JW239" s="46"/>
      <c r="JX239" s="46"/>
      <c r="JY239" s="46"/>
      <c r="JZ239" s="46"/>
      <c r="KA239" s="46"/>
      <c r="KB239" s="46"/>
      <c r="KC239" s="46"/>
      <c r="KD239" s="46"/>
      <c r="KE239" s="46"/>
      <c r="KF239" s="46"/>
      <c r="KG239" s="46"/>
      <c r="KH239" s="46"/>
      <c r="KI239" s="46"/>
      <c r="KJ239" s="46"/>
      <c r="KK239" s="46"/>
      <c r="KL239" s="46"/>
      <c r="KM239" s="46"/>
      <c r="KN239" s="46"/>
      <c r="KO239" s="46"/>
      <c r="KP239" s="46"/>
      <c r="KQ239" s="46"/>
      <c r="KR239" s="46"/>
      <c r="KS239" s="46"/>
      <c r="KT239" s="46"/>
      <c r="KU239" s="46"/>
      <c r="KV239" s="46"/>
      <c r="KW239" s="46"/>
      <c r="KX239" s="46"/>
      <c r="KY239" s="46"/>
      <c r="KZ239" s="46"/>
      <c r="LA239" s="46"/>
      <c r="LB239" s="46"/>
      <c r="LC239" s="46"/>
      <c r="LD239" s="46"/>
      <c r="LE239" s="46"/>
      <c r="LF239" s="46"/>
      <c r="LG239" s="46"/>
      <c r="LH239" s="46"/>
      <c r="LI239" s="46"/>
      <c r="LJ239" s="46"/>
      <c r="LK239" s="46"/>
      <c r="LL239" s="46"/>
      <c r="LM239" s="46"/>
      <c r="LN239" s="46"/>
      <c r="LO239" s="46"/>
      <c r="LP239" s="46"/>
      <c r="LQ239" s="46"/>
      <c r="LR239" s="46"/>
      <c r="LS239" s="46"/>
      <c r="LT239" s="46"/>
      <c r="LU239" s="46"/>
      <c r="LV239" s="46"/>
      <c r="LW239" s="46"/>
      <c r="LX239" s="46"/>
      <c r="LY239" s="46"/>
      <c r="LZ239" s="46"/>
      <c r="MA239" s="46"/>
      <c r="MB239" s="46"/>
      <c r="MC239" s="46"/>
      <c r="MD239" s="46"/>
      <c r="ME239" s="46"/>
      <c r="MF239" s="46"/>
      <c r="MG239" s="46"/>
      <c r="MH239" s="46"/>
      <c r="MI239" s="46"/>
      <c r="MJ239" s="46"/>
      <c r="MK239" s="46"/>
      <c r="ML239" s="46"/>
      <c r="MM239" s="46"/>
      <c r="MN239" s="46"/>
      <c r="MO239" s="46"/>
      <c r="MP239" s="46"/>
      <c r="MQ239" s="46"/>
      <c r="MR239" s="46"/>
      <c r="MS239" s="46"/>
      <c r="MT239" s="46"/>
      <c r="MU239" s="46"/>
      <c r="MV239" s="46"/>
      <c r="MW239" s="46"/>
      <c r="MX239" s="46"/>
      <c r="MY239" s="46"/>
      <c r="MZ239" s="46"/>
      <c r="NA239" s="46"/>
      <c r="NB239" s="46"/>
      <c r="NC239" s="46"/>
      <c r="ND239" s="46"/>
      <c r="NE239" s="46"/>
      <c r="NF239" s="46"/>
      <c r="NG239" s="46"/>
      <c r="NH239" s="46"/>
      <c r="NI239" s="46"/>
      <c r="NJ239" s="46"/>
      <c r="NK239" s="46"/>
      <c r="NL239" s="46"/>
      <c r="NM239" s="46"/>
      <c r="NN239" s="46"/>
      <c r="NO239" s="46"/>
      <c r="NP239" s="46"/>
      <c r="NQ239" s="46"/>
      <c r="NR239" s="46"/>
      <c r="NS239" s="46"/>
      <c r="NT239" s="46"/>
      <c r="NU239" s="46"/>
      <c r="NV239" s="46"/>
      <c r="NW239" s="46"/>
      <c r="NX239" s="46"/>
      <c r="NY239" s="46"/>
      <c r="NZ239" s="46"/>
      <c r="OA239" s="46"/>
      <c r="OB239" s="46"/>
      <c r="OC239" s="46"/>
      <c r="OD239" s="46"/>
      <c r="OE239" s="46"/>
      <c r="OF239" s="46"/>
      <c r="OG239" s="46"/>
      <c r="OH239" s="46"/>
      <c r="OI239" s="46"/>
      <c r="OJ239" s="46"/>
      <c r="OK239" s="46"/>
      <c r="OL239" s="46"/>
      <c r="OM239" s="46"/>
      <c r="ON239" s="46"/>
      <c r="OO239" s="46"/>
      <c r="OP239" s="46"/>
      <c r="OQ239" s="46"/>
      <c r="OR239" s="46"/>
      <c r="OS239" s="46"/>
      <c r="OT239" s="46"/>
      <c r="OU239" s="46"/>
      <c r="OV239" s="46"/>
      <c r="OW239" s="46"/>
      <c r="OX239" s="46"/>
      <c r="OY239" s="46"/>
      <c r="OZ239" s="46"/>
      <c r="PA239" s="46"/>
      <c r="PB239" s="46"/>
      <c r="PC239" s="46"/>
      <c r="PD239" s="46"/>
      <c r="PE239" s="46"/>
      <c r="PF239" s="46"/>
      <c r="PG239" s="46"/>
      <c r="PH239" s="46"/>
      <c r="PI239" s="46"/>
      <c r="PJ239" s="46"/>
      <c r="PK239" s="46"/>
      <c r="PL239" s="46"/>
      <c r="PM239" s="46"/>
      <c r="PN239" s="46"/>
      <c r="PO239" s="46"/>
      <c r="PP239" s="46"/>
      <c r="PQ239" s="46"/>
      <c r="PR239" s="46"/>
      <c r="PS239" s="46"/>
      <c r="PT239" s="46"/>
      <c r="PU239" s="46"/>
      <c r="PV239" s="46"/>
      <c r="PW239" s="46"/>
      <c r="PX239" s="46"/>
      <c r="PY239" s="46"/>
      <c r="PZ239" s="46"/>
      <c r="QA239" s="46"/>
      <c r="QB239" s="46"/>
      <c r="QC239" s="46"/>
      <c r="QD239" s="46"/>
      <c r="QE239" s="46"/>
      <c r="QF239" s="46"/>
      <c r="QG239" s="46"/>
      <c r="QH239" s="46"/>
      <c r="QI239" s="46"/>
      <c r="QJ239" s="46"/>
      <c r="QK239" s="46"/>
      <c r="QL239" s="46"/>
      <c r="QM239" s="46"/>
      <c r="QN239" s="46"/>
      <c r="QO239" s="46"/>
      <c r="QP239" s="46"/>
      <c r="QQ239" s="46"/>
      <c r="QR239" s="46"/>
      <c r="QS239" s="46"/>
      <c r="QT239" s="46"/>
      <c r="QU239" s="46"/>
      <c r="QV239" s="46"/>
      <c r="QW239" s="46"/>
      <c r="QX239" s="46"/>
      <c r="QY239" s="46"/>
      <c r="QZ239" s="46"/>
      <c r="RA239" s="46"/>
      <c r="RB239" s="46"/>
      <c r="RC239" s="46"/>
      <c r="RD239" s="46"/>
      <c r="RE239" s="46"/>
      <c r="RF239" s="46"/>
      <c r="RG239" s="46"/>
      <c r="RH239" s="46"/>
      <c r="RI239" s="46"/>
      <c r="RJ239" s="46"/>
      <c r="RK239" s="46"/>
      <c r="RL239" s="46"/>
      <c r="RM239" s="46"/>
      <c r="RN239" s="46"/>
      <c r="RO239" s="46"/>
      <c r="RP239" s="46"/>
      <c r="RQ239" s="46"/>
      <c r="RR239" s="46"/>
      <c r="RS239" s="46"/>
      <c r="RT239" s="46"/>
      <c r="RU239" s="46"/>
      <c r="RV239" s="46"/>
      <c r="RW239" s="46"/>
      <c r="RX239" s="46"/>
      <c r="RY239" s="46"/>
      <c r="RZ239" s="46"/>
      <c r="SA239" s="46"/>
      <c r="SB239" s="46"/>
      <c r="SC239" s="46"/>
      <c r="SD239" s="46"/>
      <c r="SE239" s="46"/>
      <c r="SF239" s="46"/>
      <c r="SG239" s="46"/>
      <c r="SH239" s="46"/>
      <c r="SI239" s="46"/>
      <c r="SJ239" s="46"/>
      <c r="SK239" s="46"/>
      <c r="SL239" s="46"/>
      <c r="SM239" s="46"/>
      <c r="SN239" s="46"/>
      <c r="SO239" s="46"/>
      <c r="SP239" s="46"/>
      <c r="SQ239" s="46"/>
      <c r="SR239" s="46"/>
      <c r="SS239" s="46"/>
      <c r="ST239" s="46"/>
      <c r="SU239" s="46"/>
      <c r="SV239" s="46"/>
      <c r="SW239" s="46"/>
      <c r="SX239" s="46"/>
      <c r="SY239" s="46"/>
      <c r="SZ239" s="46"/>
      <c r="TA239" s="46"/>
      <c r="TB239" s="46"/>
      <c r="TC239" s="46"/>
      <c r="TD239" s="46"/>
      <c r="TE239" s="46"/>
      <c r="TF239" s="46"/>
      <c r="TG239" s="46"/>
      <c r="TH239" s="46"/>
      <c r="TI239" s="46"/>
      <c r="TJ239" s="46"/>
      <c r="TK239" s="46"/>
      <c r="TL239" s="46"/>
      <c r="TM239" s="46"/>
      <c r="TN239" s="46"/>
      <c r="TO239" s="46"/>
      <c r="TP239" s="46"/>
      <c r="TQ239" s="46"/>
      <c r="TR239" s="46"/>
      <c r="TS239" s="46"/>
      <c r="TT239" s="46"/>
      <c r="TU239" s="46"/>
      <c r="TV239" s="46"/>
      <c r="TW239" s="46"/>
      <c r="TX239" s="46"/>
      <c r="TY239" s="46"/>
      <c r="TZ239" s="46"/>
      <c r="UA239" s="46"/>
      <c r="UB239" s="46"/>
      <c r="UC239" s="46"/>
      <c r="UD239" s="46"/>
      <c r="UE239" s="46"/>
      <c r="UF239" s="46"/>
      <c r="UG239" s="46"/>
      <c r="UH239" s="46"/>
      <c r="UI239" s="46"/>
      <c r="UJ239" s="46"/>
      <c r="UK239" s="46"/>
      <c r="UL239" s="46"/>
      <c r="UM239" s="46"/>
      <c r="UN239" s="46"/>
      <c r="UO239" s="46"/>
      <c r="UP239" s="46"/>
      <c r="UQ239" s="46"/>
      <c r="UR239" s="46"/>
      <c r="US239" s="46"/>
      <c r="UT239" s="46"/>
      <c r="UU239" s="46"/>
      <c r="UV239" s="46"/>
      <c r="UW239" s="46"/>
      <c r="UX239" s="46"/>
      <c r="UY239" s="46"/>
      <c r="UZ239" s="46"/>
      <c r="VA239" s="46"/>
      <c r="VB239" s="46"/>
      <c r="VC239" s="46"/>
      <c r="VD239" s="46"/>
      <c r="VE239" s="46"/>
      <c r="VF239" s="46"/>
      <c r="VG239" s="46"/>
      <c r="VH239" s="46"/>
      <c r="VI239" s="46"/>
      <c r="VJ239" s="46"/>
      <c r="VK239" s="46"/>
      <c r="VL239" s="46"/>
      <c r="VM239" s="46"/>
      <c r="VN239" s="46"/>
      <c r="VO239" s="46"/>
      <c r="VP239" s="46"/>
      <c r="VQ239" s="46"/>
      <c r="VR239" s="46"/>
      <c r="VS239" s="46"/>
      <c r="VT239" s="46"/>
      <c r="VU239" s="46"/>
      <c r="VV239" s="46"/>
      <c r="VW239" s="46"/>
      <c r="VX239" s="46"/>
      <c r="VY239" s="46"/>
      <c r="VZ239" s="46"/>
      <c r="WA239" s="46"/>
      <c r="WB239" s="46"/>
      <c r="WC239" s="46"/>
      <c r="WD239" s="46"/>
      <c r="WE239" s="46"/>
      <c r="WF239" s="46"/>
      <c r="WG239" s="46"/>
      <c r="WH239" s="46"/>
      <c r="WI239" s="46"/>
      <c r="WJ239" s="46"/>
      <c r="WK239" s="46"/>
      <c r="WL239" s="46"/>
      <c r="WM239" s="46"/>
      <c r="WN239" s="46"/>
      <c r="WO239" s="46"/>
      <c r="WP239" s="46"/>
      <c r="WQ239" s="46"/>
      <c r="WR239" s="46"/>
      <c r="WS239" s="46"/>
      <c r="WT239" s="46"/>
      <c r="WU239" s="46"/>
      <c r="WV239" s="46"/>
      <c r="WW239" s="46"/>
      <c r="WX239" s="46"/>
      <c r="WY239" s="46"/>
      <c r="WZ239" s="46"/>
      <c r="XA239" s="46"/>
      <c r="XB239" s="46"/>
      <c r="XC239" s="46"/>
      <c r="XD239" s="46"/>
      <c r="XE239" s="46"/>
      <c r="XF239" s="46"/>
      <c r="XG239" s="46"/>
      <c r="XH239" s="46"/>
      <c r="XI239" s="46"/>
      <c r="XJ239" s="46"/>
      <c r="XK239" s="46"/>
      <c r="XL239" s="46"/>
      <c r="XM239" s="46"/>
      <c r="XN239" s="46"/>
      <c r="XO239" s="46"/>
      <c r="XP239" s="46"/>
      <c r="XQ239" s="46"/>
      <c r="XR239" s="46"/>
      <c r="XS239" s="46"/>
      <c r="XT239" s="46"/>
      <c r="XU239" s="46"/>
      <c r="XV239" s="46"/>
      <c r="XW239" s="46"/>
      <c r="XX239" s="46"/>
      <c r="XY239" s="46"/>
      <c r="XZ239" s="46"/>
      <c r="YA239" s="46"/>
      <c r="YB239" s="46"/>
      <c r="YC239" s="46"/>
      <c r="YD239" s="46"/>
      <c r="YE239" s="46"/>
      <c r="YF239" s="46"/>
      <c r="YG239" s="46"/>
      <c r="YH239" s="46"/>
      <c r="YI239" s="46"/>
      <c r="YJ239" s="46"/>
      <c r="YK239" s="46"/>
      <c r="YL239" s="46"/>
      <c r="YM239" s="46"/>
      <c r="YN239" s="46"/>
      <c r="YO239" s="46"/>
      <c r="YP239" s="46"/>
      <c r="YQ239" s="46"/>
      <c r="YR239" s="46"/>
      <c r="YS239" s="46"/>
      <c r="YT239" s="46"/>
      <c r="YU239" s="46"/>
      <c r="YV239" s="46"/>
      <c r="YW239" s="46"/>
      <c r="YX239" s="46"/>
      <c r="YY239" s="46"/>
      <c r="YZ239" s="46"/>
      <c r="ZA239" s="46"/>
      <c r="ZB239" s="46"/>
      <c r="ZC239" s="46"/>
      <c r="ZD239" s="46"/>
      <c r="ZE239" s="46"/>
      <c r="ZF239" s="46"/>
      <c r="ZG239" s="46"/>
      <c r="ZH239" s="46"/>
      <c r="ZI239" s="46"/>
      <c r="ZJ239" s="46"/>
      <c r="ZK239" s="46"/>
      <c r="ZL239" s="46"/>
      <c r="ZM239" s="46"/>
      <c r="ZN239" s="46"/>
      <c r="ZO239" s="46"/>
      <c r="ZP239" s="46"/>
      <c r="ZQ239" s="46"/>
      <c r="ZR239" s="46"/>
      <c r="ZS239" s="46"/>
      <c r="ZT239" s="46"/>
      <c r="ZU239" s="46"/>
      <c r="ZV239" s="46"/>
      <c r="ZW239" s="46"/>
      <c r="ZX239" s="46"/>
      <c r="ZY239" s="46"/>
      <c r="ZZ239" s="46"/>
      <c r="AAA239" s="46"/>
      <c r="AAB239" s="46"/>
      <c r="AAC239" s="46"/>
      <c r="AAD239" s="46"/>
      <c r="AAE239" s="46"/>
      <c r="AAF239" s="46"/>
      <c r="AAG239" s="46"/>
      <c r="AAH239" s="46"/>
      <c r="AAI239" s="46"/>
      <c r="AAJ239" s="46"/>
      <c r="AAK239" s="46"/>
      <c r="AAL239" s="46"/>
      <c r="AAM239" s="46"/>
      <c r="AAN239" s="46"/>
      <c r="AAO239" s="46"/>
      <c r="AAP239" s="46"/>
      <c r="AAQ239" s="46"/>
      <c r="AAR239" s="46"/>
      <c r="AAS239" s="46"/>
      <c r="AAT239" s="46"/>
      <c r="AAU239" s="46"/>
      <c r="AAV239" s="46"/>
      <c r="AAW239" s="46"/>
      <c r="AAX239" s="46"/>
      <c r="AAY239" s="46"/>
      <c r="AAZ239" s="46"/>
      <c r="ABA239" s="46"/>
      <c r="ABB239" s="46"/>
      <c r="ABC239" s="46"/>
      <c r="ABD239" s="46"/>
      <c r="ABE239" s="46"/>
      <c r="ABF239" s="46"/>
      <c r="ABG239" s="46"/>
      <c r="ABH239" s="46"/>
      <c r="ABI239" s="46"/>
      <c r="ABJ239" s="46"/>
      <c r="ABK239" s="46"/>
      <c r="ABL239" s="46"/>
      <c r="ABM239" s="46"/>
      <c r="ABN239" s="46"/>
      <c r="ABO239" s="46"/>
      <c r="ABP239" s="46"/>
      <c r="ABQ239" s="46"/>
      <c r="ABR239" s="46"/>
      <c r="ABS239" s="46"/>
      <c r="ABT239" s="46"/>
      <c r="ABU239" s="46"/>
      <c r="ABV239" s="46"/>
      <c r="ABW239" s="46"/>
      <c r="ABX239" s="46"/>
      <c r="ABY239" s="46"/>
      <c r="ABZ239" s="46"/>
      <c r="ACA239" s="46"/>
      <c r="ACB239" s="46"/>
      <c r="ACC239" s="46"/>
      <c r="ACD239" s="46"/>
      <c r="ACE239" s="46"/>
      <c r="ACF239" s="46"/>
      <c r="ACG239" s="46"/>
      <c r="ACH239" s="46"/>
      <c r="ACI239" s="46"/>
      <c r="ACJ239" s="46"/>
      <c r="ACK239" s="46"/>
      <c r="ACL239" s="46"/>
      <c r="ACM239" s="46"/>
      <c r="ACN239" s="46"/>
      <c r="ACO239" s="46"/>
      <c r="ACP239" s="46"/>
      <c r="ACQ239" s="46"/>
      <c r="ACR239" s="46"/>
      <c r="ACS239" s="46"/>
      <c r="ACT239" s="46"/>
      <c r="ACU239" s="46"/>
      <c r="ACV239" s="46"/>
      <c r="ACW239" s="46"/>
      <c r="ACX239" s="46"/>
      <c r="ACY239" s="46"/>
      <c r="ACZ239" s="46"/>
      <c r="ADA239" s="46"/>
      <c r="ADB239" s="46"/>
      <c r="ADC239" s="46"/>
      <c r="ADD239" s="46"/>
      <c r="ADE239" s="46"/>
      <c r="ADF239" s="46"/>
      <c r="ADG239" s="46"/>
      <c r="ADH239" s="46"/>
      <c r="ADI239" s="46"/>
      <c r="ADJ239" s="46"/>
      <c r="ADK239" s="46"/>
      <c r="ADL239" s="46"/>
      <c r="ADM239" s="46"/>
      <c r="ADN239" s="46"/>
      <c r="ADO239" s="46"/>
      <c r="ADP239" s="46"/>
      <c r="ADQ239" s="46"/>
      <c r="ADR239" s="46"/>
      <c r="ADS239" s="46"/>
      <c r="ADT239" s="46"/>
      <c r="ADU239" s="46"/>
      <c r="ADV239" s="46"/>
      <c r="ADW239" s="46"/>
      <c r="ADX239" s="46"/>
      <c r="ADY239" s="46"/>
      <c r="ADZ239" s="46"/>
      <c r="AEA239" s="46"/>
      <c r="AEB239" s="46"/>
      <c r="AEC239" s="46"/>
      <c r="AED239" s="46"/>
      <c r="AEE239" s="46"/>
      <c r="AEF239" s="46"/>
      <c r="AEG239" s="46"/>
      <c r="AEH239" s="46"/>
      <c r="AEI239" s="46"/>
      <c r="AEJ239" s="46"/>
      <c r="AEK239" s="46"/>
      <c r="AEL239" s="46"/>
      <c r="AEM239" s="46"/>
      <c r="AEN239" s="46"/>
      <c r="AEO239" s="46"/>
      <c r="AEP239" s="46"/>
      <c r="AEQ239" s="46"/>
      <c r="AER239" s="46"/>
      <c r="AES239" s="46"/>
      <c r="AET239" s="46"/>
      <c r="AEU239" s="46"/>
      <c r="AEV239" s="46"/>
      <c r="AEW239" s="46"/>
      <c r="AEX239" s="46"/>
      <c r="AEY239" s="46"/>
      <c r="AEZ239" s="46"/>
      <c r="AFA239" s="46"/>
      <c r="AFB239" s="46"/>
      <c r="AFC239" s="46"/>
      <c r="AFD239" s="46"/>
      <c r="AFE239" s="46"/>
      <c r="AFF239" s="46"/>
      <c r="AFG239" s="46"/>
      <c r="AFH239" s="46"/>
      <c r="AFI239" s="46"/>
      <c r="AFJ239" s="46"/>
      <c r="AFK239" s="46"/>
      <c r="AFL239" s="46"/>
      <c r="AFM239" s="46"/>
      <c r="AFN239" s="46"/>
      <c r="AFO239" s="46"/>
      <c r="AFP239" s="46"/>
      <c r="AFQ239" s="46"/>
      <c r="AFR239" s="46"/>
      <c r="AFS239" s="46"/>
      <c r="AFT239" s="46"/>
      <c r="AFU239" s="46"/>
      <c r="AFV239" s="46"/>
      <c r="AFW239" s="46"/>
      <c r="AFX239" s="46"/>
      <c r="AFY239" s="46"/>
      <c r="AFZ239" s="46"/>
      <c r="AGA239" s="46"/>
      <c r="AGB239" s="46"/>
      <c r="AGC239" s="46"/>
      <c r="AGD239" s="46"/>
      <c r="AGE239" s="46"/>
      <c r="AGF239" s="46"/>
      <c r="AGG239" s="46"/>
      <c r="AGH239" s="46"/>
      <c r="AGI239" s="46"/>
      <c r="AGJ239" s="46"/>
      <c r="AGK239" s="46"/>
      <c r="AGL239" s="46"/>
      <c r="AGM239" s="46"/>
      <c r="AGN239" s="46"/>
      <c r="AGO239" s="46"/>
      <c r="AGP239" s="46"/>
      <c r="AGQ239" s="46"/>
      <c r="AGR239" s="46"/>
      <c r="AGS239" s="46"/>
      <c r="AGT239" s="46"/>
      <c r="AGU239" s="46"/>
      <c r="AGV239" s="46"/>
      <c r="AGW239" s="46"/>
      <c r="AGX239" s="46"/>
      <c r="AGY239" s="46"/>
      <c r="AGZ239" s="46"/>
      <c r="AHA239" s="46"/>
      <c r="AHB239" s="46"/>
      <c r="AHC239" s="46"/>
      <c r="AHD239" s="46"/>
      <c r="AHE239" s="46"/>
      <c r="AHF239" s="46"/>
      <c r="AHG239" s="46"/>
      <c r="AHH239" s="46"/>
      <c r="AHI239" s="46"/>
      <c r="AHJ239" s="46"/>
      <c r="AHK239" s="46"/>
      <c r="AHL239" s="46"/>
      <c r="AHM239" s="46"/>
      <c r="AHN239" s="46"/>
      <c r="AHO239" s="46"/>
      <c r="AHP239" s="46"/>
      <c r="AHQ239" s="46"/>
      <c r="AHR239" s="46"/>
      <c r="AHS239" s="46"/>
      <c r="AHT239" s="46"/>
      <c r="AHU239" s="46"/>
      <c r="AHV239" s="46"/>
      <c r="AHW239" s="46"/>
      <c r="AHX239" s="46"/>
      <c r="AHY239" s="46"/>
      <c r="AHZ239" s="46"/>
      <c r="AIA239" s="46"/>
      <c r="AIB239" s="46"/>
      <c r="AIC239" s="46"/>
      <c r="AID239" s="46"/>
      <c r="AIE239" s="46"/>
      <c r="AIF239" s="46"/>
      <c r="AIG239" s="46"/>
      <c r="AIH239" s="46"/>
      <c r="AII239" s="46"/>
      <c r="AIJ239" s="46"/>
      <c r="AIK239" s="46"/>
      <c r="AIL239" s="46"/>
      <c r="AIM239" s="46"/>
      <c r="AIN239" s="46"/>
      <c r="AIO239" s="46"/>
      <c r="AIP239" s="46"/>
      <c r="AIQ239" s="46"/>
      <c r="AIR239" s="46"/>
      <c r="AIS239" s="46"/>
      <c r="AIT239" s="46"/>
      <c r="AIU239" s="46"/>
      <c r="AIV239" s="46"/>
      <c r="AIW239" s="46"/>
      <c r="AIX239" s="46"/>
      <c r="AIY239" s="46"/>
      <c r="AIZ239" s="46"/>
      <c r="AJA239" s="46"/>
      <c r="AJB239" s="46"/>
      <c r="AJC239" s="46"/>
      <c r="AJD239" s="46"/>
      <c r="AJE239" s="46"/>
      <c r="AJF239" s="46"/>
      <c r="AJG239" s="46"/>
      <c r="AJH239" s="46"/>
      <c r="AJI239" s="46"/>
      <c r="AJJ239" s="46"/>
      <c r="AJK239" s="46"/>
      <c r="AJL239" s="46"/>
      <c r="AJM239" s="46"/>
      <c r="AJN239" s="46"/>
      <c r="AJO239" s="46"/>
      <c r="AJP239" s="46"/>
      <c r="AJQ239" s="46"/>
      <c r="AJR239" s="46"/>
      <c r="AJS239" s="46"/>
      <c r="AJT239" s="46"/>
      <c r="AJU239" s="46"/>
      <c r="AJV239" s="46"/>
      <c r="AJW239" s="46"/>
      <c r="AJX239" s="46"/>
      <c r="AJY239" s="46"/>
      <c r="AJZ239" s="46"/>
      <c r="AKA239" s="46"/>
      <c r="AKB239" s="46"/>
      <c r="AKC239" s="46"/>
      <c r="AKD239" s="46"/>
      <c r="AKE239" s="46"/>
      <c r="AKF239" s="46"/>
      <c r="AKG239" s="46"/>
      <c r="AKH239" s="46"/>
      <c r="AKI239" s="46"/>
      <c r="AKJ239" s="46"/>
      <c r="AKK239" s="46"/>
      <c r="AKL239" s="46"/>
      <c r="AKM239" s="46"/>
      <c r="AKN239" s="46"/>
      <c r="AKO239" s="46"/>
      <c r="AKP239" s="46"/>
      <c r="AKQ239" s="46"/>
      <c r="AKR239" s="46"/>
      <c r="AKS239" s="46"/>
      <c r="AKT239" s="46"/>
      <c r="AKU239" s="46"/>
      <c r="AKV239" s="46"/>
      <c r="AKW239" s="46"/>
      <c r="AKX239" s="46"/>
      <c r="AKY239" s="46"/>
      <c r="AKZ239" s="46"/>
      <c r="ALA239" s="46"/>
      <c r="ALB239" s="46"/>
      <c r="ALC239" s="46"/>
      <c r="ALD239" s="46"/>
      <c r="ALE239" s="46"/>
      <c r="ALF239" s="46"/>
      <c r="ALG239" s="46"/>
      <c r="ALH239" s="46"/>
      <c r="ALI239" s="46"/>
      <c r="ALJ239" s="46"/>
      <c r="ALK239" s="46"/>
      <c r="ALL239" s="46"/>
      <c r="ALM239" s="46"/>
      <c r="ALN239" s="46"/>
      <c r="ALO239" s="46"/>
      <c r="ALP239" s="46"/>
      <c r="ALQ239" s="46"/>
      <c r="ALR239" s="46"/>
      <c r="ALS239" s="46"/>
      <c r="ALT239" s="46"/>
      <c r="ALU239" s="46"/>
      <c r="ALV239" s="46"/>
      <c r="ALW239" s="46"/>
      <c r="ALX239" s="46"/>
      <c r="ALY239" s="46"/>
      <c r="ALZ239" s="46"/>
      <c r="AMA239" s="46"/>
      <c r="AMB239" s="46"/>
      <c r="AMC239" s="46"/>
      <c r="AMD239" s="46"/>
      <c r="AME239" s="46"/>
      <c r="AMF239" s="46"/>
      <c r="AMG239" s="46"/>
      <c r="AMH239" s="46"/>
      <c r="AMI239" s="46"/>
      <c r="AMJ239" s="46"/>
      <c r="AMK239" s="46"/>
    </row>
    <row r="240" spans="1:1025" x14ac:dyDescent="0.25">
      <c r="A240" s="46"/>
      <c r="B240" s="56"/>
      <c r="C240" s="57"/>
      <c r="D240" s="58"/>
      <c r="E240" s="59"/>
      <c r="F240" s="59"/>
      <c r="G240" s="59"/>
      <c r="H240" s="59"/>
      <c r="I240" s="59"/>
      <c r="J240" s="59"/>
      <c r="K240" s="59"/>
      <c r="L240" s="59"/>
      <c r="M240" s="46"/>
      <c r="N240" s="46"/>
      <c r="O240" s="46"/>
      <c r="P240" s="46"/>
      <c r="Q240" s="46"/>
      <c r="R240" s="46"/>
      <c r="S240" s="46"/>
      <c r="T240" s="46"/>
      <c r="U240" s="46"/>
      <c r="V240" s="46"/>
      <c r="W240" s="46"/>
      <c r="X240" s="46"/>
      <c r="Y240" s="46"/>
      <c r="Z240" s="46"/>
      <c r="AA240" s="46"/>
      <c r="AB240" s="46"/>
      <c r="AC240" s="46"/>
      <c r="AD240" s="46"/>
      <c r="AE240" s="46"/>
      <c r="AF240" s="46"/>
      <c r="AG240" s="46"/>
      <c r="AH240" s="46"/>
      <c r="AI240" s="46"/>
      <c r="AJ240" s="46"/>
      <c r="AK240" s="46"/>
      <c r="AL240" s="46"/>
      <c r="AM240" s="46"/>
      <c r="AN240" s="46"/>
      <c r="AO240" s="46"/>
      <c r="AP240" s="46"/>
      <c r="AQ240" s="46"/>
      <c r="AR240" s="46"/>
      <c r="AS240" s="46"/>
      <c r="AT240" s="46"/>
      <c r="AU240" s="46"/>
      <c r="AV240" s="46"/>
      <c r="AW240" s="46"/>
      <c r="AX240" s="46"/>
      <c r="AY240" s="46"/>
      <c r="AZ240" s="46"/>
      <c r="BA240" s="46"/>
      <c r="BB240" s="46"/>
      <c r="BC240" s="46"/>
      <c r="BD240" s="46"/>
      <c r="BE240" s="46"/>
      <c r="BF240" s="46"/>
      <c r="BG240" s="46"/>
      <c r="BH240" s="46"/>
      <c r="BI240" s="46"/>
      <c r="BJ240" s="46"/>
      <c r="BK240" s="46"/>
      <c r="BL240" s="46"/>
      <c r="BM240" s="46"/>
      <c r="BN240" s="46"/>
      <c r="BO240" s="46"/>
      <c r="BP240" s="46"/>
      <c r="BQ240" s="46"/>
      <c r="BR240" s="46"/>
      <c r="BS240" s="46"/>
      <c r="BT240" s="46"/>
      <c r="BU240" s="46"/>
      <c r="BV240" s="46"/>
      <c r="BW240" s="46"/>
      <c r="BX240" s="46"/>
      <c r="BY240" s="46"/>
      <c r="BZ240" s="46"/>
      <c r="CA240" s="46"/>
      <c r="CB240" s="46"/>
      <c r="CC240" s="46"/>
      <c r="CD240" s="46"/>
      <c r="CE240" s="46"/>
      <c r="CF240" s="46"/>
      <c r="CG240" s="46"/>
      <c r="CH240" s="46"/>
      <c r="CI240" s="46"/>
      <c r="CJ240" s="46"/>
      <c r="CK240" s="46"/>
      <c r="CL240" s="46"/>
      <c r="CM240" s="46"/>
      <c r="CN240" s="46"/>
      <c r="CO240" s="46"/>
      <c r="CP240" s="46"/>
      <c r="CQ240" s="46"/>
      <c r="CR240" s="46"/>
      <c r="CS240" s="46"/>
      <c r="CT240" s="46"/>
      <c r="CU240" s="46"/>
      <c r="CV240" s="46"/>
      <c r="CW240" s="46"/>
      <c r="CX240" s="46"/>
      <c r="CY240" s="46"/>
      <c r="CZ240" s="46"/>
      <c r="DA240" s="46"/>
      <c r="DB240" s="46"/>
      <c r="DC240" s="46"/>
      <c r="DD240" s="46"/>
      <c r="DE240" s="46"/>
      <c r="DF240" s="46"/>
      <c r="DG240" s="46"/>
      <c r="DH240" s="46"/>
      <c r="DI240" s="46"/>
      <c r="DJ240" s="46"/>
      <c r="DK240" s="46"/>
      <c r="DL240" s="46"/>
      <c r="DM240" s="46"/>
      <c r="DN240" s="46"/>
      <c r="DO240" s="46"/>
      <c r="DP240" s="46"/>
      <c r="DQ240" s="46"/>
      <c r="DR240" s="46"/>
      <c r="DS240" s="46"/>
      <c r="DT240" s="46"/>
      <c r="DU240" s="46"/>
      <c r="DV240" s="46"/>
      <c r="DW240" s="46"/>
      <c r="DX240" s="46"/>
      <c r="DY240" s="46"/>
      <c r="DZ240" s="46"/>
      <c r="EA240" s="46"/>
      <c r="EB240" s="46"/>
      <c r="EC240" s="46"/>
      <c r="ED240" s="46"/>
      <c r="EE240" s="46"/>
      <c r="EF240" s="46"/>
      <c r="EG240" s="46"/>
      <c r="EH240" s="46"/>
      <c r="EI240" s="46"/>
      <c r="EJ240" s="46"/>
      <c r="EK240" s="46"/>
      <c r="EL240" s="46"/>
      <c r="EM240" s="46"/>
      <c r="EN240" s="46"/>
      <c r="EO240" s="46"/>
      <c r="EP240" s="46"/>
      <c r="EQ240" s="46"/>
      <c r="ER240" s="46"/>
      <c r="ES240" s="46"/>
      <c r="ET240" s="46"/>
      <c r="EU240" s="46"/>
      <c r="EV240" s="46"/>
      <c r="EW240" s="46"/>
      <c r="EX240" s="46"/>
      <c r="EY240" s="46"/>
      <c r="EZ240" s="46"/>
      <c r="FA240" s="46"/>
      <c r="FB240" s="46"/>
      <c r="FC240" s="46"/>
      <c r="FD240" s="46"/>
      <c r="FE240" s="46"/>
      <c r="FF240" s="46"/>
      <c r="FG240" s="46"/>
      <c r="FH240" s="46"/>
      <c r="FI240" s="46"/>
      <c r="FJ240" s="46"/>
      <c r="FK240" s="46"/>
      <c r="FL240" s="46"/>
      <c r="FM240" s="46"/>
      <c r="FN240" s="46"/>
      <c r="FO240" s="46"/>
      <c r="FP240" s="46"/>
      <c r="FQ240" s="46"/>
      <c r="FR240" s="46"/>
      <c r="FS240" s="46"/>
      <c r="FT240" s="46"/>
      <c r="FU240" s="46"/>
      <c r="FV240" s="46"/>
      <c r="FW240" s="46"/>
      <c r="FX240" s="46"/>
      <c r="FY240" s="46"/>
      <c r="FZ240" s="46"/>
      <c r="GA240" s="46"/>
      <c r="GB240" s="46"/>
      <c r="GC240" s="46"/>
      <c r="GD240" s="46"/>
      <c r="GE240" s="46"/>
      <c r="GF240" s="46"/>
      <c r="GG240" s="46"/>
      <c r="GH240" s="46"/>
      <c r="GI240" s="46"/>
      <c r="GJ240" s="46"/>
      <c r="GK240" s="46"/>
      <c r="GL240" s="46"/>
      <c r="GM240" s="46"/>
      <c r="GN240" s="46"/>
      <c r="GO240" s="46"/>
      <c r="GP240" s="46"/>
      <c r="GQ240" s="46"/>
      <c r="GR240" s="46"/>
      <c r="GS240" s="46"/>
      <c r="GT240" s="46"/>
      <c r="GU240" s="46"/>
      <c r="GV240" s="46"/>
      <c r="GW240" s="46"/>
      <c r="GX240" s="46"/>
      <c r="GY240" s="46"/>
      <c r="GZ240" s="46"/>
      <c r="HA240" s="46"/>
      <c r="HB240" s="46"/>
      <c r="HC240" s="46"/>
      <c r="HD240" s="46"/>
      <c r="HE240" s="46"/>
      <c r="HF240" s="46"/>
      <c r="HG240" s="46"/>
      <c r="HH240" s="46"/>
      <c r="HI240" s="46"/>
      <c r="HJ240" s="46"/>
      <c r="HK240" s="46"/>
      <c r="HL240" s="46"/>
      <c r="HM240" s="46"/>
      <c r="HN240" s="46"/>
      <c r="HO240" s="46"/>
      <c r="HP240" s="46"/>
      <c r="HQ240" s="46"/>
      <c r="HR240" s="46"/>
      <c r="HS240" s="46"/>
      <c r="HT240" s="46"/>
      <c r="HU240" s="46"/>
      <c r="HV240" s="46"/>
      <c r="HW240" s="46"/>
      <c r="HX240" s="46"/>
      <c r="HY240" s="46"/>
      <c r="HZ240" s="46"/>
      <c r="IA240" s="46"/>
      <c r="IB240" s="46"/>
      <c r="IC240" s="46"/>
      <c r="ID240" s="46"/>
      <c r="IE240" s="46"/>
      <c r="IF240" s="46"/>
      <c r="IG240" s="46"/>
      <c r="IH240" s="46"/>
      <c r="II240" s="46"/>
      <c r="IJ240" s="46"/>
      <c r="IK240" s="46"/>
      <c r="IL240" s="46"/>
      <c r="IM240" s="46"/>
      <c r="IN240" s="46"/>
      <c r="IO240" s="46"/>
      <c r="IP240" s="46"/>
      <c r="IQ240" s="46"/>
      <c r="IR240" s="46"/>
      <c r="IS240" s="46"/>
      <c r="IT240" s="46"/>
      <c r="IU240" s="46"/>
      <c r="IV240" s="46"/>
      <c r="IW240" s="46"/>
      <c r="IX240" s="46"/>
      <c r="IY240" s="46"/>
      <c r="IZ240" s="46"/>
      <c r="JA240" s="46"/>
      <c r="JB240" s="46"/>
      <c r="JC240" s="46"/>
      <c r="JD240" s="46"/>
      <c r="JE240" s="46"/>
      <c r="JF240" s="46"/>
      <c r="JG240" s="46"/>
      <c r="JH240" s="46"/>
      <c r="JI240" s="46"/>
      <c r="JJ240" s="46"/>
      <c r="JK240" s="46"/>
      <c r="JL240" s="46"/>
      <c r="JM240" s="46"/>
      <c r="JN240" s="46"/>
      <c r="JO240" s="46"/>
      <c r="JP240" s="46"/>
      <c r="JQ240" s="46"/>
      <c r="JR240" s="46"/>
      <c r="JS240" s="46"/>
      <c r="JT240" s="46"/>
      <c r="JU240" s="46"/>
      <c r="JV240" s="46"/>
      <c r="JW240" s="46"/>
      <c r="JX240" s="46"/>
      <c r="JY240" s="46"/>
      <c r="JZ240" s="46"/>
      <c r="KA240" s="46"/>
      <c r="KB240" s="46"/>
      <c r="KC240" s="46"/>
      <c r="KD240" s="46"/>
      <c r="KE240" s="46"/>
      <c r="KF240" s="46"/>
      <c r="KG240" s="46"/>
      <c r="KH240" s="46"/>
      <c r="KI240" s="46"/>
      <c r="KJ240" s="46"/>
      <c r="KK240" s="46"/>
      <c r="KL240" s="46"/>
      <c r="KM240" s="46"/>
      <c r="KN240" s="46"/>
      <c r="KO240" s="46"/>
      <c r="KP240" s="46"/>
      <c r="KQ240" s="46"/>
      <c r="KR240" s="46"/>
      <c r="KS240" s="46"/>
      <c r="KT240" s="46"/>
      <c r="KU240" s="46"/>
      <c r="KV240" s="46"/>
      <c r="KW240" s="46"/>
      <c r="KX240" s="46"/>
      <c r="KY240" s="46"/>
      <c r="KZ240" s="46"/>
      <c r="LA240" s="46"/>
      <c r="LB240" s="46"/>
      <c r="LC240" s="46"/>
      <c r="LD240" s="46"/>
      <c r="LE240" s="46"/>
      <c r="LF240" s="46"/>
      <c r="LG240" s="46"/>
      <c r="LH240" s="46"/>
      <c r="LI240" s="46"/>
      <c r="LJ240" s="46"/>
      <c r="LK240" s="46"/>
      <c r="LL240" s="46"/>
      <c r="LM240" s="46"/>
      <c r="LN240" s="46"/>
      <c r="LO240" s="46"/>
      <c r="LP240" s="46"/>
      <c r="LQ240" s="46"/>
      <c r="LR240" s="46"/>
      <c r="LS240" s="46"/>
      <c r="LT240" s="46"/>
      <c r="LU240" s="46"/>
      <c r="LV240" s="46"/>
      <c r="LW240" s="46"/>
      <c r="LX240" s="46"/>
      <c r="LY240" s="46"/>
      <c r="LZ240" s="46"/>
      <c r="MA240" s="46"/>
      <c r="MB240" s="46"/>
      <c r="MC240" s="46"/>
      <c r="MD240" s="46"/>
      <c r="ME240" s="46"/>
      <c r="MF240" s="46"/>
      <c r="MG240" s="46"/>
      <c r="MH240" s="46"/>
      <c r="MI240" s="46"/>
      <c r="MJ240" s="46"/>
      <c r="MK240" s="46"/>
      <c r="ML240" s="46"/>
      <c r="MM240" s="46"/>
      <c r="MN240" s="46"/>
      <c r="MO240" s="46"/>
      <c r="MP240" s="46"/>
      <c r="MQ240" s="46"/>
      <c r="MR240" s="46"/>
      <c r="MS240" s="46"/>
      <c r="MT240" s="46"/>
      <c r="MU240" s="46"/>
      <c r="MV240" s="46"/>
      <c r="MW240" s="46"/>
      <c r="MX240" s="46"/>
      <c r="MY240" s="46"/>
      <c r="MZ240" s="46"/>
      <c r="NA240" s="46"/>
      <c r="NB240" s="46"/>
      <c r="NC240" s="46"/>
      <c r="ND240" s="46"/>
      <c r="NE240" s="46"/>
      <c r="NF240" s="46"/>
      <c r="NG240" s="46"/>
      <c r="NH240" s="46"/>
      <c r="NI240" s="46"/>
      <c r="NJ240" s="46"/>
      <c r="NK240" s="46"/>
      <c r="NL240" s="46"/>
      <c r="NM240" s="46"/>
      <c r="NN240" s="46"/>
      <c r="NO240" s="46"/>
      <c r="NP240" s="46"/>
      <c r="NQ240" s="46"/>
      <c r="NR240" s="46"/>
      <c r="NS240" s="46"/>
      <c r="NT240" s="46"/>
      <c r="NU240" s="46"/>
      <c r="NV240" s="46"/>
      <c r="NW240" s="46"/>
      <c r="NX240" s="46"/>
      <c r="NY240" s="46"/>
      <c r="NZ240" s="46"/>
      <c r="OA240" s="46"/>
      <c r="OB240" s="46"/>
      <c r="OC240" s="46"/>
      <c r="OD240" s="46"/>
      <c r="OE240" s="46"/>
      <c r="OF240" s="46"/>
      <c r="OG240" s="46"/>
      <c r="OH240" s="46"/>
      <c r="OI240" s="46"/>
      <c r="OJ240" s="46"/>
      <c r="OK240" s="46"/>
      <c r="OL240" s="46"/>
      <c r="OM240" s="46"/>
      <c r="ON240" s="46"/>
      <c r="OO240" s="46"/>
      <c r="OP240" s="46"/>
      <c r="OQ240" s="46"/>
      <c r="OR240" s="46"/>
      <c r="OS240" s="46"/>
      <c r="OT240" s="46"/>
      <c r="OU240" s="46"/>
      <c r="OV240" s="46"/>
      <c r="OW240" s="46"/>
      <c r="OX240" s="46"/>
      <c r="OY240" s="46"/>
      <c r="OZ240" s="46"/>
      <c r="PA240" s="46"/>
      <c r="PB240" s="46"/>
      <c r="PC240" s="46"/>
      <c r="PD240" s="46"/>
      <c r="PE240" s="46"/>
      <c r="PF240" s="46"/>
      <c r="PG240" s="46"/>
      <c r="PH240" s="46"/>
      <c r="PI240" s="46"/>
      <c r="PJ240" s="46"/>
      <c r="PK240" s="46"/>
      <c r="PL240" s="46"/>
      <c r="PM240" s="46"/>
      <c r="PN240" s="46"/>
      <c r="PO240" s="46"/>
      <c r="PP240" s="46"/>
      <c r="PQ240" s="46"/>
      <c r="PR240" s="46"/>
      <c r="PS240" s="46"/>
      <c r="PT240" s="46"/>
      <c r="PU240" s="46"/>
      <c r="PV240" s="46"/>
      <c r="PW240" s="46"/>
      <c r="PX240" s="46"/>
      <c r="PY240" s="46"/>
      <c r="PZ240" s="46"/>
      <c r="QA240" s="46"/>
      <c r="QB240" s="46"/>
      <c r="QC240" s="46"/>
      <c r="QD240" s="46"/>
      <c r="QE240" s="46"/>
      <c r="QF240" s="46"/>
      <c r="QG240" s="46"/>
      <c r="QH240" s="46"/>
      <c r="QI240" s="46"/>
      <c r="QJ240" s="46"/>
      <c r="QK240" s="46"/>
      <c r="QL240" s="46"/>
      <c r="QM240" s="46"/>
      <c r="QN240" s="46"/>
      <c r="QO240" s="46"/>
      <c r="QP240" s="46"/>
      <c r="QQ240" s="46"/>
      <c r="QR240" s="46"/>
      <c r="QS240" s="46"/>
      <c r="QT240" s="46"/>
      <c r="QU240" s="46"/>
      <c r="QV240" s="46"/>
      <c r="QW240" s="46"/>
      <c r="QX240" s="46"/>
      <c r="QY240" s="46"/>
      <c r="QZ240" s="46"/>
      <c r="RA240" s="46"/>
      <c r="RB240" s="46"/>
      <c r="RC240" s="46"/>
      <c r="RD240" s="46"/>
      <c r="RE240" s="46"/>
      <c r="RF240" s="46"/>
      <c r="RG240" s="46"/>
      <c r="RH240" s="46"/>
      <c r="RI240" s="46"/>
      <c r="RJ240" s="46"/>
      <c r="RK240" s="46"/>
      <c r="RL240" s="46"/>
      <c r="RM240" s="46"/>
      <c r="RN240" s="46"/>
      <c r="RO240" s="46"/>
      <c r="RP240" s="46"/>
      <c r="RQ240" s="46"/>
      <c r="RR240" s="46"/>
      <c r="RS240" s="46"/>
      <c r="RT240" s="46"/>
      <c r="RU240" s="46"/>
      <c r="RV240" s="46"/>
      <c r="RW240" s="46"/>
      <c r="RX240" s="46"/>
      <c r="RY240" s="46"/>
      <c r="RZ240" s="46"/>
      <c r="SA240" s="46"/>
      <c r="SB240" s="46"/>
      <c r="SC240" s="46"/>
      <c r="SD240" s="46"/>
      <c r="SE240" s="46"/>
      <c r="SF240" s="46"/>
      <c r="SG240" s="46"/>
      <c r="SH240" s="46"/>
      <c r="SI240" s="46"/>
      <c r="SJ240" s="46"/>
      <c r="SK240" s="46"/>
      <c r="SL240" s="46"/>
      <c r="SM240" s="46"/>
      <c r="SN240" s="46"/>
      <c r="SO240" s="46"/>
      <c r="SP240" s="46"/>
      <c r="SQ240" s="46"/>
      <c r="SR240" s="46"/>
      <c r="SS240" s="46"/>
      <c r="ST240" s="46"/>
      <c r="SU240" s="46"/>
      <c r="SV240" s="46"/>
      <c r="SW240" s="46"/>
      <c r="SX240" s="46"/>
      <c r="SY240" s="46"/>
      <c r="SZ240" s="46"/>
      <c r="TA240" s="46"/>
      <c r="TB240" s="46"/>
      <c r="TC240" s="46"/>
      <c r="TD240" s="46"/>
      <c r="TE240" s="46"/>
      <c r="TF240" s="46"/>
      <c r="TG240" s="46"/>
      <c r="TH240" s="46"/>
      <c r="TI240" s="46"/>
      <c r="TJ240" s="46"/>
      <c r="TK240" s="46"/>
      <c r="TL240" s="46"/>
      <c r="TM240" s="46"/>
      <c r="TN240" s="46"/>
      <c r="TO240" s="46"/>
      <c r="TP240" s="46"/>
      <c r="TQ240" s="46"/>
      <c r="TR240" s="46"/>
      <c r="TS240" s="46"/>
      <c r="TT240" s="46"/>
      <c r="TU240" s="46"/>
      <c r="TV240" s="46"/>
      <c r="TW240" s="46"/>
      <c r="TX240" s="46"/>
      <c r="TY240" s="46"/>
      <c r="TZ240" s="46"/>
      <c r="UA240" s="46"/>
      <c r="UB240" s="46"/>
      <c r="UC240" s="46"/>
      <c r="UD240" s="46"/>
      <c r="UE240" s="46"/>
      <c r="UF240" s="46"/>
      <c r="UG240" s="46"/>
      <c r="UH240" s="46"/>
      <c r="UI240" s="46"/>
      <c r="UJ240" s="46"/>
      <c r="UK240" s="46"/>
      <c r="UL240" s="46"/>
      <c r="UM240" s="46"/>
      <c r="UN240" s="46"/>
      <c r="UO240" s="46"/>
      <c r="UP240" s="46"/>
      <c r="UQ240" s="46"/>
      <c r="UR240" s="46"/>
      <c r="US240" s="46"/>
      <c r="UT240" s="46"/>
      <c r="UU240" s="46"/>
      <c r="UV240" s="46"/>
      <c r="UW240" s="46"/>
      <c r="UX240" s="46"/>
      <c r="UY240" s="46"/>
      <c r="UZ240" s="46"/>
      <c r="VA240" s="46"/>
      <c r="VB240" s="46"/>
      <c r="VC240" s="46"/>
      <c r="VD240" s="46"/>
      <c r="VE240" s="46"/>
      <c r="VF240" s="46"/>
      <c r="VG240" s="46"/>
      <c r="VH240" s="46"/>
      <c r="VI240" s="46"/>
      <c r="VJ240" s="46"/>
      <c r="VK240" s="46"/>
      <c r="VL240" s="46"/>
      <c r="VM240" s="46"/>
      <c r="VN240" s="46"/>
      <c r="VO240" s="46"/>
      <c r="VP240" s="46"/>
      <c r="VQ240" s="46"/>
      <c r="VR240" s="46"/>
      <c r="VS240" s="46"/>
      <c r="VT240" s="46"/>
      <c r="VU240" s="46"/>
      <c r="VV240" s="46"/>
      <c r="VW240" s="46"/>
      <c r="VX240" s="46"/>
      <c r="VY240" s="46"/>
      <c r="VZ240" s="46"/>
      <c r="WA240" s="46"/>
      <c r="WB240" s="46"/>
      <c r="WC240" s="46"/>
      <c r="WD240" s="46"/>
      <c r="WE240" s="46"/>
      <c r="WF240" s="46"/>
      <c r="WG240" s="46"/>
      <c r="WH240" s="46"/>
      <c r="WI240" s="46"/>
      <c r="WJ240" s="46"/>
      <c r="WK240" s="46"/>
      <c r="WL240" s="46"/>
      <c r="WM240" s="46"/>
      <c r="WN240" s="46"/>
      <c r="WO240" s="46"/>
      <c r="WP240" s="46"/>
      <c r="WQ240" s="46"/>
      <c r="WR240" s="46"/>
      <c r="WS240" s="46"/>
      <c r="WT240" s="46"/>
      <c r="WU240" s="46"/>
      <c r="WV240" s="46"/>
      <c r="WW240" s="46"/>
      <c r="WX240" s="46"/>
      <c r="WY240" s="46"/>
      <c r="WZ240" s="46"/>
      <c r="XA240" s="46"/>
      <c r="XB240" s="46"/>
      <c r="XC240" s="46"/>
      <c r="XD240" s="46"/>
      <c r="XE240" s="46"/>
      <c r="XF240" s="46"/>
      <c r="XG240" s="46"/>
      <c r="XH240" s="46"/>
      <c r="XI240" s="46"/>
      <c r="XJ240" s="46"/>
      <c r="XK240" s="46"/>
      <c r="XL240" s="46"/>
      <c r="XM240" s="46"/>
      <c r="XN240" s="46"/>
      <c r="XO240" s="46"/>
      <c r="XP240" s="46"/>
      <c r="XQ240" s="46"/>
      <c r="XR240" s="46"/>
      <c r="XS240" s="46"/>
      <c r="XT240" s="46"/>
      <c r="XU240" s="46"/>
      <c r="XV240" s="46"/>
      <c r="XW240" s="46"/>
      <c r="XX240" s="46"/>
      <c r="XY240" s="46"/>
      <c r="XZ240" s="46"/>
      <c r="YA240" s="46"/>
      <c r="YB240" s="46"/>
      <c r="YC240" s="46"/>
      <c r="YD240" s="46"/>
      <c r="YE240" s="46"/>
      <c r="YF240" s="46"/>
      <c r="YG240" s="46"/>
      <c r="YH240" s="46"/>
      <c r="YI240" s="46"/>
      <c r="YJ240" s="46"/>
      <c r="YK240" s="46"/>
      <c r="YL240" s="46"/>
      <c r="YM240" s="46"/>
      <c r="YN240" s="46"/>
      <c r="YO240" s="46"/>
      <c r="YP240" s="46"/>
      <c r="YQ240" s="46"/>
      <c r="YR240" s="46"/>
      <c r="YS240" s="46"/>
      <c r="YT240" s="46"/>
      <c r="YU240" s="46"/>
      <c r="YV240" s="46"/>
      <c r="YW240" s="46"/>
      <c r="YX240" s="46"/>
      <c r="YY240" s="46"/>
      <c r="YZ240" s="46"/>
      <c r="ZA240" s="46"/>
      <c r="ZB240" s="46"/>
      <c r="ZC240" s="46"/>
      <c r="ZD240" s="46"/>
      <c r="ZE240" s="46"/>
      <c r="ZF240" s="46"/>
      <c r="ZG240" s="46"/>
      <c r="ZH240" s="46"/>
      <c r="ZI240" s="46"/>
      <c r="ZJ240" s="46"/>
      <c r="ZK240" s="46"/>
      <c r="ZL240" s="46"/>
      <c r="ZM240" s="46"/>
      <c r="ZN240" s="46"/>
      <c r="ZO240" s="46"/>
      <c r="ZP240" s="46"/>
      <c r="ZQ240" s="46"/>
      <c r="ZR240" s="46"/>
      <c r="ZS240" s="46"/>
      <c r="ZT240" s="46"/>
      <c r="ZU240" s="46"/>
      <c r="ZV240" s="46"/>
      <c r="ZW240" s="46"/>
      <c r="ZX240" s="46"/>
      <c r="ZY240" s="46"/>
      <c r="ZZ240" s="46"/>
      <c r="AAA240" s="46"/>
      <c r="AAB240" s="46"/>
      <c r="AAC240" s="46"/>
      <c r="AAD240" s="46"/>
      <c r="AAE240" s="46"/>
      <c r="AAF240" s="46"/>
      <c r="AAG240" s="46"/>
      <c r="AAH240" s="46"/>
      <c r="AAI240" s="46"/>
      <c r="AAJ240" s="46"/>
      <c r="AAK240" s="46"/>
      <c r="AAL240" s="46"/>
      <c r="AAM240" s="46"/>
      <c r="AAN240" s="46"/>
      <c r="AAO240" s="46"/>
      <c r="AAP240" s="46"/>
      <c r="AAQ240" s="46"/>
      <c r="AAR240" s="46"/>
      <c r="AAS240" s="46"/>
      <c r="AAT240" s="46"/>
      <c r="AAU240" s="46"/>
      <c r="AAV240" s="46"/>
      <c r="AAW240" s="46"/>
      <c r="AAX240" s="46"/>
      <c r="AAY240" s="46"/>
      <c r="AAZ240" s="46"/>
      <c r="ABA240" s="46"/>
      <c r="ABB240" s="46"/>
      <c r="ABC240" s="46"/>
      <c r="ABD240" s="46"/>
      <c r="ABE240" s="46"/>
      <c r="ABF240" s="46"/>
      <c r="ABG240" s="46"/>
      <c r="ABH240" s="46"/>
      <c r="ABI240" s="46"/>
      <c r="ABJ240" s="46"/>
      <c r="ABK240" s="46"/>
      <c r="ABL240" s="46"/>
      <c r="ABM240" s="46"/>
      <c r="ABN240" s="46"/>
      <c r="ABO240" s="46"/>
      <c r="ABP240" s="46"/>
      <c r="ABQ240" s="46"/>
      <c r="ABR240" s="46"/>
      <c r="ABS240" s="46"/>
      <c r="ABT240" s="46"/>
      <c r="ABU240" s="46"/>
      <c r="ABV240" s="46"/>
      <c r="ABW240" s="46"/>
      <c r="ABX240" s="46"/>
      <c r="ABY240" s="46"/>
      <c r="ABZ240" s="46"/>
      <c r="ACA240" s="46"/>
      <c r="ACB240" s="46"/>
      <c r="ACC240" s="46"/>
      <c r="ACD240" s="46"/>
      <c r="ACE240" s="46"/>
      <c r="ACF240" s="46"/>
      <c r="ACG240" s="46"/>
      <c r="ACH240" s="46"/>
      <c r="ACI240" s="46"/>
      <c r="ACJ240" s="46"/>
      <c r="ACK240" s="46"/>
      <c r="ACL240" s="46"/>
      <c r="ACM240" s="46"/>
      <c r="ACN240" s="46"/>
      <c r="ACO240" s="46"/>
      <c r="ACP240" s="46"/>
      <c r="ACQ240" s="46"/>
      <c r="ACR240" s="46"/>
      <c r="ACS240" s="46"/>
      <c r="ACT240" s="46"/>
      <c r="ACU240" s="46"/>
      <c r="ACV240" s="46"/>
      <c r="ACW240" s="46"/>
      <c r="ACX240" s="46"/>
      <c r="ACY240" s="46"/>
      <c r="ACZ240" s="46"/>
      <c r="ADA240" s="46"/>
      <c r="ADB240" s="46"/>
      <c r="ADC240" s="46"/>
      <c r="ADD240" s="46"/>
      <c r="ADE240" s="46"/>
      <c r="ADF240" s="46"/>
      <c r="ADG240" s="46"/>
      <c r="ADH240" s="46"/>
      <c r="ADI240" s="46"/>
      <c r="ADJ240" s="46"/>
      <c r="ADK240" s="46"/>
      <c r="ADL240" s="46"/>
      <c r="ADM240" s="46"/>
      <c r="ADN240" s="46"/>
      <c r="ADO240" s="46"/>
      <c r="ADP240" s="46"/>
      <c r="ADQ240" s="46"/>
      <c r="ADR240" s="46"/>
      <c r="ADS240" s="46"/>
      <c r="ADT240" s="46"/>
      <c r="ADU240" s="46"/>
      <c r="ADV240" s="46"/>
      <c r="ADW240" s="46"/>
      <c r="ADX240" s="46"/>
      <c r="ADY240" s="46"/>
      <c r="ADZ240" s="46"/>
      <c r="AEA240" s="46"/>
      <c r="AEB240" s="46"/>
      <c r="AEC240" s="46"/>
      <c r="AED240" s="46"/>
      <c r="AEE240" s="46"/>
      <c r="AEF240" s="46"/>
      <c r="AEG240" s="46"/>
      <c r="AEH240" s="46"/>
      <c r="AEI240" s="46"/>
      <c r="AEJ240" s="46"/>
      <c r="AEK240" s="46"/>
      <c r="AEL240" s="46"/>
      <c r="AEM240" s="46"/>
      <c r="AEN240" s="46"/>
      <c r="AEO240" s="46"/>
      <c r="AEP240" s="46"/>
      <c r="AEQ240" s="46"/>
      <c r="AER240" s="46"/>
      <c r="AES240" s="46"/>
      <c r="AET240" s="46"/>
      <c r="AEU240" s="46"/>
      <c r="AEV240" s="46"/>
      <c r="AEW240" s="46"/>
      <c r="AEX240" s="46"/>
      <c r="AEY240" s="46"/>
      <c r="AEZ240" s="46"/>
      <c r="AFA240" s="46"/>
      <c r="AFB240" s="46"/>
      <c r="AFC240" s="46"/>
      <c r="AFD240" s="46"/>
      <c r="AFE240" s="46"/>
      <c r="AFF240" s="46"/>
      <c r="AFG240" s="46"/>
      <c r="AFH240" s="46"/>
      <c r="AFI240" s="46"/>
      <c r="AFJ240" s="46"/>
      <c r="AFK240" s="46"/>
      <c r="AFL240" s="46"/>
      <c r="AFM240" s="46"/>
      <c r="AFN240" s="46"/>
      <c r="AFO240" s="46"/>
      <c r="AFP240" s="46"/>
      <c r="AFQ240" s="46"/>
      <c r="AFR240" s="46"/>
      <c r="AFS240" s="46"/>
      <c r="AFT240" s="46"/>
      <c r="AFU240" s="46"/>
      <c r="AFV240" s="46"/>
      <c r="AFW240" s="46"/>
      <c r="AFX240" s="46"/>
      <c r="AFY240" s="46"/>
      <c r="AFZ240" s="46"/>
      <c r="AGA240" s="46"/>
      <c r="AGB240" s="46"/>
      <c r="AGC240" s="46"/>
      <c r="AGD240" s="46"/>
      <c r="AGE240" s="46"/>
      <c r="AGF240" s="46"/>
      <c r="AGG240" s="46"/>
      <c r="AGH240" s="46"/>
      <c r="AGI240" s="46"/>
      <c r="AGJ240" s="46"/>
      <c r="AGK240" s="46"/>
      <c r="AGL240" s="46"/>
      <c r="AGM240" s="46"/>
      <c r="AGN240" s="46"/>
      <c r="AGO240" s="46"/>
      <c r="AGP240" s="46"/>
      <c r="AGQ240" s="46"/>
      <c r="AGR240" s="46"/>
      <c r="AGS240" s="46"/>
      <c r="AGT240" s="46"/>
      <c r="AGU240" s="46"/>
      <c r="AGV240" s="46"/>
      <c r="AGW240" s="46"/>
      <c r="AGX240" s="46"/>
      <c r="AGY240" s="46"/>
      <c r="AGZ240" s="46"/>
      <c r="AHA240" s="46"/>
      <c r="AHB240" s="46"/>
      <c r="AHC240" s="46"/>
      <c r="AHD240" s="46"/>
      <c r="AHE240" s="46"/>
      <c r="AHF240" s="46"/>
      <c r="AHG240" s="46"/>
      <c r="AHH240" s="46"/>
      <c r="AHI240" s="46"/>
      <c r="AHJ240" s="46"/>
      <c r="AHK240" s="46"/>
      <c r="AHL240" s="46"/>
      <c r="AHM240" s="46"/>
      <c r="AHN240" s="46"/>
      <c r="AHO240" s="46"/>
      <c r="AHP240" s="46"/>
      <c r="AHQ240" s="46"/>
      <c r="AHR240" s="46"/>
      <c r="AHS240" s="46"/>
      <c r="AHT240" s="46"/>
      <c r="AHU240" s="46"/>
      <c r="AHV240" s="46"/>
      <c r="AHW240" s="46"/>
      <c r="AHX240" s="46"/>
      <c r="AHY240" s="46"/>
      <c r="AHZ240" s="46"/>
      <c r="AIA240" s="46"/>
      <c r="AIB240" s="46"/>
      <c r="AIC240" s="46"/>
      <c r="AID240" s="46"/>
      <c r="AIE240" s="46"/>
      <c r="AIF240" s="46"/>
      <c r="AIG240" s="46"/>
      <c r="AIH240" s="46"/>
      <c r="AII240" s="46"/>
      <c r="AIJ240" s="46"/>
      <c r="AIK240" s="46"/>
      <c r="AIL240" s="46"/>
      <c r="AIM240" s="46"/>
      <c r="AIN240" s="46"/>
      <c r="AIO240" s="46"/>
      <c r="AIP240" s="46"/>
      <c r="AIQ240" s="46"/>
      <c r="AIR240" s="46"/>
      <c r="AIS240" s="46"/>
      <c r="AIT240" s="46"/>
      <c r="AIU240" s="46"/>
      <c r="AIV240" s="46"/>
      <c r="AIW240" s="46"/>
      <c r="AIX240" s="46"/>
      <c r="AIY240" s="46"/>
      <c r="AIZ240" s="46"/>
      <c r="AJA240" s="46"/>
      <c r="AJB240" s="46"/>
      <c r="AJC240" s="46"/>
      <c r="AJD240" s="46"/>
      <c r="AJE240" s="46"/>
      <c r="AJF240" s="46"/>
      <c r="AJG240" s="46"/>
      <c r="AJH240" s="46"/>
      <c r="AJI240" s="46"/>
      <c r="AJJ240" s="46"/>
      <c r="AJK240" s="46"/>
      <c r="AJL240" s="46"/>
      <c r="AJM240" s="46"/>
      <c r="AJN240" s="46"/>
      <c r="AJO240" s="46"/>
      <c r="AJP240" s="46"/>
      <c r="AJQ240" s="46"/>
      <c r="AJR240" s="46"/>
      <c r="AJS240" s="46"/>
      <c r="AJT240" s="46"/>
      <c r="AJU240" s="46"/>
      <c r="AJV240" s="46"/>
      <c r="AJW240" s="46"/>
      <c r="AJX240" s="46"/>
      <c r="AJY240" s="46"/>
      <c r="AJZ240" s="46"/>
      <c r="AKA240" s="46"/>
      <c r="AKB240" s="46"/>
      <c r="AKC240" s="46"/>
      <c r="AKD240" s="46"/>
      <c r="AKE240" s="46"/>
      <c r="AKF240" s="46"/>
      <c r="AKG240" s="46"/>
      <c r="AKH240" s="46"/>
      <c r="AKI240" s="46"/>
      <c r="AKJ240" s="46"/>
      <c r="AKK240" s="46"/>
      <c r="AKL240" s="46"/>
      <c r="AKM240" s="46"/>
      <c r="AKN240" s="46"/>
      <c r="AKO240" s="46"/>
      <c r="AKP240" s="46"/>
      <c r="AKQ240" s="46"/>
      <c r="AKR240" s="46"/>
      <c r="AKS240" s="46"/>
      <c r="AKT240" s="46"/>
      <c r="AKU240" s="46"/>
      <c r="AKV240" s="46"/>
      <c r="AKW240" s="46"/>
      <c r="AKX240" s="46"/>
      <c r="AKY240" s="46"/>
      <c r="AKZ240" s="46"/>
      <c r="ALA240" s="46"/>
      <c r="ALB240" s="46"/>
      <c r="ALC240" s="46"/>
      <c r="ALD240" s="46"/>
      <c r="ALE240" s="46"/>
      <c r="ALF240" s="46"/>
      <c r="ALG240" s="46"/>
      <c r="ALH240" s="46"/>
      <c r="ALI240" s="46"/>
      <c r="ALJ240" s="46"/>
      <c r="ALK240" s="46"/>
      <c r="ALL240" s="46"/>
      <c r="ALM240" s="46"/>
      <c r="ALN240" s="46"/>
      <c r="ALO240" s="46"/>
      <c r="ALP240" s="46"/>
      <c r="ALQ240" s="46"/>
      <c r="ALR240" s="46"/>
      <c r="ALS240" s="46"/>
      <c r="ALT240" s="46"/>
      <c r="ALU240" s="46"/>
      <c r="ALV240" s="46"/>
      <c r="ALW240" s="46"/>
      <c r="ALX240" s="46"/>
      <c r="ALY240" s="46"/>
      <c r="ALZ240" s="46"/>
      <c r="AMA240" s="46"/>
      <c r="AMB240" s="46"/>
      <c r="AMC240" s="46"/>
      <c r="AMD240" s="46"/>
      <c r="AME240" s="46"/>
      <c r="AMF240" s="46"/>
      <c r="AMG240" s="46"/>
      <c r="AMH240" s="46"/>
      <c r="AMI240" s="46"/>
      <c r="AMJ240" s="46"/>
      <c r="AMK240" s="46"/>
    </row>
    <row r="241" spans="1:1025" x14ac:dyDescent="0.25">
      <c r="A241" s="46"/>
      <c r="B241" s="56"/>
      <c r="C241" s="57"/>
      <c r="D241" s="58"/>
      <c r="E241" s="59"/>
      <c r="F241" s="59"/>
      <c r="G241" s="59"/>
      <c r="H241" s="59"/>
      <c r="I241" s="59"/>
      <c r="J241" s="59"/>
      <c r="K241" s="59"/>
      <c r="L241" s="59"/>
      <c r="M241" s="46"/>
      <c r="N241" s="46"/>
      <c r="O241" s="46"/>
      <c r="P241" s="46"/>
      <c r="Q241" s="46"/>
      <c r="R241" s="46"/>
      <c r="S241" s="46"/>
      <c r="T241" s="46"/>
      <c r="U241" s="46"/>
      <c r="V241" s="46"/>
      <c r="W241" s="46"/>
      <c r="X241" s="46"/>
      <c r="Y241" s="46"/>
      <c r="Z241" s="46"/>
      <c r="AA241" s="46"/>
      <c r="AB241" s="46"/>
      <c r="AC241" s="46"/>
      <c r="AD241" s="46"/>
      <c r="AE241" s="46"/>
      <c r="AF241" s="46"/>
      <c r="AG241" s="46"/>
      <c r="AH241" s="46"/>
      <c r="AI241" s="46"/>
      <c r="AJ241" s="46"/>
      <c r="AK241" s="46"/>
      <c r="AL241" s="46"/>
      <c r="AM241" s="46"/>
      <c r="AN241" s="46"/>
      <c r="AO241" s="46"/>
      <c r="AP241" s="46"/>
      <c r="AQ241" s="46"/>
      <c r="AR241" s="46"/>
      <c r="AS241" s="46"/>
      <c r="AT241" s="46"/>
      <c r="AU241" s="46"/>
      <c r="AV241" s="46"/>
      <c r="AW241" s="46"/>
      <c r="AX241" s="46"/>
      <c r="AY241" s="46"/>
      <c r="AZ241" s="46"/>
      <c r="BA241" s="46"/>
      <c r="BB241" s="46"/>
      <c r="BC241" s="46"/>
      <c r="BD241" s="46"/>
      <c r="BE241" s="46"/>
      <c r="BF241" s="46"/>
      <c r="BG241" s="46"/>
      <c r="BH241" s="46"/>
      <c r="BI241" s="46"/>
      <c r="BJ241" s="46"/>
      <c r="BK241" s="46"/>
      <c r="BL241" s="46"/>
      <c r="BM241" s="46"/>
      <c r="BN241" s="46"/>
      <c r="BO241" s="46"/>
      <c r="BP241" s="46"/>
      <c r="BQ241" s="46"/>
      <c r="BR241" s="46"/>
      <c r="BS241" s="46"/>
      <c r="BT241" s="46"/>
      <c r="BU241" s="46"/>
      <c r="BV241" s="46"/>
      <c r="BW241" s="46"/>
      <c r="BX241" s="46"/>
      <c r="BY241" s="46"/>
      <c r="BZ241" s="46"/>
      <c r="CA241" s="46"/>
      <c r="CB241" s="46"/>
      <c r="CC241" s="46"/>
      <c r="CD241" s="46"/>
      <c r="CE241" s="46"/>
      <c r="CF241" s="46"/>
      <c r="CG241" s="46"/>
      <c r="CH241" s="46"/>
      <c r="CI241" s="46"/>
      <c r="CJ241" s="46"/>
      <c r="CK241" s="46"/>
      <c r="CL241" s="46"/>
      <c r="CM241" s="46"/>
      <c r="CN241" s="46"/>
      <c r="CO241" s="46"/>
      <c r="CP241" s="46"/>
      <c r="CQ241" s="46"/>
      <c r="CR241" s="46"/>
      <c r="CS241" s="46"/>
      <c r="CT241" s="46"/>
      <c r="CU241" s="46"/>
      <c r="CV241" s="46"/>
      <c r="CW241" s="46"/>
      <c r="CX241" s="46"/>
      <c r="CY241" s="46"/>
      <c r="CZ241" s="46"/>
      <c r="DA241" s="46"/>
      <c r="DB241" s="46"/>
      <c r="DC241" s="46"/>
      <c r="DD241" s="46"/>
      <c r="DE241" s="46"/>
      <c r="DF241" s="46"/>
      <c r="DG241" s="46"/>
      <c r="DH241" s="46"/>
      <c r="DI241" s="46"/>
      <c r="DJ241" s="46"/>
      <c r="DK241" s="46"/>
      <c r="DL241" s="46"/>
      <c r="DM241" s="46"/>
      <c r="DN241" s="46"/>
      <c r="DO241" s="46"/>
      <c r="DP241" s="46"/>
      <c r="DQ241" s="46"/>
      <c r="DR241" s="46"/>
      <c r="DS241" s="46"/>
      <c r="DT241" s="46"/>
      <c r="DU241" s="46"/>
      <c r="DV241" s="46"/>
      <c r="DW241" s="46"/>
      <c r="DX241" s="46"/>
      <c r="DY241" s="46"/>
      <c r="DZ241" s="46"/>
      <c r="EA241" s="46"/>
      <c r="EB241" s="46"/>
      <c r="EC241" s="46"/>
      <c r="ED241" s="46"/>
      <c r="EE241" s="46"/>
      <c r="EF241" s="46"/>
      <c r="EG241" s="46"/>
      <c r="EH241" s="46"/>
      <c r="EI241" s="46"/>
      <c r="EJ241" s="46"/>
      <c r="EK241" s="46"/>
      <c r="EL241" s="46"/>
      <c r="EM241" s="46"/>
      <c r="EN241" s="46"/>
      <c r="EO241" s="46"/>
      <c r="EP241" s="46"/>
      <c r="EQ241" s="46"/>
      <c r="ER241" s="46"/>
      <c r="ES241" s="46"/>
      <c r="ET241" s="46"/>
      <c r="EU241" s="46"/>
      <c r="EV241" s="46"/>
      <c r="EW241" s="46"/>
      <c r="EX241" s="46"/>
      <c r="EY241" s="46"/>
      <c r="EZ241" s="46"/>
      <c r="FA241" s="46"/>
      <c r="FB241" s="46"/>
      <c r="FC241" s="46"/>
      <c r="FD241" s="46"/>
      <c r="FE241" s="46"/>
      <c r="FF241" s="46"/>
      <c r="FG241" s="46"/>
      <c r="FH241" s="46"/>
      <c r="FI241" s="46"/>
      <c r="FJ241" s="46"/>
      <c r="FK241" s="46"/>
      <c r="FL241" s="46"/>
      <c r="FM241" s="46"/>
      <c r="FN241" s="46"/>
      <c r="FO241" s="46"/>
      <c r="FP241" s="46"/>
      <c r="FQ241" s="46"/>
      <c r="FR241" s="46"/>
      <c r="FS241" s="46"/>
      <c r="FT241" s="46"/>
      <c r="FU241" s="46"/>
      <c r="FV241" s="46"/>
      <c r="FW241" s="46"/>
      <c r="FX241" s="46"/>
      <c r="FY241" s="46"/>
      <c r="FZ241" s="46"/>
      <c r="GA241" s="46"/>
      <c r="GB241" s="46"/>
      <c r="GC241" s="46"/>
      <c r="GD241" s="46"/>
      <c r="GE241" s="46"/>
      <c r="GF241" s="46"/>
      <c r="GG241" s="46"/>
      <c r="GH241" s="46"/>
      <c r="GI241" s="46"/>
      <c r="GJ241" s="46"/>
      <c r="GK241" s="46"/>
      <c r="GL241" s="46"/>
      <c r="GM241" s="46"/>
      <c r="GN241" s="46"/>
      <c r="GO241" s="46"/>
      <c r="GP241" s="46"/>
      <c r="GQ241" s="46"/>
      <c r="GR241" s="46"/>
      <c r="GS241" s="46"/>
      <c r="GT241" s="46"/>
      <c r="GU241" s="46"/>
      <c r="GV241" s="46"/>
      <c r="GW241" s="46"/>
      <c r="GX241" s="46"/>
      <c r="GY241" s="46"/>
      <c r="GZ241" s="46"/>
      <c r="HA241" s="46"/>
      <c r="HB241" s="46"/>
      <c r="HC241" s="46"/>
      <c r="HD241" s="46"/>
      <c r="HE241" s="46"/>
      <c r="HF241" s="46"/>
      <c r="HG241" s="46"/>
      <c r="HH241" s="46"/>
      <c r="HI241" s="46"/>
      <c r="HJ241" s="46"/>
      <c r="HK241" s="46"/>
      <c r="HL241" s="46"/>
      <c r="HM241" s="46"/>
      <c r="HN241" s="46"/>
      <c r="HO241" s="46"/>
      <c r="HP241" s="46"/>
      <c r="HQ241" s="46"/>
      <c r="HR241" s="46"/>
      <c r="HS241" s="46"/>
      <c r="HT241" s="46"/>
      <c r="HU241" s="46"/>
      <c r="HV241" s="46"/>
      <c r="HW241" s="46"/>
      <c r="HX241" s="46"/>
      <c r="HY241" s="46"/>
      <c r="HZ241" s="46"/>
      <c r="IA241" s="46"/>
      <c r="IB241" s="46"/>
      <c r="IC241" s="46"/>
      <c r="ID241" s="46"/>
      <c r="IE241" s="46"/>
      <c r="IF241" s="46"/>
      <c r="IG241" s="46"/>
      <c r="IH241" s="46"/>
      <c r="II241" s="46"/>
      <c r="IJ241" s="46"/>
      <c r="IK241" s="46"/>
      <c r="IL241" s="46"/>
      <c r="IM241" s="46"/>
      <c r="IN241" s="46"/>
      <c r="IO241" s="46"/>
      <c r="IP241" s="46"/>
      <c r="IQ241" s="46"/>
      <c r="IR241" s="46"/>
      <c r="IS241" s="46"/>
      <c r="IT241" s="46"/>
      <c r="IU241" s="46"/>
      <c r="IV241" s="46"/>
      <c r="IW241" s="46"/>
      <c r="IX241" s="46"/>
      <c r="IY241" s="46"/>
      <c r="IZ241" s="46"/>
      <c r="JA241" s="46"/>
      <c r="JB241" s="46"/>
      <c r="JC241" s="46"/>
      <c r="JD241" s="46"/>
      <c r="JE241" s="46"/>
      <c r="JF241" s="46"/>
      <c r="JG241" s="46"/>
      <c r="JH241" s="46"/>
      <c r="JI241" s="46"/>
      <c r="JJ241" s="46"/>
      <c r="JK241" s="46"/>
      <c r="JL241" s="46"/>
      <c r="JM241" s="46"/>
      <c r="JN241" s="46"/>
      <c r="JO241" s="46"/>
      <c r="JP241" s="46"/>
      <c r="JQ241" s="46"/>
      <c r="JR241" s="46"/>
      <c r="JS241" s="46"/>
      <c r="JT241" s="46"/>
      <c r="JU241" s="46"/>
      <c r="JV241" s="46"/>
      <c r="JW241" s="46"/>
      <c r="JX241" s="46"/>
      <c r="JY241" s="46"/>
      <c r="JZ241" s="46"/>
      <c r="KA241" s="46"/>
      <c r="KB241" s="46"/>
      <c r="KC241" s="46"/>
      <c r="KD241" s="46"/>
      <c r="KE241" s="46"/>
      <c r="KF241" s="46"/>
      <c r="KG241" s="46"/>
      <c r="KH241" s="46"/>
      <c r="KI241" s="46"/>
      <c r="KJ241" s="46"/>
      <c r="KK241" s="46"/>
      <c r="KL241" s="46"/>
      <c r="KM241" s="46"/>
      <c r="KN241" s="46"/>
      <c r="KO241" s="46"/>
      <c r="KP241" s="46"/>
      <c r="KQ241" s="46"/>
      <c r="KR241" s="46"/>
      <c r="KS241" s="46"/>
      <c r="KT241" s="46"/>
      <c r="KU241" s="46"/>
      <c r="KV241" s="46"/>
      <c r="KW241" s="46"/>
      <c r="KX241" s="46"/>
      <c r="KY241" s="46"/>
      <c r="KZ241" s="46"/>
      <c r="LA241" s="46"/>
      <c r="LB241" s="46"/>
      <c r="LC241" s="46"/>
      <c r="LD241" s="46"/>
      <c r="LE241" s="46"/>
      <c r="LF241" s="46"/>
      <c r="LG241" s="46"/>
      <c r="LH241" s="46"/>
      <c r="LI241" s="46"/>
      <c r="LJ241" s="46"/>
      <c r="LK241" s="46"/>
      <c r="LL241" s="46"/>
      <c r="LM241" s="46"/>
      <c r="LN241" s="46"/>
      <c r="LO241" s="46"/>
      <c r="LP241" s="46"/>
      <c r="LQ241" s="46"/>
      <c r="LR241" s="46"/>
      <c r="LS241" s="46"/>
      <c r="LT241" s="46"/>
      <c r="LU241" s="46"/>
      <c r="LV241" s="46"/>
      <c r="LW241" s="46"/>
      <c r="LX241" s="46"/>
      <c r="LY241" s="46"/>
      <c r="LZ241" s="46"/>
      <c r="MA241" s="46"/>
      <c r="MB241" s="46"/>
      <c r="MC241" s="46"/>
      <c r="MD241" s="46"/>
      <c r="ME241" s="46"/>
      <c r="MF241" s="46"/>
      <c r="MG241" s="46"/>
      <c r="MH241" s="46"/>
      <c r="MI241" s="46"/>
      <c r="MJ241" s="46"/>
      <c r="MK241" s="46"/>
      <c r="ML241" s="46"/>
      <c r="MM241" s="46"/>
      <c r="MN241" s="46"/>
      <c r="MO241" s="46"/>
      <c r="MP241" s="46"/>
      <c r="MQ241" s="46"/>
      <c r="MR241" s="46"/>
      <c r="MS241" s="46"/>
      <c r="MT241" s="46"/>
      <c r="MU241" s="46"/>
      <c r="MV241" s="46"/>
      <c r="MW241" s="46"/>
      <c r="MX241" s="46"/>
      <c r="MY241" s="46"/>
      <c r="MZ241" s="46"/>
      <c r="NA241" s="46"/>
      <c r="NB241" s="46"/>
      <c r="NC241" s="46"/>
      <c r="ND241" s="46"/>
      <c r="NE241" s="46"/>
      <c r="NF241" s="46"/>
      <c r="NG241" s="46"/>
      <c r="NH241" s="46"/>
      <c r="NI241" s="46"/>
      <c r="NJ241" s="46"/>
      <c r="NK241" s="46"/>
      <c r="NL241" s="46"/>
      <c r="NM241" s="46"/>
      <c r="NN241" s="46"/>
      <c r="NO241" s="46"/>
      <c r="NP241" s="46"/>
      <c r="NQ241" s="46"/>
      <c r="NR241" s="46"/>
      <c r="NS241" s="46"/>
      <c r="NT241" s="46"/>
      <c r="NU241" s="46"/>
      <c r="NV241" s="46"/>
      <c r="NW241" s="46"/>
      <c r="NX241" s="46"/>
      <c r="NY241" s="46"/>
      <c r="NZ241" s="46"/>
      <c r="OA241" s="46"/>
      <c r="OB241" s="46"/>
      <c r="OC241" s="46"/>
      <c r="OD241" s="46"/>
      <c r="OE241" s="46"/>
      <c r="OF241" s="46"/>
      <c r="OG241" s="46"/>
      <c r="OH241" s="46"/>
      <c r="OI241" s="46"/>
      <c r="OJ241" s="46"/>
      <c r="OK241" s="46"/>
      <c r="OL241" s="46"/>
      <c r="OM241" s="46"/>
      <c r="ON241" s="46"/>
      <c r="OO241" s="46"/>
      <c r="OP241" s="46"/>
      <c r="OQ241" s="46"/>
      <c r="OR241" s="46"/>
      <c r="OS241" s="46"/>
      <c r="OT241" s="46"/>
      <c r="OU241" s="46"/>
      <c r="OV241" s="46"/>
      <c r="OW241" s="46"/>
      <c r="OX241" s="46"/>
      <c r="OY241" s="46"/>
      <c r="OZ241" s="46"/>
      <c r="PA241" s="46"/>
      <c r="PB241" s="46"/>
      <c r="PC241" s="46"/>
      <c r="PD241" s="46"/>
      <c r="PE241" s="46"/>
      <c r="PF241" s="46"/>
      <c r="PG241" s="46"/>
      <c r="PH241" s="46"/>
      <c r="PI241" s="46"/>
      <c r="PJ241" s="46"/>
      <c r="PK241" s="46"/>
      <c r="PL241" s="46"/>
      <c r="PM241" s="46"/>
      <c r="PN241" s="46"/>
      <c r="PO241" s="46"/>
      <c r="PP241" s="46"/>
      <c r="PQ241" s="46"/>
      <c r="PR241" s="46"/>
      <c r="PS241" s="46"/>
      <c r="PT241" s="46"/>
      <c r="PU241" s="46"/>
      <c r="PV241" s="46"/>
      <c r="PW241" s="46"/>
      <c r="PX241" s="46"/>
      <c r="PY241" s="46"/>
      <c r="PZ241" s="46"/>
      <c r="QA241" s="46"/>
      <c r="QB241" s="46"/>
      <c r="QC241" s="46"/>
      <c r="QD241" s="46"/>
      <c r="QE241" s="46"/>
      <c r="QF241" s="46"/>
      <c r="QG241" s="46"/>
      <c r="QH241" s="46"/>
      <c r="QI241" s="46"/>
      <c r="QJ241" s="46"/>
      <c r="QK241" s="46"/>
      <c r="QL241" s="46"/>
      <c r="QM241" s="46"/>
      <c r="QN241" s="46"/>
      <c r="QO241" s="46"/>
      <c r="QP241" s="46"/>
      <c r="QQ241" s="46"/>
      <c r="QR241" s="46"/>
      <c r="QS241" s="46"/>
      <c r="QT241" s="46"/>
      <c r="QU241" s="46"/>
      <c r="QV241" s="46"/>
      <c r="QW241" s="46"/>
      <c r="QX241" s="46"/>
      <c r="QY241" s="46"/>
      <c r="QZ241" s="46"/>
      <c r="RA241" s="46"/>
      <c r="RB241" s="46"/>
      <c r="RC241" s="46"/>
      <c r="RD241" s="46"/>
      <c r="RE241" s="46"/>
      <c r="RF241" s="46"/>
      <c r="RG241" s="46"/>
      <c r="RH241" s="46"/>
      <c r="RI241" s="46"/>
      <c r="RJ241" s="46"/>
      <c r="RK241" s="46"/>
      <c r="RL241" s="46"/>
      <c r="RM241" s="46"/>
      <c r="RN241" s="46"/>
      <c r="RO241" s="46"/>
      <c r="RP241" s="46"/>
      <c r="RQ241" s="46"/>
      <c r="RR241" s="46"/>
      <c r="RS241" s="46"/>
      <c r="RT241" s="46"/>
      <c r="RU241" s="46"/>
      <c r="RV241" s="46"/>
      <c r="RW241" s="46"/>
      <c r="RX241" s="46"/>
      <c r="RY241" s="46"/>
      <c r="RZ241" s="46"/>
      <c r="SA241" s="46"/>
      <c r="SB241" s="46"/>
      <c r="SC241" s="46"/>
      <c r="SD241" s="46"/>
      <c r="SE241" s="46"/>
      <c r="SF241" s="46"/>
      <c r="SG241" s="46"/>
      <c r="SH241" s="46"/>
      <c r="SI241" s="46"/>
      <c r="SJ241" s="46"/>
      <c r="SK241" s="46"/>
      <c r="SL241" s="46"/>
      <c r="SM241" s="46"/>
      <c r="SN241" s="46"/>
      <c r="SO241" s="46"/>
      <c r="SP241" s="46"/>
      <c r="SQ241" s="46"/>
      <c r="SR241" s="46"/>
      <c r="SS241" s="46"/>
      <c r="ST241" s="46"/>
      <c r="SU241" s="46"/>
      <c r="SV241" s="46"/>
      <c r="SW241" s="46"/>
      <c r="SX241" s="46"/>
      <c r="SY241" s="46"/>
      <c r="SZ241" s="46"/>
      <c r="TA241" s="46"/>
      <c r="TB241" s="46"/>
      <c r="TC241" s="46"/>
      <c r="TD241" s="46"/>
      <c r="TE241" s="46"/>
      <c r="TF241" s="46"/>
      <c r="TG241" s="46"/>
      <c r="TH241" s="46"/>
      <c r="TI241" s="46"/>
      <c r="TJ241" s="46"/>
      <c r="TK241" s="46"/>
      <c r="TL241" s="46"/>
      <c r="TM241" s="46"/>
      <c r="TN241" s="46"/>
      <c r="TO241" s="46"/>
      <c r="TP241" s="46"/>
      <c r="TQ241" s="46"/>
      <c r="TR241" s="46"/>
      <c r="TS241" s="46"/>
      <c r="TT241" s="46"/>
      <c r="TU241" s="46"/>
      <c r="TV241" s="46"/>
      <c r="TW241" s="46"/>
      <c r="TX241" s="46"/>
      <c r="TY241" s="46"/>
      <c r="TZ241" s="46"/>
      <c r="UA241" s="46"/>
      <c r="UB241" s="46"/>
      <c r="UC241" s="46"/>
      <c r="UD241" s="46"/>
      <c r="UE241" s="46"/>
      <c r="UF241" s="46"/>
      <c r="UG241" s="46"/>
      <c r="UH241" s="46"/>
      <c r="UI241" s="46"/>
      <c r="UJ241" s="46"/>
      <c r="UK241" s="46"/>
      <c r="UL241" s="46"/>
      <c r="UM241" s="46"/>
      <c r="UN241" s="46"/>
      <c r="UO241" s="46"/>
      <c r="UP241" s="46"/>
      <c r="UQ241" s="46"/>
      <c r="UR241" s="46"/>
      <c r="US241" s="46"/>
      <c r="UT241" s="46"/>
      <c r="UU241" s="46"/>
      <c r="UV241" s="46"/>
      <c r="UW241" s="46"/>
      <c r="UX241" s="46"/>
      <c r="UY241" s="46"/>
      <c r="UZ241" s="46"/>
      <c r="VA241" s="46"/>
      <c r="VB241" s="46"/>
      <c r="VC241" s="46"/>
      <c r="VD241" s="46"/>
      <c r="VE241" s="46"/>
      <c r="VF241" s="46"/>
      <c r="VG241" s="46"/>
      <c r="VH241" s="46"/>
      <c r="VI241" s="46"/>
      <c r="VJ241" s="46"/>
      <c r="VK241" s="46"/>
      <c r="VL241" s="46"/>
      <c r="VM241" s="46"/>
      <c r="VN241" s="46"/>
      <c r="VO241" s="46"/>
      <c r="VP241" s="46"/>
      <c r="VQ241" s="46"/>
      <c r="VR241" s="46"/>
      <c r="VS241" s="46"/>
      <c r="VT241" s="46"/>
      <c r="VU241" s="46"/>
      <c r="VV241" s="46"/>
      <c r="VW241" s="46"/>
      <c r="VX241" s="46"/>
      <c r="VY241" s="46"/>
      <c r="VZ241" s="46"/>
      <c r="WA241" s="46"/>
      <c r="WB241" s="46"/>
      <c r="WC241" s="46"/>
      <c r="WD241" s="46"/>
      <c r="WE241" s="46"/>
      <c r="WF241" s="46"/>
      <c r="WG241" s="46"/>
      <c r="WH241" s="46"/>
      <c r="WI241" s="46"/>
      <c r="WJ241" s="46"/>
      <c r="WK241" s="46"/>
      <c r="WL241" s="46"/>
      <c r="WM241" s="46"/>
      <c r="WN241" s="46"/>
      <c r="WO241" s="46"/>
      <c r="WP241" s="46"/>
      <c r="WQ241" s="46"/>
      <c r="WR241" s="46"/>
      <c r="WS241" s="46"/>
      <c r="WT241" s="46"/>
      <c r="WU241" s="46"/>
      <c r="WV241" s="46"/>
      <c r="WW241" s="46"/>
      <c r="WX241" s="46"/>
      <c r="WY241" s="46"/>
      <c r="WZ241" s="46"/>
      <c r="XA241" s="46"/>
      <c r="XB241" s="46"/>
      <c r="XC241" s="46"/>
      <c r="XD241" s="46"/>
      <c r="XE241" s="46"/>
      <c r="XF241" s="46"/>
      <c r="XG241" s="46"/>
      <c r="XH241" s="46"/>
      <c r="XI241" s="46"/>
      <c r="XJ241" s="46"/>
      <c r="XK241" s="46"/>
      <c r="XL241" s="46"/>
      <c r="XM241" s="46"/>
      <c r="XN241" s="46"/>
      <c r="XO241" s="46"/>
      <c r="XP241" s="46"/>
      <c r="XQ241" s="46"/>
      <c r="XR241" s="46"/>
      <c r="XS241" s="46"/>
      <c r="XT241" s="46"/>
      <c r="XU241" s="46"/>
      <c r="XV241" s="46"/>
      <c r="XW241" s="46"/>
      <c r="XX241" s="46"/>
      <c r="XY241" s="46"/>
      <c r="XZ241" s="46"/>
      <c r="YA241" s="46"/>
      <c r="YB241" s="46"/>
      <c r="YC241" s="46"/>
      <c r="YD241" s="46"/>
      <c r="YE241" s="46"/>
      <c r="YF241" s="46"/>
      <c r="YG241" s="46"/>
      <c r="YH241" s="46"/>
      <c r="YI241" s="46"/>
      <c r="YJ241" s="46"/>
      <c r="YK241" s="46"/>
      <c r="YL241" s="46"/>
      <c r="YM241" s="46"/>
      <c r="YN241" s="46"/>
      <c r="YO241" s="46"/>
      <c r="YP241" s="46"/>
      <c r="YQ241" s="46"/>
      <c r="YR241" s="46"/>
      <c r="YS241" s="46"/>
      <c r="YT241" s="46"/>
      <c r="YU241" s="46"/>
      <c r="YV241" s="46"/>
      <c r="YW241" s="46"/>
      <c r="YX241" s="46"/>
      <c r="YY241" s="46"/>
      <c r="YZ241" s="46"/>
      <c r="ZA241" s="46"/>
      <c r="ZB241" s="46"/>
      <c r="ZC241" s="46"/>
      <c r="ZD241" s="46"/>
      <c r="ZE241" s="46"/>
      <c r="ZF241" s="46"/>
      <c r="ZG241" s="46"/>
      <c r="ZH241" s="46"/>
      <c r="ZI241" s="46"/>
      <c r="ZJ241" s="46"/>
      <c r="ZK241" s="46"/>
      <c r="ZL241" s="46"/>
      <c r="ZM241" s="46"/>
      <c r="ZN241" s="46"/>
      <c r="ZO241" s="46"/>
      <c r="ZP241" s="46"/>
      <c r="ZQ241" s="46"/>
      <c r="ZR241" s="46"/>
      <c r="ZS241" s="46"/>
      <c r="ZT241" s="46"/>
      <c r="ZU241" s="46"/>
      <c r="ZV241" s="46"/>
      <c r="ZW241" s="46"/>
      <c r="ZX241" s="46"/>
      <c r="ZY241" s="46"/>
      <c r="ZZ241" s="46"/>
      <c r="AAA241" s="46"/>
      <c r="AAB241" s="46"/>
      <c r="AAC241" s="46"/>
      <c r="AAD241" s="46"/>
      <c r="AAE241" s="46"/>
      <c r="AAF241" s="46"/>
      <c r="AAG241" s="46"/>
      <c r="AAH241" s="46"/>
      <c r="AAI241" s="46"/>
      <c r="AAJ241" s="46"/>
      <c r="AAK241" s="46"/>
      <c r="AAL241" s="46"/>
      <c r="AAM241" s="46"/>
      <c r="AAN241" s="46"/>
      <c r="AAO241" s="46"/>
      <c r="AAP241" s="46"/>
      <c r="AAQ241" s="46"/>
      <c r="AAR241" s="46"/>
      <c r="AAS241" s="46"/>
      <c r="AAT241" s="46"/>
      <c r="AAU241" s="46"/>
      <c r="AAV241" s="46"/>
      <c r="AAW241" s="46"/>
      <c r="AAX241" s="46"/>
      <c r="AAY241" s="46"/>
      <c r="AAZ241" s="46"/>
      <c r="ABA241" s="46"/>
      <c r="ABB241" s="46"/>
      <c r="ABC241" s="46"/>
      <c r="ABD241" s="46"/>
      <c r="ABE241" s="46"/>
      <c r="ABF241" s="46"/>
      <c r="ABG241" s="46"/>
      <c r="ABH241" s="46"/>
      <c r="ABI241" s="46"/>
      <c r="ABJ241" s="46"/>
      <c r="ABK241" s="46"/>
      <c r="ABL241" s="46"/>
      <c r="ABM241" s="46"/>
      <c r="ABN241" s="46"/>
      <c r="ABO241" s="46"/>
      <c r="ABP241" s="46"/>
      <c r="ABQ241" s="46"/>
      <c r="ABR241" s="46"/>
      <c r="ABS241" s="46"/>
      <c r="ABT241" s="46"/>
      <c r="ABU241" s="46"/>
      <c r="ABV241" s="46"/>
      <c r="ABW241" s="46"/>
      <c r="ABX241" s="46"/>
      <c r="ABY241" s="46"/>
      <c r="ABZ241" s="46"/>
      <c r="ACA241" s="46"/>
      <c r="ACB241" s="46"/>
      <c r="ACC241" s="46"/>
      <c r="ACD241" s="46"/>
      <c r="ACE241" s="46"/>
      <c r="ACF241" s="46"/>
      <c r="ACG241" s="46"/>
      <c r="ACH241" s="46"/>
      <c r="ACI241" s="46"/>
      <c r="ACJ241" s="46"/>
      <c r="ACK241" s="46"/>
      <c r="ACL241" s="46"/>
      <c r="ACM241" s="46"/>
      <c r="ACN241" s="46"/>
      <c r="ACO241" s="46"/>
      <c r="ACP241" s="46"/>
      <c r="ACQ241" s="46"/>
      <c r="ACR241" s="46"/>
      <c r="ACS241" s="46"/>
      <c r="ACT241" s="46"/>
      <c r="ACU241" s="46"/>
      <c r="ACV241" s="46"/>
      <c r="ACW241" s="46"/>
      <c r="ACX241" s="46"/>
      <c r="ACY241" s="46"/>
      <c r="ACZ241" s="46"/>
      <c r="ADA241" s="46"/>
      <c r="ADB241" s="46"/>
      <c r="ADC241" s="46"/>
      <c r="ADD241" s="46"/>
      <c r="ADE241" s="46"/>
      <c r="ADF241" s="46"/>
      <c r="ADG241" s="46"/>
      <c r="ADH241" s="46"/>
      <c r="ADI241" s="46"/>
      <c r="ADJ241" s="46"/>
      <c r="ADK241" s="46"/>
      <c r="ADL241" s="46"/>
      <c r="ADM241" s="46"/>
      <c r="ADN241" s="46"/>
      <c r="ADO241" s="46"/>
      <c r="ADP241" s="46"/>
      <c r="ADQ241" s="46"/>
      <c r="ADR241" s="46"/>
      <c r="ADS241" s="46"/>
      <c r="ADT241" s="46"/>
      <c r="ADU241" s="46"/>
      <c r="ADV241" s="46"/>
      <c r="ADW241" s="46"/>
      <c r="ADX241" s="46"/>
      <c r="ADY241" s="46"/>
      <c r="ADZ241" s="46"/>
      <c r="AEA241" s="46"/>
      <c r="AEB241" s="46"/>
      <c r="AEC241" s="46"/>
      <c r="AED241" s="46"/>
      <c r="AEE241" s="46"/>
      <c r="AEF241" s="46"/>
      <c r="AEG241" s="46"/>
      <c r="AEH241" s="46"/>
      <c r="AEI241" s="46"/>
      <c r="AEJ241" s="46"/>
      <c r="AEK241" s="46"/>
      <c r="AEL241" s="46"/>
      <c r="AEM241" s="46"/>
      <c r="AEN241" s="46"/>
      <c r="AEO241" s="46"/>
      <c r="AEP241" s="46"/>
      <c r="AEQ241" s="46"/>
      <c r="AER241" s="46"/>
      <c r="AES241" s="46"/>
      <c r="AET241" s="46"/>
      <c r="AEU241" s="46"/>
      <c r="AEV241" s="46"/>
      <c r="AEW241" s="46"/>
      <c r="AEX241" s="46"/>
      <c r="AEY241" s="46"/>
      <c r="AEZ241" s="46"/>
      <c r="AFA241" s="46"/>
      <c r="AFB241" s="46"/>
      <c r="AFC241" s="46"/>
      <c r="AFD241" s="46"/>
      <c r="AFE241" s="46"/>
      <c r="AFF241" s="46"/>
      <c r="AFG241" s="46"/>
      <c r="AFH241" s="46"/>
      <c r="AFI241" s="46"/>
      <c r="AFJ241" s="46"/>
      <c r="AFK241" s="46"/>
      <c r="AFL241" s="46"/>
      <c r="AFM241" s="46"/>
      <c r="AFN241" s="46"/>
      <c r="AFO241" s="46"/>
      <c r="AFP241" s="46"/>
      <c r="AFQ241" s="46"/>
      <c r="AFR241" s="46"/>
      <c r="AFS241" s="46"/>
      <c r="AFT241" s="46"/>
      <c r="AFU241" s="46"/>
      <c r="AFV241" s="46"/>
      <c r="AFW241" s="46"/>
      <c r="AFX241" s="46"/>
      <c r="AFY241" s="46"/>
      <c r="AFZ241" s="46"/>
      <c r="AGA241" s="46"/>
      <c r="AGB241" s="46"/>
      <c r="AGC241" s="46"/>
      <c r="AGD241" s="46"/>
      <c r="AGE241" s="46"/>
      <c r="AGF241" s="46"/>
      <c r="AGG241" s="46"/>
      <c r="AGH241" s="46"/>
      <c r="AGI241" s="46"/>
      <c r="AGJ241" s="46"/>
      <c r="AGK241" s="46"/>
      <c r="AGL241" s="46"/>
      <c r="AGM241" s="46"/>
      <c r="AGN241" s="46"/>
      <c r="AGO241" s="46"/>
      <c r="AGP241" s="46"/>
      <c r="AGQ241" s="46"/>
      <c r="AGR241" s="46"/>
      <c r="AGS241" s="46"/>
      <c r="AGT241" s="46"/>
      <c r="AGU241" s="46"/>
      <c r="AGV241" s="46"/>
      <c r="AGW241" s="46"/>
      <c r="AGX241" s="46"/>
      <c r="AGY241" s="46"/>
      <c r="AGZ241" s="46"/>
      <c r="AHA241" s="46"/>
      <c r="AHB241" s="46"/>
      <c r="AHC241" s="46"/>
      <c r="AHD241" s="46"/>
      <c r="AHE241" s="46"/>
      <c r="AHF241" s="46"/>
      <c r="AHG241" s="46"/>
      <c r="AHH241" s="46"/>
      <c r="AHI241" s="46"/>
      <c r="AHJ241" s="46"/>
      <c r="AHK241" s="46"/>
      <c r="AHL241" s="46"/>
      <c r="AHM241" s="46"/>
      <c r="AHN241" s="46"/>
      <c r="AHO241" s="46"/>
      <c r="AHP241" s="46"/>
      <c r="AHQ241" s="46"/>
      <c r="AHR241" s="46"/>
      <c r="AHS241" s="46"/>
      <c r="AHT241" s="46"/>
      <c r="AHU241" s="46"/>
      <c r="AHV241" s="46"/>
      <c r="AHW241" s="46"/>
      <c r="AHX241" s="46"/>
      <c r="AHY241" s="46"/>
      <c r="AHZ241" s="46"/>
      <c r="AIA241" s="46"/>
      <c r="AIB241" s="46"/>
      <c r="AIC241" s="46"/>
      <c r="AID241" s="46"/>
      <c r="AIE241" s="46"/>
      <c r="AIF241" s="46"/>
      <c r="AIG241" s="46"/>
      <c r="AIH241" s="46"/>
      <c r="AII241" s="46"/>
      <c r="AIJ241" s="46"/>
      <c r="AIK241" s="46"/>
      <c r="AIL241" s="46"/>
      <c r="AIM241" s="46"/>
      <c r="AIN241" s="46"/>
      <c r="AIO241" s="46"/>
      <c r="AIP241" s="46"/>
      <c r="AIQ241" s="46"/>
      <c r="AIR241" s="46"/>
      <c r="AIS241" s="46"/>
      <c r="AIT241" s="46"/>
      <c r="AIU241" s="46"/>
      <c r="AIV241" s="46"/>
      <c r="AIW241" s="46"/>
      <c r="AIX241" s="46"/>
      <c r="AIY241" s="46"/>
      <c r="AIZ241" s="46"/>
      <c r="AJA241" s="46"/>
      <c r="AJB241" s="46"/>
      <c r="AJC241" s="46"/>
      <c r="AJD241" s="46"/>
      <c r="AJE241" s="46"/>
      <c r="AJF241" s="46"/>
      <c r="AJG241" s="46"/>
      <c r="AJH241" s="46"/>
      <c r="AJI241" s="46"/>
      <c r="AJJ241" s="46"/>
      <c r="AJK241" s="46"/>
      <c r="AJL241" s="46"/>
      <c r="AJM241" s="46"/>
      <c r="AJN241" s="46"/>
      <c r="AJO241" s="46"/>
      <c r="AJP241" s="46"/>
      <c r="AJQ241" s="46"/>
      <c r="AJR241" s="46"/>
      <c r="AJS241" s="46"/>
      <c r="AJT241" s="46"/>
      <c r="AJU241" s="46"/>
      <c r="AJV241" s="46"/>
      <c r="AJW241" s="46"/>
      <c r="AJX241" s="46"/>
      <c r="AJY241" s="46"/>
      <c r="AJZ241" s="46"/>
      <c r="AKA241" s="46"/>
      <c r="AKB241" s="46"/>
      <c r="AKC241" s="46"/>
      <c r="AKD241" s="46"/>
      <c r="AKE241" s="46"/>
      <c r="AKF241" s="46"/>
      <c r="AKG241" s="46"/>
      <c r="AKH241" s="46"/>
      <c r="AKI241" s="46"/>
      <c r="AKJ241" s="46"/>
      <c r="AKK241" s="46"/>
      <c r="AKL241" s="46"/>
      <c r="AKM241" s="46"/>
      <c r="AKN241" s="46"/>
      <c r="AKO241" s="46"/>
      <c r="AKP241" s="46"/>
      <c r="AKQ241" s="46"/>
      <c r="AKR241" s="46"/>
      <c r="AKS241" s="46"/>
      <c r="AKT241" s="46"/>
      <c r="AKU241" s="46"/>
      <c r="AKV241" s="46"/>
      <c r="AKW241" s="46"/>
      <c r="AKX241" s="46"/>
      <c r="AKY241" s="46"/>
      <c r="AKZ241" s="46"/>
      <c r="ALA241" s="46"/>
      <c r="ALB241" s="46"/>
      <c r="ALC241" s="46"/>
      <c r="ALD241" s="46"/>
      <c r="ALE241" s="46"/>
      <c r="ALF241" s="46"/>
      <c r="ALG241" s="46"/>
      <c r="ALH241" s="46"/>
      <c r="ALI241" s="46"/>
      <c r="ALJ241" s="46"/>
      <c r="ALK241" s="46"/>
      <c r="ALL241" s="46"/>
      <c r="ALM241" s="46"/>
      <c r="ALN241" s="46"/>
      <c r="ALO241" s="46"/>
      <c r="ALP241" s="46"/>
      <c r="ALQ241" s="46"/>
      <c r="ALR241" s="46"/>
      <c r="ALS241" s="46"/>
      <c r="ALT241" s="46"/>
      <c r="ALU241" s="46"/>
      <c r="ALV241" s="46"/>
      <c r="ALW241" s="46"/>
      <c r="ALX241" s="46"/>
      <c r="ALY241" s="46"/>
      <c r="ALZ241" s="46"/>
      <c r="AMA241" s="46"/>
      <c r="AMB241" s="46"/>
      <c r="AMC241" s="46"/>
      <c r="AMD241" s="46"/>
      <c r="AME241" s="46"/>
      <c r="AMF241" s="46"/>
      <c r="AMG241" s="46"/>
      <c r="AMH241" s="46"/>
      <c r="AMI241" s="46"/>
      <c r="AMJ241" s="46"/>
      <c r="AMK241" s="46"/>
    </row>
    <row r="242" spans="1:1025" x14ac:dyDescent="0.25">
      <c r="A242" s="46"/>
      <c r="B242" s="56"/>
      <c r="C242" s="57"/>
      <c r="D242" s="58"/>
      <c r="E242" s="59"/>
      <c r="F242" s="59"/>
      <c r="G242" s="59"/>
      <c r="H242" s="59"/>
      <c r="I242" s="59"/>
      <c r="J242" s="59"/>
      <c r="K242" s="59"/>
      <c r="L242" s="59"/>
      <c r="M242" s="46"/>
      <c r="N242" s="46"/>
      <c r="O242" s="46"/>
      <c r="P242" s="46"/>
      <c r="Q242" s="46"/>
      <c r="R242" s="46"/>
      <c r="S242" s="46"/>
      <c r="T242" s="46"/>
      <c r="U242" s="46"/>
      <c r="V242" s="46"/>
      <c r="W242" s="46"/>
      <c r="X242" s="46"/>
      <c r="Y242" s="46"/>
      <c r="Z242" s="46"/>
      <c r="AA242" s="46"/>
      <c r="AB242" s="46"/>
      <c r="AC242" s="46"/>
      <c r="AD242" s="46"/>
      <c r="AE242" s="46"/>
      <c r="AF242" s="46"/>
      <c r="AG242" s="46"/>
      <c r="AH242" s="46"/>
      <c r="AI242" s="46"/>
      <c r="AJ242" s="46"/>
      <c r="AK242" s="46"/>
      <c r="AL242" s="46"/>
      <c r="AM242" s="46"/>
      <c r="AN242" s="46"/>
      <c r="AO242" s="46"/>
      <c r="AP242" s="46"/>
      <c r="AQ242" s="46"/>
      <c r="AR242" s="46"/>
      <c r="AS242" s="46"/>
      <c r="AT242" s="46"/>
      <c r="AU242" s="46"/>
      <c r="AV242" s="46"/>
      <c r="AW242" s="46"/>
      <c r="AX242" s="46"/>
      <c r="AY242" s="46"/>
      <c r="AZ242" s="46"/>
      <c r="BA242" s="46"/>
      <c r="BB242" s="46"/>
      <c r="BC242" s="46"/>
      <c r="BD242" s="46"/>
      <c r="BE242" s="46"/>
      <c r="BF242" s="46"/>
      <c r="BG242" s="46"/>
      <c r="BH242" s="46"/>
      <c r="BI242" s="46"/>
      <c r="BJ242" s="46"/>
      <c r="BK242" s="46"/>
      <c r="BL242" s="46"/>
      <c r="BM242" s="46"/>
      <c r="BN242" s="46"/>
      <c r="BO242" s="46"/>
      <c r="BP242" s="46"/>
      <c r="BQ242" s="46"/>
      <c r="BR242" s="46"/>
      <c r="BS242" s="46"/>
      <c r="BT242" s="46"/>
      <c r="BU242" s="46"/>
      <c r="BV242" s="46"/>
      <c r="BW242" s="46"/>
      <c r="BX242" s="46"/>
      <c r="BY242" s="46"/>
      <c r="BZ242" s="46"/>
      <c r="CA242" s="46"/>
      <c r="CB242" s="46"/>
      <c r="CC242" s="46"/>
      <c r="CD242" s="46"/>
      <c r="CE242" s="46"/>
      <c r="CF242" s="46"/>
      <c r="CG242" s="46"/>
      <c r="CH242" s="46"/>
      <c r="CI242" s="46"/>
      <c r="CJ242" s="46"/>
      <c r="CK242" s="46"/>
      <c r="CL242" s="46"/>
      <c r="CM242" s="46"/>
      <c r="CN242" s="46"/>
      <c r="CO242" s="46"/>
      <c r="CP242" s="46"/>
      <c r="CQ242" s="46"/>
      <c r="CR242" s="46"/>
      <c r="CS242" s="46"/>
      <c r="CT242" s="46"/>
      <c r="CU242" s="46"/>
      <c r="CV242" s="46"/>
      <c r="CW242" s="46"/>
      <c r="CX242" s="46"/>
      <c r="CY242" s="46"/>
      <c r="CZ242" s="46"/>
      <c r="DA242" s="46"/>
      <c r="DB242" s="46"/>
      <c r="DC242" s="46"/>
      <c r="DD242" s="46"/>
      <c r="DE242" s="46"/>
      <c r="DF242" s="46"/>
      <c r="DG242" s="46"/>
      <c r="DH242" s="46"/>
      <c r="DI242" s="46"/>
      <c r="DJ242" s="46"/>
      <c r="DK242" s="46"/>
      <c r="DL242" s="46"/>
      <c r="DM242" s="46"/>
      <c r="DN242" s="46"/>
      <c r="DO242" s="46"/>
      <c r="DP242" s="46"/>
      <c r="DQ242" s="46"/>
      <c r="DR242" s="46"/>
      <c r="DS242" s="46"/>
      <c r="DT242" s="46"/>
      <c r="DU242" s="46"/>
      <c r="DV242" s="46"/>
      <c r="DW242" s="46"/>
      <c r="DX242" s="46"/>
      <c r="DY242" s="46"/>
      <c r="DZ242" s="46"/>
      <c r="EA242" s="46"/>
      <c r="EB242" s="46"/>
      <c r="EC242" s="46"/>
      <c r="ED242" s="46"/>
      <c r="EE242" s="46"/>
      <c r="EF242" s="46"/>
      <c r="EG242" s="46"/>
      <c r="EH242" s="46"/>
      <c r="EI242" s="46"/>
      <c r="EJ242" s="46"/>
      <c r="EK242" s="46"/>
      <c r="EL242" s="46"/>
      <c r="EM242" s="46"/>
      <c r="EN242" s="46"/>
      <c r="EO242" s="46"/>
      <c r="EP242" s="46"/>
      <c r="EQ242" s="46"/>
      <c r="ER242" s="46"/>
      <c r="ES242" s="46"/>
      <c r="ET242" s="46"/>
      <c r="EU242" s="46"/>
      <c r="EV242" s="46"/>
      <c r="EW242" s="46"/>
      <c r="EX242" s="46"/>
      <c r="EY242" s="46"/>
      <c r="EZ242" s="46"/>
      <c r="FA242" s="46"/>
      <c r="FB242" s="46"/>
      <c r="FC242" s="46"/>
      <c r="FD242" s="46"/>
      <c r="FE242" s="46"/>
      <c r="FF242" s="46"/>
      <c r="FG242" s="46"/>
      <c r="FH242" s="46"/>
      <c r="FI242" s="46"/>
      <c r="FJ242" s="46"/>
      <c r="FK242" s="46"/>
      <c r="FL242" s="46"/>
      <c r="FM242" s="46"/>
      <c r="FN242" s="46"/>
      <c r="FO242" s="46"/>
      <c r="FP242" s="46"/>
      <c r="FQ242" s="46"/>
      <c r="FR242" s="46"/>
      <c r="FS242" s="46"/>
      <c r="FT242" s="46"/>
      <c r="FU242" s="46"/>
      <c r="FV242" s="46"/>
      <c r="FW242" s="46"/>
      <c r="FX242" s="46"/>
      <c r="FY242" s="46"/>
      <c r="FZ242" s="46"/>
      <c r="GA242" s="46"/>
      <c r="GB242" s="46"/>
      <c r="GC242" s="46"/>
      <c r="GD242" s="46"/>
      <c r="GE242" s="46"/>
      <c r="GF242" s="46"/>
      <c r="GG242" s="46"/>
      <c r="GH242" s="46"/>
      <c r="GI242" s="46"/>
      <c r="GJ242" s="46"/>
      <c r="GK242" s="46"/>
      <c r="GL242" s="46"/>
      <c r="GM242" s="46"/>
      <c r="GN242" s="46"/>
      <c r="GO242" s="46"/>
      <c r="GP242" s="46"/>
      <c r="GQ242" s="46"/>
      <c r="GR242" s="46"/>
      <c r="GS242" s="46"/>
      <c r="GT242" s="46"/>
      <c r="GU242" s="46"/>
      <c r="GV242" s="46"/>
      <c r="GW242" s="46"/>
      <c r="GX242" s="46"/>
      <c r="GY242" s="46"/>
      <c r="GZ242" s="46"/>
      <c r="HA242" s="46"/>
      <c r="HB242" s="46"/>
      <c r="HC242" s="46"/>
      <c r="HD242" s="46"/>
      <c r="HE242" s="46"/>
      <c r="HF242" s="46"/>
      <c r="HG242" s="46"/>
      <c r="HH242" s="46"/>
      <c r="HI242" s="46"/>
      <c r="HJ242" s="46"/>
      <c r="HK242" s="46"/>
      <c r="HL242" s="46"/>
      <c r="HM242" s="46"/>
      <c r="HN242" s="46"/>
      <c r="HO242" s="46"/>
      <c r="HP242" s="46"/>
      <c r="HQ242" s="46"/>
      <c r="HR242" s="46"/>
      <c r="HS242" s="46"/>
      <c r="HT242" s="46"/>
      <c r="HU242" s="46"/>
      <c r="HV242" s="46"/>
      <c r="HW242" s="46"/>
      <c r="HX242" s="46"/>
      <c r="HY242" s="46"/>
      <c r="HZ242" s="46"/>
      <c r="IA242" s="46"/>
      <c r="IB242" s="46"/>
      <c r="IC242" s="46"/>
      <c r="ID242" s="46"/>
      <c r="IE242" s="46"/>
      <c r="IF242" s="46"/>
      <c r="IG242" s="46"/>
      <c r="IH242" s="46"/>
      <c r="II242" s="46"/>
      <c r="IJ242" s="46"/>
      <c r="IK242" s="46"/>
      <c r="IL242" s="46"/>
      <c r="IM242" s="46"/>
      <c r="IN242" s="46"/>
      <c r="IO242" s="46"/>
      <c r="IP242" s="46"/>
      <c r="IQ242" s="46"/>
      <c r="IR242" s="46"/>
      <c r="IS242" s="46"/>
      <c r="IT242" s="46"/>
      <c r="IU242" s="46"/>
      <c r="IV242" s="46"/>
      <c r="IW242" s="46"/>
      <c r="IX242" s="46"/>
      <c r="IY242" s="46"/>
      <c r="IZ242" s="46"/>
      <c r="JA242" s="46"/>
      <c r="JB242" s="46"/>
      <c r="JC242" s="46"/>
      <c r="JD242" s="46"/>
      <c r="JE242" s="46"/>
      <c r="JF242" s="46"/>
      <c r="JG242" s="46"/>
      <c r="JH242" s="46"/>
      <c r="JI242" s="46"/>
      <c r="JJ242" s="46"/>
      <c r="JK242" s="46"/>
      <c r="JL242" s="46"/>
      <c r="JM242" s="46"/>
      <c r="JN242" s="46"/>
      <c r="JO242" s="46"/>
      <c r="JP242" s="46"/>
      <c r="JQ242" s="46"/>
      <c r="JR242" s="46"/>
      <c r="JS242" s="46"/>
      <c r="JT242" s="46"/>
      <c r="JU242" s="46"/>
      <c r="JV242" s="46"/>
      <c r="JW242" s="46"/>
      <c r="JX242" s="46"/>
      <c r="JY242" s="46"/>
      <c r="JZ242" s="46"/>
      <c r="KA242" s="46"/>
      <c r="KB242" s="46"/>
      <c r="KC242" s="46"/>
      <c r="KD242" s="46"/>
      <c r="KE242" s="46"/>
      <c r="KF242" s="46"/>
      <c r="KG242" s="46"/>
      <c r="KH242" s="46"/>
      <c r="KI242" s="46"/>
      <c r="KJ242" s="46"/>
      <c r="KK242" s="46"/>
      <c r="KL242" s="46"/>
      <c r="KM242" s="46"/>
      <c r="KN242" s="46"/>
      <c r="KO242" s="46"/>
      <c r="KP242" s="46"/>
      <c r="KQ242" s="46"/>
      <c r="KR242" s="46"/>
      <c r="KS242" s="46"/>
      <c r="KT242" s="46"/>
      <c r="KU242" s="46"/>
      <c r="KV242" s="46"/>
      <c r="KW242" s="46"/>
      <c r="KX242" s="46"/>
      <c r="KY242" s="46"/>
      <c r="KZ242" s="46"/>
      <c r="LA242" s="46"/>
      <c r="LB242" s="46"/>
      <c r="LC242" s="46"/>
      <c r="LD242" s="46"/>
      <c r="LE242" s="46"/>
      <c r="LF242" s="46"/>
      <c r="LG242" s="46"/>
      <c r="LH242" s="46"/>
      <c r="LI242" s="46"/>
      <c r="LJ242" s="46"/>
      <c r="LK242" s="46"/>
      <c r="LL242" s="46"/>
      <c r="LM242" s="46"/>
      <c r="LN242" s="46"/>
      <c r="LO242" s="46"/>
      <c r="LP242" s="46"/>
      <c r="LQ242" s="46"/>
      <c r="LR242" s="46"/>
      <c r="LS242" s="46"/>
      <c r="LT242" s="46"/>
      <c r="LU242" s="46"/>
      <c r="LV242" s="46"/>
      <c r="LW242" s="46"/>
      <c r="LX242" s="46"/>
      <c r="LY242" s="46"/>
      <c r="LZ242" s="46"/>
      <c r="MA242" s="46"/>
      <c r="MB242" s="46"/>
      <c r="MC242" s="46"/>
      <c r="MD242" s="46"/>
      <c r="ME242" s="46"/>
      <c r="MF242" s="46"/>
      <c r="MG242" s="46"/>
      <c r="MH242" s="46"/>
      <c r="MI242" s="46"/>
      <c r="MJ242" s="46"/>
      <c r="MK242" s="46"/>
      <c r="ML242" s="46"/>
      <c r="MM242" s="46"/>
      <c r="MN242" s="46"/>
      <c r="MO242" s="46"/>
      <c r="MP242" s="46"/>
      <c r="MQ242" s="46"/>
      <c r="MR242" s="46"/>
      <c r="MS242" s="46"/>
      <c r="MT242" s="46"/>
      <c r="MU242" s="46"/>
      <c r="MV242" s="46"/>
      <c r="MW242" s="46"/>
      <c r="MX242" s="46"/>
      <c r="MY242" s="46"/>
      <c r="MZ242" s="46"/>
      <c r="NA242" s="46"/>
      <c r="NB242" s="46"/>
      <c r="NC242" s="46"/>
      <c r="ND242" s="46"/>
      <c r="NE242" s="46"/>
      <c r="NF242" s="46"/>
      <c r="NG242" s="46"/>
      <c r="NH242" s="46"/>
      <c r="NI242" s="46"/>
      <c r="NJ242" s="46"/>
      <c r="NK242" s="46"/>
      <c r="NL242" s="46"/>
      <c r="NM242" s="46"/>
      <c r="NN242" s="46"/>
      <c r="NO242" s="46"/>
      <c r="NP242" s="46"/>
      <c r="NQ242" s="46"/>
      <c r="NR242" s="46"/>
      <c r="NS242" s="46"/>
      <c r="NT242" s="46"/>
      <c r="NU242" s="46"/>
      <c r="NV242" s="46"/>
      <c r="NW242" s="46"/>
      <c r="NX242" s="46"/>
      <c r="NY242" s="46"/>
      <c r="NZ242" s="46"/>
      <c r="OA242" s="46"/>
      <c r="OB242" s="46"/>
      <c r="OC242" s="46"/>
      <c r="OD242" s="46"/>
      <c r="OE242" s="46"/>
      <c r="OF242" s="46"/>
      <c r="OG242" s="46"/>
      <c r="OH242" s="46"/>
      <c r="OI242" s="46"/>
      <c r="OJ242" s="46"/>
      <c r="OK242" s="46"/>
      <c r="OL242" s="46"/>
      <c r="OM242" s="46"/>
      <c r="ON242" s="46"/>
      <c r="OO242" s="46"/>
      <c r="OP242" s="46"/>
      <c r="OQ242" s="46"/>
      <c r="OR242" s="46"/>
      <c r="OS242" s="46"/>
      <c r="OT242" s="46"/>
      <c r="OU242" s="46"/>
      <c r="OV242" s="46"/>
      <c r="OW242" s="46"/>
      <c r="OX242" s="46"/>
      <c r="OY242" s="46"/>
      <c r="OZ242" s="46"/>
      <c r="PA242" s="46"/>
      <c r="PB242" s="46"/>
      <c r="PC242" s="46"/>
      <c r="PD242" s="46"/>
      <c r="PE242" s="46"/>
      <c r="PF242" s="46"/>
      <c r="PG242" s="46"/>
      <c r="PH242" s="46"/>
      <c r="PI242" s="46"/>
      <c r="PJ242" s="46"/>
      <c r="PK242" s="46"/>
      <c r="PL242" s="46"/>
      <c r="PM242" s="46"/>
      <c r="PN242" s="46"/>
      <c r="PO242" s="46"/>
      <c r="PP242" s="46"/>
      <c r="PQ242" s="46"/>
      <c r="PR242" s="46"/>
      <c r="PS242" s="46"/>
      <c r="PT242" s="46"/>
      <c r="PU242" s="46"/>
      <c r="PV242" s="46"/>
      <c r="PW242" s="46"/>
      <c r="PX242" s="46"/>
      <c r="PY242" s="46"/>
      <c r="PZ242" s="46"/>
      <c r="QA242" s="46"/>
      <c r="QB242" s="46"/>
      <c r="QC242" s="46"/>
      <c r="QD242" s="46"/>
      <c r="QE242" s="46"/>
      <c r="QF242" s="46"/>
      <c r="QG242" s="46"/>
      <c r="QH242" s="46"/>
      <c r="QI242" s="46"/>
      <c r="QJ242" s="46"/>
      <c r="QK242" s="46"/>
      <c r="QL242" s="46"/>
      <c r="QM242" s="46"/>
      <c r="QN242" s="46"/>
      <c r="QO242" s="46"/>
      <c r="QP242" s="46"/>
      <c r="QQ242" s="46"/>
      <c r="QR242" s="46"/>
      <c r="QS242" s="46"/>
      <c r="QT242" s="46"/>
      <c r="QU242" s="46"/>
      <c r="QV242" s="46"/>
      <c r="QW242" s="46"/>
      <c r="QX242" s="46"/>
      <c r="QY242" s="46"/>
      <c r="QZ242" s="46"/>
      <c r="RA242" s="46"/>
      <c r="RB242" s="46"/>
      <c r="RC242" s="46"/>
      <c r="RD242" s="46"/>
      <c r="RE242" s="46"/>
      <c r="RF242" s="46"/>
      <c r="RG242" s="46"/>
      <c r="RH242" s="46"/>
      <c r="RI242" s="46"/>
      <c r="RJ242" s="46"/>
      <c r="RK242" s="46"/>
      <c r="RL242" s="46"/>
      <c r="RM242" s="46"/>
      <c r="RN242" s="46"/>
      <c r="RO242" s="46"/>
      <c r="RP242" s="46"/>
      <c r="RQ242" s="46"/>
      <c r="RR242" s="46"/>
      <c r="RS242" s="46"/>
      <c r="RT242" s="46"/>
      <c r="RU242" s="46"/>
      <c r="RV242" s="46"/>
      <c r="RW242" s="46"/>
      <c r="RX242" s="46"/>
      <c r="RY242" s="46"/>
      <c r="RZ242" s="46"/>
      <c r="SA242" s="46"/>
      <c r="SB242" s="46"/>
      <c r="SC242" s="46"/>
      <c r="SD242" s="46"/>
      <c r="SE242" s="46"/>
      <c r="SF242" s="46"/>
      <c r="SG242" s="46"/>
      <c r="SH242" s="46"/>
      <c r="SI242" s="46"/>
      <c r="SJ242" s="46"/>
      <c r="SK242" s="46"/>
      <c r="SL242" s="46"/>
      <c r="SM242" s="46"/>
      <c r="SN242" s="46"/>
      <c r="SO242" s="46"/>
      <c r="SP242" s="46"/>
      <c r="SQ242" s="46"/>
      <c r="SR242" s="46"/>
      <c r="SS242" s="46"/>
      <c r="ST242" s="46"/>
      <c r="SU242" s="46"/>
      <c r="SV242" s="46"/>
      <c r="SW242" s="46"/>
      <c r="SX242" s="46"/>
      <c r="SY242" s="46"/>
      <c r="SZ242" s="46"/>
      <c r="TA242" s="46"/>
      <c r="TB242" s="46"/>
      <c r="TC242" s="46"/>
      <c r="TD242" s="46"/>
      <c r="TE242" s="46"/>
      <c r="TF242" s="46"/>
      <c r="TG242" s="46"/>
      <c r="TH242" s="46"/>
      <c r="TI242" s="46"/>
      <c r="TJ242" s="46"/>
      <c r="TK242" s="46"/>
      <c r="TL242" s="46"/>
      <c r="TM242" s="46"/>
      <c r="TN242" s="46"/>
      <c r="TO242" s="46"/>
      <c r="TP242" s="46"/>
      <c r="TQ242" s="46"/>
      <c r="TR242" s="46"/>
      <c r="TS242" s="46"/>
      <c r="TT242" s="46"/>
      <c r="TU242" s="46"/>
      <c r="TV242" s="46"/>
      <c r="TW242" s="46"/>
      <c r="TX242" s="46"/>
      <c r="TY242" s="46"/>
      <c r="TZ242" s="46"/>
      <c r="UA242" s="46"/>
      <c r="UB242" s="46"/>
      <c r="UC242" s="46"/>
      <c r="UD242" s="46"/>
      <c r="UE242" s="46"/>
      <c r="UF242" s="46"/>
      <c r="UG242" s="46"/>
      <c r="UH242" s="46"/>
      <c r="UI242" s="46"/>
      <c r="UJ242" s="46"/>
      <c r="UK242" s="46"/>
      <c r="UL242" s="46"/>
      <c r="UM242" s="46"/>
      <c r="UN242" s="46"/>
      <c r="UO242" s="46"/>
      <c r="UP242" s="46"/>
      <c r="UQ242" s="46"/>
      <c r="UR242" s="46"/>
      <c r="US242" s="46"/>
      <c r="UT242" s="46"/>
      <c r="UU242" s="46"/>
      <c r="UV242" s="46"/>
      <c r="UW242" s="46"/>
      <c r="UX242" s="46"/>
      <c r="UY242" s="46"/>
      <c r="UZ242" s="46"/>
      <c r="VA242" s="46"/>
      <c r="VB242" s="46"/>
      <c r="VC242" s="46"/>
      <c r="VD242" s="46"/>
      <c r="VE242" s="46"/>
      <c r="VF242" s="46"/>
      <c r="VG242" s="46"/>
      <c r="VH242" s="46"/>
      <c r="VI242" s="46"/>
      <c r="VJ242" s="46"/>
      <c r="VK242" s="46"/>
      <c r="VL242" s="46"/>
      <c r="VM242" s="46"/>
      <c r="VN242" s="46"/>
      <c r="VO242" s="46"/>
      <c r="VP242" s="46"/>
      <c r="VQ242" s="46"/>
      <c r="VR242" s="46"/>
      <c r="VS242" s="46"/>
      <c r="VT242" s="46"/>
      <c r="VU242" s="46"/>
      <c r="VV242" s="46"/>
      <c r="VW242" s="46"/>
      <c r="VX242" s="46"/>
      <c r="VY242" s="46"/>
      <c r="VZ242" s="46"/>
      <c r="WA242" s="46"/>
      <c r="WB242" s="46"/>
      <c r="WC242" s="46"/>
      <c r="WD242" s="46"/>
      <c r="WE242" s="46"/>
      <c r="WF242" s="46"/>
      <c r="WG242" s="46"/>
      <c r="WH242" s="46"/>
      <c r="WI242" s="46"/>
      <c r="WJ242" s="46"/>
      <c r="WK242" s="46"/>
      <c r="WL242" s="46"/>
      <c r="WM242" s="46"/>
      <c r="WN242" s="46"/>
      <c r="WO242" s="46"/>
      <c r="WP242" s="46"/>
      <c r="WQ242" s="46"/>
      <c r="WR242" s="46"/>
      <c r="WS242" s="46"/>
      <c r="WT242" s="46"/>
      <c r="WU242" s="46"/>
      <c r="WV242" s="46"/>
      <c r="WW242" s="46"/>
      <c r="WX242" s="46"/>
      <c r="WY242" s="46"/>
      <c r="WZ242" s="46"/>
      <c r="XA242" s="46"/>
      <c r="XB242" s="46"/>
      <c r="XC242" s="46"/>
      <c r="XD242" s="46"/>
      <c r="XE242" s="46"/>
      <c r="XF242" s="46"/>
      <c r="XG242" s="46"/>
      <c r="XH242" s="46"/>
      <c r="XI242" s="46"/>
      <c r="XJ242" s="46"/>
      <c r="XK242" s="46"/>
      <c r="XL242" s="46"/>
      <c r="XM242" s="46"/>
      <c r="XN242" s="46"/>
      <c r="XO242" s="46"/>
      <c r="XP242" s="46"/>
      <c r="XQ242" s="46"/>
      <c r="XR242" s="46"/>
      <c r="XS242" s="46"/>
      <c r="XT242" s="46"/>
      <c r="XU242" s="46"/>
      <c r="XV242" s="46"/>
      <c r="XW242" s="46"/>
      <c r="XX242" s="46"/>
      <c r="XY242" s="46"/>
      <c r="XZ242" s="46"/>
      <c r="YA242" s="46"/>
      <c r="YB242" s="46"/>
      <c r="YC242" s="46"/>
      <c r="YD242" s="46"/>
      <c r="YE242" s="46"/>
      <c r="YF242" s="46"/>
      <c r="YG242" s="46"/>
      <c r="YH242" s="46"/>
      <c r="YI242" s="46"/>
      <c r="YJ242" s="46"/>
      <c r="YK242" s="46"/>
      <c r="YL242" s="46"/>
      <c r="YM242" s="46"/>
      <c r="YN242" s="46"/>
      <c r="YO242" s="46"/>
      <c r="YP242" s="46"/>
      <c r="YQ242" s="46"/>
      <c r="YR242" s="46"/>
      <c r="YS242" s="46"/>
      <c r="YT242" s="46"/>
      <c r="YU242" s="46"/>
      <c r="YV242" s="46"/>
      <c r="YW242" s="46"/>
      <c r="YX242" s="46"/>
      <c r="YY242" s="46"/>
      <c r="YZ242" s="46"/>
      <c r="ZA242" s="46"/>
      <c r="ZB242" s="46"/>
      <c r="ZC242" s="46"/>
      <c r="ZD242" s="46"/>
      <c r="ZE242" s="46"/>
      <c r="ZF242" s="46"/>
      <c r="ZG242" s="46"/>
      <c r="ZH242" s="46"/>
      <c r="ZI242" s="46"/>
      <c r="ZJ242" s="46"/>
      <c r="ZK242" s="46"/>
      <c r="ZL242" s="46"/>
      <c r="ZM242" s="46"/>
      <c r="ZN242" s="46"/>
      <c r="ZO242" s="46"/>
      <c r="ZP242" s="46"/>
      <c r="ZQ242" s="46"/>
      <c r="ZR242" s="46"/>
      <c r="ZS242" s="46"/>
      <c r="ZT242" s="46"/>
      <c r="ZU242" s="46"/>
      <c r="ZV242" s="46"/>
      <c r="ZW242" s="46"/>
      <c r="ZX242" s="46"/>
      <c r="ZY242" s="46"/>
      <c r="ZZ242" s="46"/>
      <c r="AAA242" s="46"/>
      <c r="AAB242" s="46"/>
      <c r="AAC242" s="46"/>
      <c r="AAD242" s="46"/>
      <c r="AAE242" s="46"/>
      <c r="AAF242" s="46"/>
      <c r="AAG242" s="46"/>
      <c r="AAH242" s="46"/>
      <c r="AAI242" s="46"/>
      <c r="AAJ242" s="46"/>
      <c r="AAK242" s="46"/>
      <c r="AAL242" s="46"/>
      <c r="AAM242" s="46"/>
      <c r="AAN242" s="46"/>
      <c r="AAO242" s="46"/>
      <c r="AAP242" s="46"/>
      <c r="AAQ242" s="46"/>
      <c r="AAR242" s="46"/>
      <c r="AAS242" s="46"/>
      <c r="AAT242" s="46"/>
      <c r="AAU242" s="46"/>
      <c r="AAV242" s="46"/>
      <c r="AAW242" s="46"/>
      <c r="AAX242" s="46"/>
      <c r="AAY242" s="46"/>
      <c r="AAZ242" s="46"/>
      <c r="ABA242" s="46"/>
      <c r="ABB242" s="46"/>
      <c r="ABC242" s="46"/>
      <c r="ABD242" s="46"/>
      <c r="ABE242" s="46"/>
      <c r="ABF242" s="46"/>
      <c r="ABG242" s="46"/>
      <c r="ABH242" s="46"/>
      <c r="ABI242" s="46"/>
      <c r="ABJ242" s="46"/>
      <c r="ABK242" s="46"/>
      <c r="ABL242" s="46"/>
      <c r="ABM242" s="46"/>
      <c r="ABN242" s="46"/>
      <c r="ABO242" s="46"/>
      <c r="ABP242" s="46"/>
      <c r="ABQ242" s="46"/>
      <c r="ABR242" s="46"/>
      <c r="ABS242" s="46"/>
      <c r="ABT242" s="46"/>
      <c r="ABU242" s="46"/>
      <c r="ABV242" s="46"/>
      <c r="ABW242" s="46"/>
      <c r="ABX242" s="46"/>
      <c r="ABY242" s="46"/>
      <c r="ABZ242" s="46"/>
      <c r="ACA242" s="46"/>
      <c r="ACB242" s="46"/>
      <c r="ACC242" s="46"/>
      <c r="ACD242" s="46"/>
      <c r="ACE242" s="46"/>
      <c r="ACF242" s="46"/>
      <c r="ACG242" s="46"/>
      <c r="ACH242" s="46"/>
      <c r="ACI242" s="46"/>
      <c r="ACJ242" s="46"/>
      <c r="ACK242" s="46"/>
      <c r="ACL242" s="46"/>
      <c r="ACM242" s="46"/>
      <c r="ACN242" s="46"/>
      <c r="ACO242" s="46"/>
      <c r="ACP242" s="46"/>
      <c r="ACQ242" s="46"/>
      <c r="ACR242" s="46"/>
      <c r="ACS242" s="46"/>
      <c r="ACT242" s="46"/>
      <c r="ACU242" s="46"/>
      <c r="ACV242" s="46"/>
      <c r="ACW242" s="46"/>
      <c r="ACX242" s="46"/>
      <c r="ACY242" s="46"/>
      <c r="ACZ242" s="46"/>
      <c r="ADA242" s="46"/>
      <c r="ADB242" s="46"/>
      <c r="ADC242" s="46"/>
      <c r="ADD242" s="46"/>
      <c r="ADE242" s="46"/>
      <c r="ADF242" s="46"/>
      <c r="ADG242" s="46"/>
      <c r="ADH242" s="46"/>
      <c r="ADI242" s="46"/>
      <c r="ADJ242" s="46"/>
      <c r="ADK242" s="46"/>
      <c r="ADL242" s="46"/>
      <c r="ADM242" s="46"/>
      <c r="ADN242" s="46"/>
      <c r="ADO242" s="46"/>
      <c r="ADP242" s="46"/>
      <c r="ADQ242" s="46"/>
      <c r="ADR242" s="46"/>
      <c r="ADS242" s="46"/>
      <c r="ADT242" s="46"/>
      <c r="ADU242" s="46"/>
      <c r="ADV242" s="46"/>
      <c r="ADW242" s="46"/>
      <c r="ADX242" s="46"/>
      <c r="ADY242" s="46"/>
      <c r="ADZ242" s="46"/>
      <c r="AEA242" s="46"/>
      <c r="AEB242" s="46"/>
      <c r="AEC242" s="46"/>
      <c r="AED242" s="46"/>
      <c r="AEE242" s="46"/>
      <c r="AEF242" s="46"/>
      <c r="AEG242" s="46"/>
      <c r="AEH242" s="46"/>
      <c r="AEI242" s="46"/>
      <c r="AEJ242" s="46"/>
      <c r="AEK242" s="46"/>
      <c r="AEL242" s="46"/>
      <c r="AEM242" s="46"/>
      <c r="AEN242" s="46"/>
      <c r="AEO242" s="46"/>
      <c r="AEP242" s="46"/>
      <c r="AEQ242" s="46"/>
      <c r="AER242" s="46"/>
      <c r="AES242" s="46"/>
      <c r="AET242" s="46"/>
      <c r="AEU242" s="46"/>
      <c r="AEV242" s="46"/>
      <c r="AEW242" s="46"/>
      <c r="AEX242" s="46"/>
      <c r="AEY242" s="46"/>
      <c r="AEZ242" s="46"/>
      <c r="AFA242" s="46"/>
      <c r="AFB242" s="46"/>
      <c r="AFC242" s="46"/>
      <c r="AFD242" s="46"/>
      <c r="AFE242" s="46"/>
      <c r="AFF242" s="46"/>
      <c r="AFG242" s="46"/>
      <c r="AFH242" s="46"/>
      <c r="AFI242" s="46"/>
      <c r="AFJ242" s="46"/>
      <c r="AFK242" s="46"/>
      <c r="AFL242" s="46"/>
      <c r="AFM242" s="46"/>
      <c r="AFN242" s="46"/>
      <c r="AFO242" s="46"/>
      <c r="AFP242" s="46"/>
      <c r="AFQ242" s="46"/>
      <c r="AFR242" s="46"/>
      <c r="AFS242" s="46"/>
      <c r="AFT242" s="46"/>
      <c r="AFU242" s="46"/>
      <c r="AFV242" s="46"/>
      <c r="AFW242" s="46"/>
      <c r="AFX242" s="46"/>
      <c r="AFY242" s="46"/>
      <c r="AFZ242" s="46"/>
      <c r="AGA242" s="46"/>
      <c r="AGB242" s="46"/>
      <c r="AGC242" s="46"/>
      <c r="AGD242" s="46"/>
      <c r="AGE242" s="46"/>
      <c r="AGF242" s="46"/>
      <c r="AGG242" s="46"/>
      <c r="AGH242" s="46"/>
      <c r="AGI242" s="46"/>
      <c r="AGJ242" s="46"/>
      <c r="AGK242" s="46"/>
      <c r="AGL242" s="46"/>
      <c r="AGM242" s="46"/>
      <c r="AGN242" s="46"/>
      <c r="AGO242" s="46"/>
      <c r="AGP242" s="46"/>
      <c r="AGQ242" s="46"/>
      <c r="AGR242" s="46"/>
      <c r="AGS242" s="46"/>
      <c r="AGT242" s="46"/>
      <c r="AGU242" s="46"/>
      <c r="AGV242" s="46"/>
      <c r="AGW242" s="46"/>
      <c r="AGX242" s="46"/>
      <c r="AGY242" s="46"/>
      <c r="AGZ242" s="46"/>
      <c r="AHA242" s="46"/>
      <c r="AHB242" s="46"/>
      <c r="AHC242" s="46"/>
      <c r="AHD242" s="46"/>
      <c r="AHE242" s="46"/>
      <c r="AHF242" s="46"/>
      <c r="AHG242" s="46"/>
      <c r="AHH242" s="46"/>
      <c r="AHI242" s="46"/>
      <c r="AHJ242" s="46"/>
      <c r="AHK242" s="46"/>
      <c r="AHL242" s="46"/>
      <c r="AHM242" s="46"/>
      <c r="AHN242" s="46"/>
      <c r="AHO242" s="46"/>
      <c r="AHP242" s="46"/>
      <c r="AHQ242" s="46"/>
      <c r="AHR242" s="46"/>
      <c r="AHS242" s="46"/>
      <c r="AHT242" s="46"/>
      <c r="AHU242" s="46"/>
      <c r="AHV242" s="46"/>
      <c r="AHW242" s="46"/>
      <c r="AHX242" s="46"/>
      <c r="AHY242" s="46"/>
      <c r="AHZ242" s="46"/>
      <c r="AIA242" s="46"/>
      <c r="AIB242" s="46"/>
      <c r="AIC242" s="46"/>
      <c r="AID242" s="46"/>
      <c r="AIE242" s="46"/>
      <c r="AIF242" s="46"/>
      <c r="AIG242" s="46"/>
      <c r="AIH242" s="46"/>
      <c r="AII242" s="46"/>
      <c r="AIJ242" s="46"/>
      <c r="AIK242" s="46"/>
      <c r="AIL242" s="46"/>
      <c r="AIM242" s="46"/>
      <c r="AIN242" s="46"/>
      <c r="AIO242" s="46"/>
      <c r="AIP242" s="46"/>
      <c r="AIQ242" s="46"/>
      <c r="AIR242" s="46"/>
      <c r="AIS242" s="46"/>
      <c r="AIT242" s="46"/>
      <c r="AIU242" s="46"/>
      <c r="AIV242" s="46"/>
      <c r="AIW242" s="46"/>
      <c r="AIX242" s="46"/>
      <c r="AIY242" s="46"/>
      <c r="AIZ242" s="46"/>
      <c r="AJA242" s="46"/>
      <c r="AJB242" s="46"/>
      <c r="AJC242" s="46"/>
      <c r="AJD242" s="46"/>
      <c r="AJE242" s="46"/>
      <c r="AJF242" s="46"/>
      <c r="AJG242" s="46"/>
      <c r="AJH242" s="46"/>
      <c r="AJI242" s="46"/>
      <c r="AJJ242" s="46"/>
      <c r="AJK242" s="46"/>
      <c r="AJL242" s="46"/>
      <c r="AJM242" s="46"/>
      <c r="AJN242" s="46"/>
      <c r="AJO242" s="46"/>
      <c r="AJP242" s="46"/>
      <c r="AJQ242" s="46"/>
      <c r="AJR242" s="46"/>
      <c r="AJS242" s="46"/>
      <c r="AJT242" s="46"/>
      <c r="AJU242" s="46"/>
      <c r="AJV242" s="46"/>
      <c r="AJW242" s="46"/>
      <c r="AJX242" s="46"/>
      <c r="AJY242" s="46"/>
      <c r="AJZ242" s="46"/>
      <c r="AKA242" s="46"/>
      <c r="AKB242" s="46"/>
      <c r="AKC242" s="46"/>
      <c r="AKD242" s="46"/>
      <c r="AKE242" s="46"/>
      <c r="AKF242" s="46"/>
      <c r="AKG242" s="46"/>
      <c r="AKH242" s="46"/>
      <c r="AKI242" s="46"/>
      <c r="AKJ242" s="46"/>
      <c r="AKK242" s="46"/>
      <c r="AKL242" s="46"/>
      <c r="AKM242" s="46"/>
      <c r="AKN242" s="46"/>
      <c r="AKO242" s="46"/>
      <c r="AKP242" s="46"/>
      <c r="AKQ242" s="46"/>
      <c r="AKR242" s="46"/>
      <c r="AKS242" s="46"/>
      <c r="AKT242" s="46"/>
      <c r="AKU242" s="46"/>
      <c r="AKV242" s="46"/>
      <c r="AKW242" s="46"/>
      <c r="AKX242" s="46"/>
      <c r="AKY242" s="46"/>
      <c r="AKZ242" s="46"/>
      <c r="ALA242" s="46"/>
      <c r="ALB242" s="46"/>
      <c r="ALC242" s="46"/>
      <c r="ALD242" s="46"/>
      <c r="ALE242" s="46"/>
      <c r="ALF242" s="46"/>
      <c r="ALG242" s="46"/>
      <c r="ALH242" s="46"/>
      <c r="ALI242" s="46"/>
      <c r="ALJ242" s="46"/>
      <c r="ALK242" s="46"/>
      <c r="ALL242" s="46"/>
      <c r="ALM242" s="46"/>
      <c r="ALN242" s="46"/>
      <c r="ALO242" s="46"/>
      <c r="ALP242" s="46"/>
      <c r="ALQ242" s="46"/>
      <c r="ALR242" s="46"/>
      <c r="ALS242" s="46"/>
      <c r="ALT242" s="46"/>
      <c r="ALU242" s="46"/>
      <c r="ALV242" s="46"/>
      <c r="ALW242" s="46"/>
      <c r="ALX242" s="46"/>
      <c r="ALY242" s="46"/>
      <c r="ALZ242" s="46"/>
      <c r="AMA242" s="46"/>
      <c r="AMB242" s="46"/>
      <c r="AMC242" s="46"/>
      <c r="AMD242" s="46"/>
      <c r="AME242" s="46"/>
      <c r="AMF242" s="46"/>
      <c r="AMG242" s="46"/>
      <c r="AMH242" s="46"/>
      <c r="AMI242" s="46"/>
      <c r="AMJ242" s="46"/>
      <c r="AMK242" s="46"/>
    </row>
    <row r="243" spans="1:1025" x14ac:dyDescent="0.25">
      <c r="A243" s="46"/>
      <c r="B243" s="56"/>
      <c r="C243" s="57"/>
      <c r="D243" s="58"/>
      <c r="E243" s="59"/>
      <c r="F243" s="59"/>
      <c r="G243" s="59"/>
      <c r="H243" s="59"/>
      <c r="I243" s="59"/>
      <c r="J243" s="59"/>
      <c r="K243" s="59"/>
      <c r="L243" s="59"/>
      <c r="M243" s="46"/>
      <c r="N243" s="46"/>
      <c r="O243" s="46"/>
      <c r="P243" s="46"/>
      <c r="Q243" s="46"/>
      <c r="R243" s="46"/>
      <c r="S243" s="46"/>
      <c r="T243" s="46"/>
      <c r="U243" s="46"/>
      <c r="V243" s="46"/>
      <c r="W243" s="46"/>
      <c r="X243" s="46"/>
      <c r="Y243" s="46"/>
      <c r="Z243" s="46"/>
      <c r="AA243" s="46"/>
      <c r="AB243" s="46"/>
      <c r="AC243" s="46"/>
      <c r="AD243" s="46"/>
      <c r="AE243" s="46"/>
      <c r="AF243" s="46"/>
      <c r="AG243" s="46"/>
      <c r="AH243" s="46"/>
      <c r="AI243" s="46"/>
      <c r="AJ243" s="46"/>
      <c r="AK243" s="46"/>
      <c r="AL243" s="46"/>
      <c r="AM243" s="46"/>
      <c r="AN243" s="46"/>
      <c r="AO243" s="46"/>
      <c r="AP243" s="46"/>
      <c r="AQ243" s="46"/>
      <c r="AR243" s="46"/>
      <c r="AS243" s="46"/>
      <c r="AT243" s="46"/>
      <c r="AU243" s="46"/>
      <c r="AV243" s="46"/>
      <c r="AW243" s="46"/>
      <c r="AX243" s="46"/>
      <c r="AY243" s="46"/>
      <c r="AZ243" s="46"/>
      <c r="BA243" s="46"/>
      <c r="BB243" s="46"/>
      <c r="BC243" s="46"/>
      <c r="BD243" s="46"/>
      <c r="BE243" s="46"/>
      <c r="BF243" s="46"/>
      <c r="BG243" s="46"/>
      <c r="BH243" s="46"/>
      <c r="BI243" s="46"/>
      <c r="BJ243" s="46"/>
      <c r="BK243" s="46"/>
      <c r="BL243" s="46"/>
      <c r="BM243" s="46"/>
      <c r="BN243" s="46"/>
      <c r="BO243" s="46"/>
      <c r="BP243" s="46"/>
      <c r="BQ243" s="46"/>
      <c r="BR243" s="46"/>
      <c r="BS243" s="46"/>
      <c r="BT243" s="46"/>
      <c r="BU243" s="46"/>
      <c r="BV243" s="46"/>
      <c r="BW243" s="46"/>
      <c r="BX243" s="46"/>
      <c r="BY243" s="46"/>
      <c r="BZ243" s="46"/>
      <c r="CA243" s="46"/>
      <c r="CB243" s="46"/>
      <c r="CC243" s="46"/>
      <c r="CD243" s="46"/>
      <c r="CE243" s="46"/>
      <c r="CF243" s="46"/>
      <c r="CG243" s="46"/>
      <c r="CH243" s="46"/>
      <c r="CI243" s="46"/>
      <c r="CJ243" s="46"/>
      <c r="CK243" s="46"/>
      <c r="CL243" s="46"/>
      <c r="CM243" s="46"/>
      <c r="CN243" s="46"/>
      <c r="CO243" s="46"/>
      <c r="CP243" s="46"/>
      <c r="CQ243" s="46"/>
      <c r="CR243" s="46"/>
      <c r="CS243" s="46"/>
      <c r="CT243" s="46"/>
      <c r="CU243" s="46"/>
      <c r="CV243" s="46"/>
      <c r="CW243" s="46"/>
      <c r="CX243" s="46"/>
      <c r="CY243" s="46"/>
      <c r="CZ243" s="46"/>
      <c r="DA243" s="46"/>
      <c r="DB243" s="46"/>
      <c r="DC243" s="46"/>
      <c r="DD243" s="46"/>
      <c r="DE243" s="46"/>
      <c r="DF243" s="46"/>
      <c r="DG243" s="46"/>
      <c r="DH243" s="46"/>
      <c r="DI243" s="46"/>
      <c r="DJ243" s="46"/>
      <c r="DK243" s="46"/>
      <c r="DL243" s="46"/>
      <c r="DM243" s="46"/>
      <c r="DN243" s="46"/>
      <c r="DO243" s="46"/>
      <c r="DP243" s="46"/>
      <c r="DQ243" s="46"/>
      <c r="DR243" s="46"/>
      <c r="DS243" s="46"/>
      <c r="DT243" s="46"/>
      <c r="DU243" s="46"/>
      <c r="DV243" s="46"/>
      <c r="DW243" s="46"/>
      <c r="DX243" s="46"/>
      <c r="DY243" s="46"/>
      <c r="DZ243" s="46"/>
      <c r="EA243" s="46"/>
      <c r="EB243" s="46"/>
      <c r="EC243" s="46"/>
      <c r="ED243" s="46"/>
      <c r="EE243" s="46"/>
      <c r="EF243" s="46"/>
      <c r="EG243" s="46"/>
      <c r="EH243" s="46"/>
      <c r="EI243" s="46"/>
      <c r="EJ243" s="46"/>
      <c r="EK243" s="46"/>
      <c r="EL243" s="46"/>
      <c r="EM243" s="46"/>
      <c r="EN243" s="46"/>
      <c r="EO243" s="46"/>
      <c r="EP243" s="46"/>
      <c r="EQ243" s="46"/>
      <c r="ER243" s="46"/>
      <c r="ES243" s="46"/>
      <c r="ET243" s="46"/>
      <c r="EU243" s="46"/>
      <c r="EV243" s="46"/>
      <c r="EW243" s="46"/>
      <c r="EX243" s="46"/>
      <c r="EY243" s="46"/>
      <c r="EZ243" s="46"/>
      <c r="FA243" s="46"/>
      <c r="FB243" s="46"/>
      <c r="FC243" s="46"/>
      <c r="FD243" s="46"/>
      <c r="FE243" s="46"/>
      <c r="FF243" s="46"/>
      <c r="FG243" s="46"/>
      <c r="FH243" s="46"/>
      <c r="FI243" s="46"/>
      <c r="FJ243" s="46"/>
      <c r="FK243" s="46"/>
      <c r="FL243" s="46"/>
      <c r="FM243" s="46"/>
      <c r="FN243" s="46"/>
      <c r="FO243" s="46"/>
      <c r="FP243" s="46"/>
      <c r="FQ243" s="46"/>
      <c r="FR243" s="46"/>
      <c r="FS243" s="46"/>
      <c r="FT243" s="46"/>
      <c r="FU243" s="46"/>
      <c r="FV243" s="46"/>
      <c r="FW243" s="46"/>
      <c r="FX243" s="46"/>
      <c r="FY243" s="46"/>
      <c r="FZ243" s="46"/>
      <c r="GA243" s="46"/>
      <c r="GB243" s="46"/>
      <c r="GC243" s="46"/>
      <c r="GD243" s="46"/>
      <c r="GE243" s="46"/>
      <c r="GF243" s="46"/>
      <c r="GG243" s="46"/>
      <c r="GH243" s="46"/>
      <c r="GI243" s="46"/>
      <c r="GJ243" s="46"/>
      <c r="GK243" s="46"/>
      <c r="GL243" s="46"/>
      <c r="GM243" s="46"/>
      <c r="GN243" s="46"/>
      <c r="GO243" s="46"/>
      <c r="GP243" s="46"/>
      <c r="GQ243" s="46"/>
      <c r="GR243" s="46"/>
      <c r="GS243" s="46"/>
      <c r="GT243" s="46"/>
      <c r="GU243" s="46"/>
      <c r="GV243" s="46"/>
      <c r="GW243" s="46"/>
      <c r="GX243" s="46"/>
      <c r="GY243" s="46"/>
      <c r="GZ243" s="46"/>
      <c r="HA243" s="46"/>
      <c r="HB243" s="46"/>
      <c r="HC243" s="46"/>
      <c r="HD243" s="46"/>
      <c r="HE243" s="46"/>
      <c r="HF243" s="46"/>
      <c r="HG243" s="46"/>
      <c r="HH243" s="46"/>
      <c r="HI243" s="46"/>
      <c r="HJ243" s="46"/>
      <c r="HK243" s="46"/>
      <c r="HL243" s="46"/>
      <c r="HM243" s="46"/>
      <c r="HN243" s="46"/>
      <c r="HO243" s="46"/>
      <c r="HP243" s="46"/>
      <c r="HQ243" s="46"/>
      <c r="HR243" s="46"/>
      <c r="HS243" s="46"/>
      <c r="HT243" s="46"/>
      <c r="HU243" s="46"/>
      <c r="HV243" s="46"/>
      <c r="HW243" s="46"/>
      <c r="HX243" s="46"/>
      <c r="HY243" s="46"/>
      <c r="HZ243" s="46"/>
      <c r="IA243" s="46"/>
      <c r="IB243" s="46"/>
      <c r="IC243" s="46"/>
      <c r="ID243" s="46"/>
      <c r="IE243" s="46"/>
      <c r="IF243" s="46"/>
      <c r="IG243" s="46"/>
      <c r="IH243" s="46"/>
      <c r="II243" s="46"/>
      <c r="IJ243" s="46"/>
      <c r="IK243" s="46"/>
      <c r="IL243" s="46"/>
      <c r="IM243" s="46"/>
      <c r="IN243" s="46"/>
      <c r="IO243" s="46"/>
      <c r="IP243" s="46"/>
      <c r="IQ243" s="46"/>
      <c r="IR243" s="46"/>
      <c r="IS243" s="46"/>
      <c r="IT243" s="46"/>
      <c r="IU243" s="46"/>
      <c r="IV243" s="46"/>
      <c r="IW243" s="46"/>
      <c r="IX243" s="46"/>
      <c r="IY243" s="46"/>
      <c r="IZ243" s="46"/>
      <c r="JA243" s="46"/>
      <c r="JB243" s="46"/>
      <c r="JC243" s="46"/>
      <c r="JD243" s="46"/>
      <c r="JE243" s="46"/>
      <c r="JF243" s="46"/>
      <c r="JG243" s="46"/>
      <c r="JH243" s="46"/>
      <c r="JI243" s="46"/>
      <c r="JJ243" s="46"/>
      <c r="JK243" s="46"/>
      <c r="JL243" s="46"/>
      <c r="JM243" s="46"/>
      <c r="JN243" s="46"/>
      <c r="JO243" s="46"/>
      <c r="JP243" s="46"/>
      <c r="JQ243" s="46"/>
      <c r="JR243" s="46"/>
      <c r="JS243" s="46"/>
      <c r="JT243" s="46"/>
      <c r="JU243" s="46"/>
      <c r="JV243" s="46"/>
      <c r="JW243" s="46"/>
      <c r="JX243" s="46"/>
      <c r="JY243" s="46"/>
      <c r="JZ243" s="46"/>
      <c r="KA243" s="46"/>
      <c r="KB243" s="46"/>
      <c r="KC243" s="46"/>
      <c r="KD243" s="46"/>
      <c r="KE243" s="46"/>
      <c r="KF243" s="46"/>
      <c r="KG243" s="46"/>
      <c r="KH243" s="46"/>
      <c r="KI243" s="46"/>
      <c r="KJ243" s="46"/>
      <c r="KK243" s="46"/>
      <c r="KL243" s="46"/>
      <c r="KM243" s="46"/>
      <c r="KN243" s="46"/>
      <c r="KO243" s="46"/>
      <c r="KP243" s="46"/>
      <c r="KQ243" s="46"/>
      <c r="KR243" s="46"/>
      <c r="KS243" s="46"/>
      <c r="KT243" s="46"/>
      <c r="KU243" s="46"/>
      <c r="KV243" s="46"/>
      <c r="KW243" s="46"/>
      <c r="KX243" s="46"/>
      <c r="KY243" s="46"/>
      <c r="KZ243" s="46"/>
      <c r="LA243" s="46"/>
      <c r="LB243" s="46"/>
      <c r="LC243" s="46"/>
      <c r="LD243" s="46"/>
      <c r="LE243" s="46"/>
      <c r="LF243" s="46"/>
      <c r="LG243" s="46"/>
      <c r="LH243" s="46"/>
      <c r="LI243" s="46"/>
      <c r="LJ243" s="46"/>
      <c r="LK243" s="46"/>
      <c r="LL243" s="46"/>
      <c r="LM243" s="46"/>
      <c r="LN243" s="46"/>
      <c r="LO243" s="46"/>
      <c r="LP243" s="46"/>
      <c r="LQ243" s="46"/>
      <c r="LR243" s="46"/>
      <c r="LS243" s="46"/>
      <c r="LT243" s="46"/>
      <c r="LU243" s="46"/>
      <c r="LV243" s="46"/>
      <c r="LW243" s="46"/>
      <c r="LX243" s="46"/>
      <c r="LY243" s="46"/>
      <c r="LZ243" s="46"/>
      <c r="MA243" s="46"/>
      <c r="MB243" s="46"/>
      <c r="MC243" s="46"/>
      <c r="MD243" s="46"/>
      <c r="ME243" s="46"/>
      <c r="MF243" s="46"/>
      <c r="MG243" s="46"/>
      <c r="MH243" s="46"/>
      <c r="MI243" s="46"/>
      <c r="MJ243" s="46"/>
      <c r="MK243" s="46"/>
      <c r="ML243" s="46"/>
      <c r="MM243" s="46"/>
      <c r="MN243" s="46"/>
      <c r="MO243" s="46"/>
      <c r="MP243" s="46"/>
      <c r="MQ243" s="46"/>
      <c r="MR243" s="46"/>
      <c r="MS243" s="46"/>
      <c r="MT243" s="46"/>
      <c r="MU243" s="46"/>
      <c r="MV243" s="46"/>
      <c r="MW243" s="46"/>
      <c r="MX243" s="46"/>
      <c r="MY243" s="46"/>
      <c r="MZ243" s="46"/>
      <c r="NA243" s="46"/>
      <c r="NB243" s="46"/>
      <c r="NC243" s="46"/>
      <c r="ND243" s="46"/>
      <c r="NE243" s="46"/>
      <c r="NF243" s="46"/>
      <c r="NG243" s="46"/>
      <c r="NH243" s="46"/>
      <c r="NI243" s="46"/>
      <c r="NJ243" s="46"/>
      <c r="NK243" s="46"/>
      <c r="NL243" s="46"/>
      <c r="NM243" s="46"/>
      <c r="NN243" s="46"/>
      <c r="NO243" s="46"/>
      <c r="NP243" s="46"/>
      <c r="NQ243" s="46"/>
      <c r="NR243" s="46"/>
      <c r="NS243" s="46"/>
      <c r="NT243" s="46"/>
      <c r="NU243" s="46"/>
      <c r="NV243" s="46"/>
      <c r="NW243" s="46"/>
      <c r="NX243" s="46"/>
      <c r="NY243" s="46"/>
      <c r="NZ243" s="46"/>
      <c r="OA243" s="46"/>
      <c r="OB243" s="46"/>
      <c r="OC243" s="46"/>
      <c r="OD243" s="46"/>
      <c r="OE243" s="46"/>
      <c r="OF243" s="46"/>
      <c r="OG243" s="46"/>
      <c r="OH243" s="46"/>
      <c r="OI243" s="46"/>
      <c r="OJ243" s="46"/>
      <c r="OK243" s="46"/>
      <c r="OL243" s="46"/>
      <c r="OM243" s="46"/>
      <c r="ON243" s="46"/>
      <c r="OO243" s="46"/>
      <c r="OP243" s="46"/>
      <c r="OQ243" s="46"/>
      <c r="OR243" s="46"/>
      <c r="OS243" s="46"/>
      <c r="OT243" s="46"/>
      <c r="OU243" s="46"/>
      <c r="OV243" s="46"/>
      <c r="OW243" s="46"/>
      <c r="OX243" s="46"/>
      <c r="OY243" s="46"/>
      <c r="OZ243" s="46"/>
      <c r="PA243" s="46"/>
      <c r="PB243" s="46"/>
      <c r="PC243" s="46"/>
      <c r="PD243" s="46"/>
      <c r="PE243" s="46"/>
      <c r="PF243" s="46"/>
      <c r="PG243" s="46"/>
      <c r="PH243" s="46"/>
      <c r="PI243" s="46"/>
      <c r="PJ243" s="46"/>
      <c r="PK243" s="46"/>
      <c r="PL243" s="46"/>
      <c r="PM243" s="46"/>
      <c r="PN243" s="46"/>
      <c r="PO243" s="46"/>
      <c r="PP243" s="46"/>
      <c r="PQ243" s="46"/>
      <c r="PR243" s="46"/>
      <c r="PS243" s="46"/>
      <c r="PT243" s="46"/>
      <c r="PU243" s="46"/>
      <c r="PV243" s="46"/>
      <c r="PW243" s="46"/>
      <c r="PX243" s="46"/>
      <c r="PY243" s="46"/>
      <c r="PZ243" s="46"/>
      <c r="QA243" s="46"/>
      <c r="QB243" s="46"/>
      <c r="QC243" s="46"/>
      <c r="QD243" s="46"/>
      <c r="QE243" s="46"/>
      <c r="QF243" s="46"/>
      <c r="QG243" s="46"/>
      <c r="QH243" s="46"/>
      <c r="QI243" s="46"/>
      <c r="QJ243" s="46"/>
      <c r="QK243" s="46"/>
      <c r="QL243" s="46"/>
      <c r="QM243" s="46"/>
      <c r="QN243" s="46"/>
      <c r="QO243" s="46"/>
      <c r="QP243" s="46"/>
      <c r="QQ243" s="46"/>
      <c r="QR243" s="46"/>
      <c r="QS243" s="46"/>
      <c r="QT243" s="46"/>
      <c r="QU243" s="46"/>
      <c r="QV243" s="46"/>
      <c r="QW243" s="46"/>
      <c r="QX243" s="46"/>
      <c r="QY243" s="46"/>
      <c r="QZ243" s="46"/>
      <c r="RA243" s="46"/>
      <c r="RB243" s="46"/>
      <c r="RC243" s="46"/>
      <c r="RD243" s="46"/>
      <c r="RE243" s="46"/>
      <c r="RF243" s="46"/>
      <c r="RG243" s="46"/>
      <c r="RH243" s="46"/>
      <c r="RI243" s="46"/>
      <c r="RJ243" s="46"/>
      <c r="RK243" s="46"/>
      <c r="RL243" s="46"/>
      <c r="RM243" s="46"/>
      <c r="RN243" s="46"/>
      <c r="RO243" s="46"/>
      <c r="RP243" s="46"/>
      <c r="RQ243" s="46"/>
      <c r="RR243" s="46"/>
      <c r="RS243" s="46"/>
      <c r="RT243" s="46"/>
      <c r="RU243" s="46"/>
      <c r="RV243" s="46"/>
      <c r="RW243" s="46"/>
      <c r="RX243" s="46"/>
      <c r="RY243" s="46"/>
      <c r="RZ243" s="46"/>
      <c r="SA243" s="46"/>
      <c r="SB243" s="46"/>
      <c r="SC243" s="46"/>
      <c r="SD243" s="46"/>
      <c r="SE243" s="46"/>
      <c r="SF243" s="46"/>
      <c r="SG243" s="46"/>
      <c r="SH243" s="46"/>
      <c r="SI243" s="46"/>
      <c r="SJ243" s="46"/>
      <c r="SK243" s="46"/>
      <c r="SL243" s="46"/>
      <c r="SM243" s="46"/>
      <c r="SN243" s="46"/>
      <c r="SO243" s="46"/>
      <c r="SP243" s="46"/>
      <c r="SQ243" s="46"/>
      <c r="SR243" s="46"/>
      <c r="SS243" s="46"/>
      <c r="ST243" s="46"/>
      <c r="SU243" s="46"/>
      <c r="SV243" s="46"/>
      <c r="SW243" s="46"/>
      <c r="SX243" s="46"/>
      <c r="SY243" s="46"/>
      <c r="SZ243" s="46"/>
      <c r="TA243" s="46"/>
      <c r="TB243" s="46"/>
      <c r="TC243" s="46"/>
      <c r="TD243" s="46"/>
      <c r="TE243" s="46"/>
      <c r="TF243" s="46"/>
      <c r="TG243" s="46"/>
      <c r="TH243" s="46"/>
      <c r="TI243" s="46"/>
      <c r="TJ243" s="46"/>
      <c r="TK243" s="46"/>
      <c r="TL243" s="46"/>
      <c r="TM243" s="46"/>
      <c r="TN243" s="46"/>
      <c r="TO243" s="46"/>
      <c r="TP243" s="46"/>
      <c r="TQ243" s="46"/>
      <c r="TR243" s="46"/>
      <c r="TS243" s="46"/>
      <c r="TT243" s="46"/>
      <c r="TU243" s="46"/>
      <c r="TV243" s="46"/>
      <c r="TW243" s="46"/>
      <c r="TX243" s="46"/>
      <c r="TY243" s="46"/>
      <c r="TZ243" s="46"/>
      <c r="UA243" s="46"/>
      <c r="UB243" s="46"/>
      <c r="UC243" s="46"/>
      <c r="UD243" s="46"/>
      <c r="UE243" s="46"/>
      <c r="UF243" s="46"/>
      <c r="UG243" s="46"/>
      <c r="UH243" s="46"/>
      <c r="UI243" s="46"/>
      <c r="UJ243" s="46"/>
      <c r="UK243" s="46"/>
      <c r="UL243" s="46"/>
      <c r="UM243" s="46"/>
      <c r="UN243" s="46"/>
      <c r="UO243" s="46"/>
      <c r="UP243" s="46"/>
      <c r="UQ243" s="46"/>
      <c r="UR243" s="46"/>
      <c r="US243" s="46"/>
      <c r="UT243" s="46"/>
      <c r="UU243" s="46"/>
      <c r="UV243" s="46"/>
      <c r="UW243" s="46"/>
      <c r="UX243" s="46"/>
      <c r="UY243" s="46"/>
      <c r="UZ243" s="46"/>
      <c r="VA243" s="46"/>
      <c r="VB243" s="46"/>
      <c r="VC243" s="46"/>
      <c r="VD243" s="46"/>
      <c r="VE243" s="46"/>
      <c r="VF243" s="46"/>
      <c r="VG243" s="46"/>
      <c r="VH243" s="46"/>
      <c r="VI243" s="46"/>
      <c r="VJ243" s="46"/>
      <c r="VK243" s="46"/>
      <c r="VL243" s="46"/>
      <c r="VM243" s="46"/>
      <c r="VN243" s="46"/>
      <c r="VO243" s="46"/>
      <c r="VP243" s="46"/>
      <c r="VQ243" s="46"/>
      <c r="VR243" s="46"/>
      <c r="VS243" s="46"/>
      <c r="VT243" s="46"/>
      <c r="VU243" s="46"/>
      <c r="VV243" s="46"/>
      <c r="VW243" s="46"/>
      <c r="VX243" s="46"/>
      <c r="VY243" s="46"/>
      <c r="VZ243" s="46"/>
      <c r="WA243" s="46"/>
      <c r="WB243" s="46"/>
      <c r="WC243" s="46"/>
      <c r="WD243" s="46"/>
      <c r="WE243" s="46"/>
      <c r="WF243" s="46"/>
      <c r="WG243" s="46"/>
      <c r="WH243" s="46"/>
      <c r="WI243" s="46"/>
      <c r="WJ243" s="46"/>
      <c r="WK243" s="46"/>
      <c r="WL243" s="46"/>
      <c r="WM243" s="46"/>
      <c r="WN243" s="46"/>
      <c r="WO243" s="46"/>
      <c r="WP243" s="46"/>
      <c r="WQ243" s="46"/>
      <c r="WR243" s="46"/>
      <c r="WS243" s="46"/>
      <c r="WT243" s="46"/>
      <c r="WU243" s="46"/>
      <c r="WV243" s="46"/>
      <c r="WW243" s="46"/>
      <c r="WX243" s="46"/>
      <c r="WY243" s="46"/>
      <c r="WZ243" s="46"/>
      <c r="XA243" s="46"/>
      <c r="XB243" s="46"/>
      <c r="XC243" s="46"/>
      <c r="XD243" s="46"/>
      <c r="XE243" s="46"/>
      <c r="XF243" s="46"/>
      <c r="XG243" s="46"/>
      <c r="XH243" s="46"/>
      <c r="XI243" s="46"/>
      <c r="XJ243" s="46"/>
      <c r="XK243" s="46"/>
      <c r="XL243" s="46"/>
      <c r="XM243" s="46"/>
      <c r="XN243" s="46"/>
      <c r="XO243" s="46"/>
      <c r="XP243" s="46"/>
      <c r="XQ243" s="46"/>
      <c r="XR243" s="46"/>
      <c r="XS243" s="46"/>
      <c r="XT243" s="46"/>
      <c r="XU243" s="46"/>
      <c r="XV243" s="46"/>
      <c r="XW243" s="46"/>
      <c r="XX243" s="46"/>
      <c r="XY243" s="46"/>
      <c r="XZ243" s="46"/>
      <c r="YA243" s="46"/>
      <c r="YB243" s="46"/>
      <c r="YC243" s="46"/>
      <c r="YD243" s="46"/>
      <c r="YE243" s="46"/>
      <c r="YF243" s="46"/>
      <c r="YG243" s="46"/>
      <c r="YH243" s="46"/>
      <c r="YI243" s="46"/>
      <c r="YJ243" s="46"/>
      <c r="YK243" s="46"/>
      <c r="YL243" s="46"/>
      <c r="YM243" s="46"/>
      <c r="YN243" s="46"/>
      <c r="YO243" s="46"/>
      <c r="YP243" s="46"/>
      <c r="YQ243" s="46"/>
      <c r="YR243" s="46"/>
      <c r="YS243" s="46"/>
      <c r="YT243" s="46"/>
      <c r="YU243" s="46"/>
      <c r="YV243" s="46"/>
      <c r="YW243" s="46"/>
      <c r="YX243" s="46"/>
      <c r="YY243" s="46"/>
      <c r="YZ243" s="46"/>
      <c r="ZA243" s="46"/>
      <c r="ZB243" s="46"/>
      <c r="ZC243" s="46"/>
      <c r="ZD243" s="46"/>
      <c r="ZE243" s="46"/>
      <c r="ZF243" s="46"/>
      <c r="ZG243" s="46"/>
      <c r="ZH243" s="46"/>
      <c r="ZI243" s="46"/>
      <c r="ZJ243" s="46"/>
      <c r="ZK243" s="46"/>
      <c r="ZL243" s="46"/>
      <c r="ZM243" s="46"/>
      <c r="ZN243" s="46"/>
      <c r="ZO243" s="46"/>
      <c r="ZP243" s="46"/>
      <c r="ZQ243" s="46"/>
      <c r="ZR243" s="46"/>
      <c r="ZS243" s="46"/>
      <c r="ZT243" s="46"/>
      <c r="ZU243" s="46"/>
      <c r="ZV243" s="46"/>
      <c r="ZW243" s="46"/>
      <c r="ZX243" s="46"/>
      <c r="ZY243" s="46"/>
      <c r="ZZ243" s="46"/>
      <c r="AAA243" s="46"/>
      <c r="AAB243" s="46"/>
      <c r="AAC243" s="46"/>
      <c r="AAD243" s="46"/>
      <c r="AAE243" s="46"/>
      <c r="AAF243" s="46"/>
      <c r="AAG243" s="46"/>
      <c r="AAH243" s="46"/>
      <c r="AAI243" s="46"/>
      <c r="AAJ243" s="46"/>
      <c r="AAK243" s="46"/>
      <c r="AAL243" s="46"/>
      <c r="AAM243" s="46"/>
      <c r="AAN243" s="46"/>
      <c r="AAO243" s="46"/>
      <c r="AAP243" s="46"/>
      <c r="AAQ243" s="46"/>
      <c r="AAR243" s="46"/>
      <c r="AAS243" s="46"/>
      <c r="AAT243" s="46"/>
      <c r="AAU243" s="46"/>
      <c r="AAV243" s="46"/>
      <c r="AAW243" s="46"/>
      <c r="AAX243" s="46"/>
      <c r="AAY243" s="46"/>
      <c r="AAZ243" s="46"/>
      <c r="ABA243" s="46"/>
      <c r="ABB243" s="46"/>
      <c r="ABC243" s="46"/>
      <c r="ABD243" s="46"/>
      <c r="ABE243" s="46"/>
      <c r="ABF243" s="46"/>
      <c r="ABG243" s="46"/>
      <c r="ABH243" s="46"/>
      <c r="ABI243" s="46"/>
      <c r="ABJ243" s="46"/>
      <c r="ABK243" s="46"/>
      <c r="ABL243" s="46"/>
      <c r="ABM243" s="46"/>
      <c r="ABN243" s="46"/>
      <c r="ABO243" s="46"/>
      <c r="ABP243" s="46"/>
      <c r="ABQ243" s="46"/>
      <c r="ABR243" s="46"/>
      <c r="ABS243" s="46"/>
      <c r="ABT243" s="46"/>
      <c r="ABU243" s="46"/>
      <c r="ABV243" s="46"/>
      <c r="ABW243" s="46"/>
      <c r="ABX243" s="46"/>
      <c r="ABY243" s="46"/>
      <c r="ABZ243" s="46"/>
      <c r="ACA243" s="46"/>
      <c r="ACB243" s="46"/>
      <c r="ACC243" s="46"/>
      <c r="ACD243" s="46"/>
      <c r="ACE243" s="46"/>
      <c r="ACF243" s="46"/>
      <c r="ACG243" s="46"/>
      <c r="ACH243" s="46"/>
      <c r="ACI243" s="46"/>
      <c r="ACJ243" s="46"/>
      <c r="ACK243" s="46"/>
      <c r="ACL243" s="46"/>
      <c r="ACM243" s="46"/>
      <c r="ACN243" s="46"/>
      <c r="ACO243" s="46"/>
      <c r="ACP243" s="46"/>
      <c r="ACQ243" s="46"/>
      <c r="ACR243" s="46"/>
      <c r="ACS243" s="46"/>
      <c r="ACT243" s="46"/>
      <c r="ACU243" s="46"/>
      <c r="ACV243" s="46"/>
      <c r="ACW243" s="46"/>
      <c r="ACX243" s="46"/>
      <c r="ACY243" s="46"/>
      <c r="ACZ243" s="46"/>
      <c r="ADA243" s="46"/>
      <c r="ADB243" s="46"/>
      <c r="ADC243" s="46"/>
      <c r="ADD243" s="46"/>
      <c r="ADE243" s="46"/>
      <c r="ADF243" s="46"/>
      <c r="ADG243" s="46"/>
      <c r="ADH243" s="46"/>
      <c r="ADI243" s="46"/>
      <c r="ADJ243" s="46"/>
      <c r="ADK243" s="46"/>
      <c r="ADL243" s="46"/>
      <c r="ADM243" s="46"/>
      <c r="ADN243" s="46"/>
      <c r="ADO243" s="46"/>
      <c r="ADP243" s="46"/>
      <c r="ADQ243" s="46"/>
      <c r="ADR243" s="46"/>
      <c r="ADS243" s="46"/>
      <c r="ADT243" s="46"/>
      <c r="ADU243" s="46"/>
      <c r="ADV243" s="46"/>
      <c r="ADW243" s="46"/>
      <c r="ADX243" s="46"/>
      <c r="ADY243" s="46"/>
      <c r="ADZ243" s="46"/>
      <c r="AEA243" s="46"/>
      <c r="AEB243" s="46"/>
      <c r="AEC243" s="46"/>
      <c r="AED243" s="46"/>
      <c r="AEE243" s="46"/>
      <c r="AEF243" s="46"/>
      <c r="AEG243" s="46"/>
      <c r="AEH243" s="46"/>
      <c r="AEI243" s="46"/>
      <c r="AEJ243" s="46"/>
      <c r="AEK243" s="46"/>
      <c r="AEL243" s="46"/>
      <c r="AEM243" s="46"/>
      <c r="AEN243" s="46"/>
      <c r="AEO243" s="46"/>
      <c r="AEP243" s="46"/>
      <c r="AEQ243" s="46"/>
      <c r="AER243" s="46"/>
      <c r="AES243" s="46"/>
      <c r="AET243" s="46"/>
      <c r="AEU243" s="46"/>
      <c r="AEV243" s="46"/>
      <c r="AEW243" s="46"/>
      <c r="AEX243" s="46"/>
      <c r="AEY243" s="46"/>
      <c r="AEZ243" s="46"/>
      <c r="AFA243" s="46"/>
      <c r="AFB243" s="46"/>
      <c r="AFC243" s="46"/>
      <c r="AFD243" s="46"/>
      <c r="AFE243" s="46"/>
      <c r="AFF243" s="46"/>
      <c r="AFG243" s="46"/>
      <c r="AFH243" s="46"/>
      <c r="AFI243" s="46"/>
      <c r="AFJ243" s="46"/>
      <c r="AFK243" s="46"/>
      <c r="AFL243" s="46"/>
      <c r="AFM243" s="46"/>
      <c r="AFN243" s="46"/>
      <c r="AFO243" s="46"/>
      <c r="AFP243" s="46"/>
      <c r="AFQ243" s="46"/>
      <c r="AFR243" s="46"/>
      <c r="AFS243" s="46"/>
      <c r="AFT243" s="46"/>
      <c r="AFU243" s="46"/>
      <c r="AFV243" s="46"/>
      <c r="AFW243" s="46"/>
      <c r="AFX243" s="46"/>
      <c r="AFY243" s="46"/>
      <c r="AFZ243" s="46"/>
      <c r="AGA243" s="46"/>
      <c r="AGB243" s="46"/>
      <c r="AGC243" s="46"/>
      <c r="AGD243" s="46"/>
      <c r="AGE243" s="46"/>
      <c r="AGF243" s="46"/>
      <c r="AGG243" s="46"/>
      <c r="AGH243" s="46"/>
      <c r="AGI243" s="46"/>
      <c r="AGJ243" s="46"/>
      <c r="AGK243" s="46"/>
      <c r="AGL243" s="46"/>
      <c r="AGM243" s="46"/>
      <c r="AGN243" s="46"/>
      <c r="AGO243" s="46"/>
      <c r="AGP243" s="46"/>
      <c r="AGQ243" s="46"/>
      <c r="AGR243" s="46"/>
      <c r="AGS243" s="46"/>
      <c r="AGT243" s="46"/>
      <c r="AGU243" s="46"/>
      <c r="AGV243" s="46"/>
      <c r="AGW243" s="46"/>
      <c r="AGX243" s="46"/>
      <c r="AGY243" s="46"/>
      <c r="AGZ243" s="46"/>
      <c r="AHA243" s="46"/>
      <c r="AHB243" s="46"/>
      <c r="AHC243" s="46"/>
      <c r="AHD243" s="46"/>
      <c r="AHE243" s="46"/>
      <c r="AHF243" s="46"/>
      <c r="AHG243" s="46"/>
      <c r="AHH243" s="46"/>
      <c r="AHI243" s="46"/>
      <c r="AHJ243" s="46"/>
      <c r="AHK243" s="46"/>
      <c r="AHL243" s="46"/>
      <c r="AHM243" s="46"/>
      <c r="AHN243" s="46"/>
      <c r="AHO243" s="46"/>
      <c r="AHP243" s="46"/>
      <c r="AHQ243" s="46"/>
      <c r="AHR243" s="46"/>
      <c r="AHS243" s="46"/>
      <c r="AHT243" s="46"/>
      <c r="AHU243" s="46"/>
      <c r="AHV243" s="46"/>
      <c r="AHW243" s="46"/>
      <c r="AHX243" s="46"/>
      <c r="AHY243" s="46"/>
      <c r="AHZ243" s="46"/>
      <c r="AIA243" s="46"/>
      <c r="AIB243" s="46"/>
      <c r="AIC243" s="46"/>
      <c r="AID243" s="46"/>
      <c r="AIE243" s="46"/>
      <c r="AIF243" s="46"/>
      <c r="AIG243" s="46"/>
      <c r="AIH243" s="46"/>
      <c r="AII243" s="46"/>
      <c r="AIJ243" s="46"/>
      <c r="AIK243" s="46"/>
      <c r="AIL243" s="46"/>
      <c r="AIM243" s="46"/>
      <c r="AIN243" s="46"/>
      <c r="AIO243" s="46"/>
      <c r="AIP243" s="46"/>
      <c r="AIQ243" s="46"/>
      <c r="AIR243" s="46"/>
      <c r="AIS243" s="46"/>
      <c r="AIT243" s="46"/>
      <c r="AIU243" s="46"/>
      <c r="AIV243" s="46"/>
      <c r="AIW243" s="46"/>
      <c r="AIX243" s="46"/>
      <c r="AIY243" s="46"/>
      <c r="AIZ243" s="46"/>
      <c r="AJA243" s="46"/>
      <c r="AJB243" s="46"/>
      <c r="AJC243" s="46"/>
      <c r="AJD243" s="46"/>
      <c r="AJE243" s="46"/>
      <c r="AJF243" s="46"/>
      <c r="AJG243" s="46"/>
      <c r="AJH243" s="46"/>
      <c r="AJI243" s="46"/>
      <c r="AJJ243" s="46"/>
      <c r="AJK243" s="46"/>
      <c r="AJL243" s="46"/>
      <c r="AJM243" s="46"/>
      <c r="AJN243" s="46"/>
      <c r="AJO243" s="46"/>
      <c r="AJP243" s="46"/>
      <c r="AJQ243" s="46"/>
      <c r="AJR243" s="46"/>
      <c r="AJS243" s="46"/>
      <c r="AJT243" s="46"/>
      <c r="AJU243" s="46"/>
      <c r="AJV243" s="46"/>
      <c r="AJW243" s="46"/>
      <c r="AJX243" s="46"/>
      <c r="AJY243" s="46"/>
      <c r="AJZ243" s="46"/>
      <c r="AKA243" s="46"/>
      <c r="AKB243" s="46"/>
      <c r="AKC243" s="46"/>
      <c r="AKD243" s="46"/>
      <c r="AKE243" s="46"/>
      <c r="AKF243" s="46"/>
      <c r="AKG243" s="46"/>
      <c r="AKH243" s="46"/>
      <c r="AKI243" s="46"/>
      <c r="AKJ243" s="46"/>
      <c r="AKK243" s="46"/>
      <c r="AKL243" s="46"/>
      <c r="AKM243" s="46"/>
      <c r="AKN243" s="46"/>
      <c r="AKO243" s="46"/>
      <c r="AKP243" s="46"/>
      <c r="AKQ243" s="46"/>
      <c r="AKR243" s="46"/>
      <c r="AKS243" s="46"/>
      <c r="AKT243" s="46"/>
      <c r="AKU243" s="46"/>
      <c r="AKV243" s="46"/>
      <c r="AKW243" s="46"/>
      <c r="AKX243" s="46"/>
      <c r="AKY243" s="46"/>
      <c r="AKZ243" s="46"/>
      <c r="ALA243" s="46"/>
      <c r="ALB243" s="46"/>
      <c r="ALC243" s="46"/>
      <c r="ALD243" s="46"/>
      <c r="ALE243" s="46"/>
      <c r="ALF243" s="46"/>
      <c r="ALG243" s="46"/>
      <c r="ALH243" s="46"/>
      <c r="ALI243" s="46"/>
      <c r="ALJ243" s="46"/>
      <c r="ALK243" s="46"/>
      <c r="ALL243" s="46"/>
      <c r="ALM243" s="46"/>
      <c r="ALN243" s="46"/>
      <c r="ALO243" s="46"/>
      <c r="ALP243" s="46"/>
      <c r="ALQ243" s="46"/>
      <c r="ALR243" s="46"/>
      <c r="ALS243" s="46"/>
      <c r="ALT243" s="46"/>
      <c r="ALU243" s="46"/>
      <c r="ALV243" s="46"/>
      <c r="ALW243" s="46"/>
      <c r="ALX243" s="46"/>
      <c r="ALY243" s="46"/>
      <c r="ALZ243" s="46"/>
      <c r="AMA243" s="46"/>
      <c r="AMB243" s="46"/>
      <c r="AMC243" s="46"/>
      <c r="AMD243" s="46"/>
      <c r="AME243" s="46"/>
      <c r="AMF243" s="46"/>
      <c r="AMG243" s="46"/>
      <c r="AMH243" s="46"/>
      <c r="AMI243" s="46"/>
      <c r="AMJ243" s="46"/>
      <c r="AMK243" s="46"/>
    </row>
  </sheetData>
  <mergeCells count="44">
    <mergeCell ref="C83:L83"/>
    <mergeCell ref="B75:B83"/>
    <mergeCell ref="C84:C91"/>
    <mergeCell ref="C92:C99"/>
    <mergeCell ref="C100:C107"/>
    <mergeCell ref="B148:B155"/>
    <mergeCell ref="C148:C155"/>
    <mergeCell ref="B58:B65"/>
    <mergeCell ref="C58:C65"/>
    <mergeCell ref="B66:B73"/>
    <mergeCell ref="B108:B115"/>
    <mergeCell ref="C108:C115"/>
    <mergeCell ref="C116:C123"/>
    <mergeCell ref="C124:C130"/>
    <mergeCell ref="C66:C73"/>
    <mergeCell ref="C140:C147"/>
    <mergeCell ref="B116:B147"/>
    <mergeCell ref="B74:L74"/>
    <mergeCell ref="C75:C82"/>
    <mergeCell ref="C131:L131"/>
    <mergeCell ref="C132:C139"/>
    <mergeCell ref="C9:C16"/>
    <mergeCell ref="B42:B49"/>
    <mergeCell ref="C42:C49"/>
    <mergeCell ref="B50:B57"/>
    <mergeCell ref="C50:C57"/>
    <mergeCell ref="C17:L17"/>
    <mergeCell ref="C18:C25"/>
    <mergeCell ref="C26:C33"/>
    <mergeCell ref="C34:C41"/>
    <mergeCell ref="B9:B41"/>
    <mergeCell ref="A6:A7"/>
    <mergeCell ref="B1:L1"/>
    <mergeCell ref="B2:L2"/>
    <mergeCell ref="B4:L4"/>
    <mergeCell ref="B6:B7"/>
    <mergeCell ref="C6:C7"/>
    <mergeCell ref="D6:D7"/>
    <mergeCell ref="E6:E7"/>
    <mergeCell ref="F6:F7"/>
    <mergeCell ref="G6:G7"/>
    <mergeCell ref="H6:I6"/>
    <mergeCell ref="J6:L6"/>
    <mergeCell ref="B3:L3"/>
  </mergeCells>
  <hyperlinks>
    <hyperlink ref="B58" location="P191" display="Подпрограмма 2 &quot;Развитие рынка труда (кадрового потенциала) на сельских территориях&quot;"/>
  </hyperlinks>
  <pageMargins left="0.27559055118110237" right="0.27559055118110237" top="0.35433070866141736" bottom="0.15748031496062992" header="0.51181102362204722" footer="0.51181102362204722"/>
  <pageSetup paperSize="9" scale="69" firstPageNumber="0" fitToHeight="20" orientation="landscape" horizontalDpi="300" verticalDpi="300" r:id="rId1"/>
  <rowBreaks count="2" manualBreakCount="2">
    <brk id="73" max="11" man="1"/>
    <brk id="147" max="11" man="1"/>
  </rowBreaks>
  <colBreaks count="1" manualBreakCount="1">
    <brk id="12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MJ118"/>
  <sheetViews>
    <sheetView topLeftCell="A98" zoomScale="80" zoomScaleNormal="80" workbookViewId="0">
      <selection activeCell="D39" sqref="D39"/>
    </sheetView>
  </sheetViews>
  <sheetFormatPr defaultColWidth="17.7109375" defaultRowHeight="15" x14ac:dyDescent="0.25"/>
  <cols>
    <col min="1" max="1" width="4.7109375" style="73" customWidth="1"/>
    <col min="2" max="2" width="24.42578125" style="73" customWidth="1"/>
    <col min="3" max="3" width="9.42578125" style="73" customWidth="1"/>
    <col min="4" max="4" width="7.5703125" style="73" customWidth="1"/>
    <col min="5" max="5" width="11" style="73" customWidth="1"/>
    <col min="6" max="6" width="18.28515625" style="73" customWidth="1"/>
    <col min="7" max="7" width="17.140625" style="73" customWidth="1"/>
    <col min="8" max="9" width="9.140625" style="73" customWidth="1"/>
    <col min="10" max="10" width="10.7109375" style="73" customWidth="1"/>
    <col min="11" max="14" width="12" style="73" customWidth="1"/>
    <col min="15" max="15" width="11.42578125" style="73" customWidth="1"/>
    <col min="16" max="16" width="15.140625" style="73" customWidth="1"/>
    <col min="17" max="17" width="0.140625" style="73" customWidth="1"/>
    <col min="18" max="1024" width="17.7109375" style="73"/>
    <col min="1025" max="16384" width="17.7109375" style="69"/>
  </cols>
  <sheetData>
    <row r="1" spans="1:17" ht="15.75" customHeight="1" x14ac:dyDescent="0.25">
      <c r="A1" s="377" t="s">
        <v>118</v>
      </c>
      <c r="B1" s="377"/>
      <c r="C1" s="377"/>
      <c r="D1" s="377"/>
      <c r="E1" s="377"/>
      <c r="F1" s="377"/>
      <c r="G1" s="377"/>
      <c r="H1" s="377"/>
      <c r="I1" s="377"/>
      <c r="J1" s="377"/>
      <c r="K1" s="377"/>
      <c r="L1" s="377"/>
      <c r="M1" s="377"/>
      <c r="N1" s="377"/>
      <c r="O1" s="377"/>
      <c r="P1" s="377"/>
    </row>
    <row r="2" spans="1:17" ht="33.75" customHeight="1" x14ac:dyDescent="0.25">
      <c r="A2" s="377" t="s">
        <v>224</v>
      </c>
      <c r="B2" s="377"/>
      <c r="C2" s="377"/>
      <c r="D2" s="377"/>
      <c r="E2" s="377"/>
      <c r="F2" s="377"/>
      <c r="G2" s="377"/>
      <c r="H2" s="377"/>
      <c r="I2" s="377"/>
      <c r="J2" s="377"/>
      <c r="K2" s="377"/>
      <c r="L2" s="377"/>
      <c r="M2" s="377"/>
      <c r="N2" s="377"/>
      <c r="O2" s="377"/>
      <c r="P2" s="377"/>
    </row>
    <row r="3" spans="1:17" ht="15.75" thickBot="1" x14ac:dyDescent="0.3"/>
    <row r="4" spans="1:17" ht="25.5" customHeight="1" thickBot="1" x14ac:dyDescent="0.3">
      <c r="A4" s="378" t="s">
        <v>119</v>
      </c>
      <c r="B4" s="379" t="s">
        <v>120</v>
      </c>
      <c r="C4" s="379" t="s">
        <v>121</v>
      </c>
      <c r="D4" s="379"/>
      <c r="E4" s="379"/>
      <c r="F4" s="379"/>
      <c r="G4" s="379"/>
      <c r="H4" s="379" t="s">
        <v>122</v>
      </c>
      <c r="I4" s="379"/>
      <c r="J4" s="379"/>
      <c r="K4" s="379" t="s">
        <v>123</v>
      </c>
      <c r="L4" s="379"/>
      <c r="M4" s="379"/>
      <c r="N4" s="379"/>
      <c r="O4" s="379"/>
      <c r="P4" s="379"/>
      <c r="Q4" s="74"/>
    </row>
    <row r="5" spans="1:17" ht="77.25" customHeight="1" thickBot="1" x14ac:dyDescent="0.3">
      <c r="A5" s="378"/>
      <c r="B5" s="379"/>
      <c r="C5" s="380" t="s">
        <v>124</v>
      </c>
      <c r="D5" s="380"/>
      <c r="E5" s="380" t="s">
        <v>125</v>
      </c>
      <c r="F5" s="381" t="s">
        <v>219</v>
      </c>
      <c r="G5" s="382" t="s">
        <v>220</v>
      </c>
      <c r="H5" s="380" t="s">
        <v>126</v>
      </c>
      <c r="I5" s="380"/>
      <c r="J5" s="382" t="s">
        <v>127</v>
      </c>
      <c r="K5" s="75" t="s">
        <v>128</v>
      </c>
      <c r="L5" s="75" t="s">
        <v>129</v>
      </c>
      <c r="M5" s="75" t="s">
        <v>130</v>
      </c>
      <c r="N5" s="75" t="s">
        <v>131</v>
      </c>
      <c r="O5" s="75" t="s">
        <v>221</v>
      </c>
      <c r="P5" s="382" t="s">
        <v>132</v>
      </c>
      <c r="Q5" s="76"/>
    </row>
    <row r="6" spans="1:17" ht="48" customHeight="1" x14ac:dyDescent="0.25">
      <c r="A6" s="378"/>
      <c r="B6" s="379"/>
      <c r="C6" s="75" t="s">
        <v>133</v>
      </c>
      <c r="D6" s="75" t="s">
        <v>134</v>
      </c>
      <c r="E6" s="380"/>
      <c r="F6" s="381"/>
      <c r="G6" s="382"/>
      <c r="H6" s="77" t="s">
        <v>135</v>
      </c>
      <c r="I6" s="77" t="s">
        <v>136</v>
      </c>
      <c r="J6" s="382"/>
      <c r="K6" s="78" t="s">
        <v>137</v>
      </c>
      <c r="L6" s="79" t="s">
        <v>137</v>
      </c>
      <c r="M6" s="79" t="s">
        <v>137</v>
      </c>
      <c r="N6" s="79" t="s">
        <v>137</v>
      </c>
      <c r="O6" s="79" t="s">
        <v>137</v>
      </c>
      <c r="P6" s="382"/>
      <c r="Q6" s="76"/>
    </row>
    <row r="7" spans="1:17" x14ac:dyDescent="0.25">
      <c r="A7" s="80">
        <v>1</v>
      </c>
      <c r="B7" s="81">
        <v>2</v>
      </c>
      <c r="C7" s="81">
        <v>3</v>
      </c>
      <c r="D7" s="81">
        <v>4</v>
      </c>
      <c r="E7" s="81">
        <v>5</v>
      </c>
      <c r="F7" s="81">
        <v>6</v>
      </c>
      <c r="G7" s="82">
        <v>7</v>
      </c>
      <c r="H7" s="81">
        <v>8</v>
      </c>
      <c r="I7" s="81">
        <v>9</v>
      </c>
      <c r="J7" s="82">
        <v>10</v>
      </c>
      <c r="K7" s="81">
        <v>11</v>
      </c>
      <c r="L7" s="81">
        <v>12</v>
      </c>
      <c r="M7" s="81">
        <v>13</v>
      </c>
      <c r="N7" s="81">
        <v>14</v>
      </c>
      <c r="O7" s="81">
        <v>15</v>
      </c>
      <c r="P7" s="82">
        <v>16</v>
      </c>
      <c r="Q7" s="76"/>
    </row>
    <row r="8" spans="1:17" ht="15.75" customHeight="1" x14ac:dyDescent="0.25">
      <c r="A8" s="383" t="s">
        <v>138</v>
      </c>
      <c r="B8" s="383"/>
      <c r="C8" s="383"/>
      <c r="D8" s="383"/>
      <c r="E8" s="383"/>
      <c r="F8" s="383"/>
      <c r="G8" s="383"/>
      <c r="H8" s="383"/>
      <c r="I8" s="383"/>
      <c r="J8" s="383"/>
      <c r="K8" s="383"/>
      <c r="L8" s="383"/>
      <c r="M8" s="383"/>
      <c r="N8" s="383"/>
      <c r="O8" s="383"/>
      <c r="P8" s="383"/>
      <c r="Q8" s="83"/>
    </row>
    <row r="9" spans="1:17" ht="15.75" customHeight="1" x14ac:dyDescent="0.25">
      <c r="A9" s="80">
        <v>1</v>
      </c>
      <c r="B9" s="384" t="s">
        <v>97</v>
      </c>
      <c r="C9" s="384"/>
      <c r="D9" s="384"/>
      <c r="E9" s="384"/>
      <c r="F9" s="384"/>
      <c r="G9" s="384"/>
      <c r="H9" s="384"/>
      <c r="I9" s="384"/>
      <c r="J9" s="384"/>
      <c r="K9" s="384"/>
      <c r="L9" s="384"/>
      <c r="M9" s="384"/>
      <c r="N9" s="384"/>
      <c r="O9" s="384"/>
      <c r="P9" s="384"/>
      <c r="Q9" s="384"/>
    </row>
    <row r="10" spans="1:17" ht="15.75" customHeight="1" x14ac:dyDescent="0.25">
      <c r="A10" s="383" t="s">
        <v>35</v>
      </c>
      <c r="B10" s="383"/>
      <c r="C10" s="383"/>
      <c r="D10" s="383"/>
      <c r="E10" s="383"/>
      <c r="F10" s="383"/>
      <c r="G10" s="383"/>
      <c r="H10" s="383"/>
      <c r="I10" s="383"/>
      <c r="J10" s="383"/>
      <c r="K10" s="383"/>
      <c r="L10" s="383"/>
      <c r="M10" s="383"/>
      <c r="N10" s="383"/>
      <c r="O10" s="383"/>
      <c r="P10" s="383"/>
      <c r="Q10" s="76"/>
    </row>
    <row r="11" spans="1:17" ht="15.75" customHeight="1" x14ac:dyDescent="0.25">
      <c r="A11" s="84" t="s">
        <v>139</v>
      </c>
      <c r="B11" s="384" t="s">
        <v>140</v>
      </c>
      <c r="C11" s="384"/>
      <c r="D11" s="384"/>
      <c r="E11" s="384"/>
      <c r="F11" s="384"/>
      <c r="G11" s="384"/>
      <c r="H11" s="384"/>
      <c r="I11" s="384"/>
      <c r="J11" s="384"/>
      <c r="K11" s="384"/>
      <c r="L11" s="384"/>
      <c r="M11" s="384"/>
      <c r="N11" s="384"/>
      <c r="O11" s="384"/>
      <c r="P11" s="384"/>
      <c r="Q11" s="384"/>
    </row>
    <row r="12" spans="1:17" ht="27.75" customHeight="1" x14ac:dyDescent="0.25">
      <c r="A12" s="85"/>
      <c r="B12" s="385" t="s">
        <v>99</v>
      </c>
      <c r="C12" s="385"/>
      <c r="D12" s="385"/>
      <c r="E12" s="385"/>
      <c r="F12" s="385"/>
      <c r="G12" s="385"/>
      <c r="H12" s="385"/>
      <c r="I12" s="385"/>
      <c r="J12" s="385"/>
      <c r="K12" s="385"/>
      <c r="L12" s="385"/>
      <c r="M12" s="385"/>
      <c r="N12" s="385"/>
      <c r="O12" s="385"/>
      <c r="P12" s="385"/>
      <c r="Q12" s="86"/>
    </row>
    <row r="13" spans="1:17" s="73" customFormat="1" ht="42.75" customHeight="1" x14ac:dyDescent="0.25">
      <c r="A13" s="87"/>
      <c r="B13" s="88" t="s">
        <v>113</v>
      </c>
      <c r="C13" s="89">
        <v>132</v>
      </c>
      <c r="D13" s="89">
        <v>132</v>
      </c>
      <c r="E13" s="89">
        <f>D13/C13</f>
        <v>1</v>
      </c>
      <c r="F13" s="90" t="s">
        <v>95</v>
      </c>
      <c r="G13" s="90" t="s">
        <v>95</v>
      </c>
      <c r="H13" s="90" t="s">
        <v>95</v>
      </c>
      <c r="I13" s="90" t="s">
        <v>95</v>
      </c>
      <c r="J13" s="90" t="s">
        <v>95</v>
      </c>
      <c r="K13" s="90" t="s">
        <v>95</v>
      </c>
      <c r="L13" s="90" t="s">
        <v>95</v>
      </c>
      <c r="M13" s="90" t="s">
        <v>95</v>
      </c>
      <c r="N13" s="90" t="s">
        <v>95</v>
      </c>
      <c r="O13" s="90" t="s">
        <v>95</v>
      </c>
      <c r="P13" s="90" t="s">
        <v>95</v>
      </c>
      <c r="Q13" s="76"/>
    </row>
    <row r="14" spans="1:17" s="73" customFormat="1" x14ac:dyDescent="0.25">
      <c r="A14" s="91"/>
      <c r="B14" s="92"/>
      <c r="H14" s="90" t="s">
        <v>95</v>
      </c>
      <c r="I14" s="90" t="s">
        <v>95</v>
      </c>
      <c r="J14" s="90" t="s">
        <v>95</v>
      </c>
      <c r="K14" s="90" t="s">
        <v>95</v>
      </c>
      <c r="L14" s="90" t="s">
        <v>95</v>
      </c>
      <c r="M14" s="90" t="s">
        <v>95</v>
      </c>
      <c r="N14" s="90" t="s">
        <v>95</v>
      </c>
      <c r="O14" s="90" t="s">
        <v>95</v>
      </c>
      <c r="P14" s="90" t="s">
        <v>95</v>
      </c>
      <c r="Q14" s="76"/>
    </row>
    <row r="15" spans="1:17" s="73" customFormat="1" ht="38.25" customHeight="1" x14ac:dyDescent="0.25">
      <c r="A15" s="93"/>
      <c r="B15" s="386" t="s">
        <v>141</v>
      </c>
      <c r="C15" s="386"/>
      <c r="D15" s="386"/>
      <c r="E15" s="386"/>
      <c r="F15" s="386"/>
      <c r="G15" s="386"/>
      <c r="H15" s="90" t="s">
        <v>95</v>
      </c>
      <c r="I15" s="90" t="s">
        <v>95</v>
      </c>
      <c r="J15" s="90" t="s">
        <v>95</v>
      </c>
      <c r="K15" s="90" t="s">
        <v>95</v>
      </c>
      <c r="L15" s="90" t="s">
        <v>95</v>
      </c>
      <c r="M15" s="90" t="s">
        <v>95</v>
      </c>
      <c r="N15" s="90" t="s">
        <v>95</v>
      </c>
      <c r="O15" s="90" t="s">
        <v>95</v>
      </c>
      <c r="P15" s="90" t="s">
        <v>95</v>
      </c>
      <c r="Q15" s="76"/>
    </row>
    <row r="16" spans="1:17" s="73" customFormat="1" x14ac:dyDescent="0.25">
      <c r="A16" s="93"/>
      <c r="B16" s="92"/>
      <c r="C16" s="90" t="e">
        <f>#REF!</f>
        <v>#REF!</v>
      </c>
      <c r="D16" s="90" t="e">
        <f>#REF!</f>
        <v>#REF!</v>
      </c>
      <c r="E16" s="90"/>
      <c r="F16" s="90" t="s">
        <v>95</v>
      </c>
      <c r="G16" s="90" t="s">
        <v>95</v>
      </c>
      <c r="H16" s="90" t="s">
        <v>95</v>
      </c>
      <c r="I16" s="90" t="s">
        <v>95</v>
      </c>
      <c r="J16" s="90" t="s">
        <v>95</v>
      </c>
      <c r="K16" s="90" t="s">
        <v>95</v>
      </c>
      <c r="L16" s="90" t="s">
        <v>95</v>
      </c>
      <c r="M16" s="90" t="s">
        <v>95</v>
      </c>
      <c r="N16" s="90" t="s">
        <v>95</v>
      </c>
      <c r="O16" s="90" t="s">
        <v>95</v>
      </c>
      <c r="P16" s="90" t="s">
        <v>95</v>
      </c>
      <c r="Q16" s="76"/>
    </row>
    <row r="17" spans="1:17" s="73" customFormat="1" ht="67.5" customHeight="1" x14ac:dyDescent="0.25">
      <c r="A17" s="93"/>
      <c r="B17" s="88" t="s">
        <v>142</v>
      </c>
      <c r="C17" s="89">
        <v>2</v>
      </c>
      <c r="D17" s="89" t="e">
        <f>#REF!</f>
        <v>#REF!</v>
      </c>
      <c r="E17" s="141">
        <v>1</v>
      </c>
      <c r="F17" s="90" t="s">
        <v>95</v>
      </c>
      <c r="G17" s="90" t="s">
        <v>95</v>
      </c>
      <c r="H17" s="90" t="s">
        <v>95</v>
      </c>
      <c r="I17" s="90" t="s">
        <v>95</v>
      </c>
      <c r="J17" s="90" t="s">
        <v>95</v>
      </c>
      <c r="K17" s="90" t="s">
        <v>95</v>
      </c>
      <c r="L17" s="90" t="s">
        <v>95</v>
      </c>
      <c r="M17" s="90" t="s">
        <v>95</v>
      </c>
      <c r="N17" s="90" t="s">
        <v>95</v>
      </c>
      <c r="O17" s="90" t="s">
        <v>95</v>
      </c>
      <c r="P17" s="90" t="s">
        <v>95</v>
      </c>
      <c r="Q17" s="76"/>
    </row>
    <row r="18" spans="1:17" s="73" customFormat="1" ht="30.75" customHeight="1" x14ac:dyDescent="0.25">
      <c r="A18" s="93"/>
      <c r="B18" s="92"/>
      <c r="H18" s="90" t="s">
        <v>95</v>
      </c>
      <c r="I18" s="90" t="s">
        <v>95</v>
      </c>
      <c r="J18" s="90" t="s">
        <v>95</v>
      </c>
      <c r="K18" s="90" t="s">
        <v>95</v>
      </c>
      <c r="L18" s="90" t="s">
        <v>95</v>
      </c>
      <c r="M18" s="90" t="s">
        <v>95</v>
      </c>
      <c r="N18" s="90" t="s">
        <v>95</v>
      </c>
      <c r="O18" s="90" t="s">
        <v>95</v>
      </c>
      <c r="P18" s="90" t="s">
        <v>95</v>
      </c>
      <c r="Q18" s="76"/>
    </row>
    <row r="19" spans="1:17" s="97" customFormat="1" ht="36" customHeight="1" x14ac:dyDescent="0.25">
      <c r="A19" s="94"/>
      <c r="B19" s="95" t="s">
        <v>143</v>
      </c>
      <c r="C19" s="75" t="s">
        <v>95</v>
      </c>
      <c r="D19" s="75" t="s">
        <v>95</v>
      </c>
      <c r="E19" s="99">
        <v>1</v>
      </c>
      <c r="F19" s="75" t="s">
        <v>95</v>
      </c>
      <c r="G19" s="75" t="s">
        <v>95</v>
      </c>
      <c r="H19" s="75" t="s">
        <v>95</v>
      </c>
      <c r="I19" s="75" t="s">
        <v>95</v>
      </c>
      <c r="J19" s="75" t="s">
        <v>95</v>
      </c>
      <c r="K19" s="75" t="s">
        <v>95</v>
      </c>
      <c r="L19" s="75" t="s">
        <v>95</v>
      </c>
      <c r="M19" s="75" t="s">
        <v>95</v>
      </c>
      <c r="N19" s="75" t="s">
        <v>95</v>
      </c>
      <c r="O19" s="75" t="s">
        <v>95</v>
      </c>
      <c r="P19" s="75" t="s">
        <v>95</v>
      </c>
      <c r="Q19" s="96"/>
    </row>
    <row r="20" spans="1:17" s="97" customFormat="1" ht="39" customHeight="1" x14ac:dyDescent="0.25">
      <c r="A20" s="94"/>
      <c r="B20" s="95" t="s">
        <v>144</v>
      </c>
      <c r="C20" s="75" t="s">
        <v>95</v>
      </c>
      <c r="D20" s="75" t="s">
        <v>95</v>
      </c>
      <c r="E20" s="75" t="s">
        <v>95</v>
      </c>
      <c r="F20" s="75" t="s">
        <v>95</v>
      </c>
      <c r="G20" s="75" t="s">
        <v>95</v>
      </c>
      <c r="H20" s="98">
        <v>2</v>
      </c>
      <c r="I20" s="99">
        <v>2</v>
      </c>
      <c r="J20" s="99">
        <f>I20/H20</f>
        <v>1</v>
      </c>
      <c r="K20" s="75" t="s">
        <v>95</v>
      </c>
      <c r="L20" s="75" t="s">
        <v>95</v>
      </c>
      <c r="M20" s="75" t="s">
        <v>95</v>
      </c>
      <c r="N20" s="75" t="s">
        <v>95</v>
      </c>
      <c r="O20" s="75" t="s">
        <v>95</v>
      </c>
      <c r="P20" s="75" t="s">
        <v>95</v>
      </c>
      <c r="Q20" s="96"/>
    </row>
    <row r="21" spans="1:17" s="73" customFormat="1" ht="15" customHeight="1" x14ac:dyDescent="0.25">
      <c r="A21" s="85"/>
      <c r="B21" s="385" t="s">
        <v>100</v>
      </c>
      <c r="C21" s="385"/>
      <c r="D21" s="385"/>
      <c r="E21" s="385"/>
      <c r="F21" s="385"/>
      <c r="G21" s="385"/>
      <c r="H21" s="385"/>
      <c r="I21" s="385"/>
      <c r="J21" s="385"/>
      <c r="K21" s="385"/>
      <c r="L21" s="385"/>
      <c r="M21" s="385"/>
      <c r="N21" s="385"/>
      <c r="O21" s="385"/>
      <c r="P21" s="385"/>
      <c r="Q21" s="76"/>
    </row>
    <row r="22" spans="1:17" s="73" customFormat="1" ht="130.5" customHeight="1" x14ac:dyDescent="0.25">
      <c r="A22" s="87"/>
      <c r="B22" s="88" t="s">
        <v>114</v>
      </c>
      <c r="C22" s="89" t="e">
        <f>#REF!</f>
        <v>#REF!</v>
      </c>
      <c r="D22" s="89" t="e">
        <f>#REF!</f>
        <v>#REF!</v>
      </c>
      <c r="E22" s="89">
        <v>1</v>
      </c>
      <c r="F22" s="90" t="s">
        <v>95</v>
      </c>
      <c r="G22" s="90" t="s">
        <v>95</v>
      </c>
      <c r="H22" s="90" t="s">
        <v>95</v>
      </c>
      <c r="I22" s="90" t="s">
        <v>95</v>
      </c>
      <c r="J22" s="90" t="s">
        <v>95</v>
      </c>
      <c r="K22" s="90" t="s">
        <v>95</v>
      </c>
      <c r="L22" s="90" t="s">
        <v>95</v>
      </c>
      <c r="M22" s="90" t="s">
        <v>95</v>
      </c>
      <c r="N22" s="90" t="s">
        <v>95</v>
      </c>
      <c r="O22" s="90" t="s">
        <v>95</v>
      </c>
      <c r="P22" s="90" t="s">
        <v>95</v>
      </c>
      <c r="Q22" s="76"/>
    </row>
    <row r="23" spans="1:17" s="73" customFormat="1" x14ac:dyDescent="0.25">
      <c r="A23" s="91"/>
      <c r="B23" s="92"/>
      <c r="H23" s="90" t="s">
        <v>95</v>
      </c>
      <c r="I23" s="90" t="s">
        <v>95</v>
      </c>
      <c r="J23" s="90" t="s">
        <v>95</v>
      </c>
      <c r="K23" s="90" t="s">
        <v>95</v>
      </c>
      <c r="L23" s="90" t="s">
        <v>95</v>
      </c>
      <c r="M23" s="90" t="s">
        <v>95</v>
      </c>
      <c r="N23" s="90" t="s">
        <v>95</v>
      </c>
      <c r="O23" s="90" t="s">
        <v>95</v>
      </c>
      <c r="P23" s="90" t="s">
        <v>95</v>
      </c>
      <c r="Q23" s="76"/>
    </row>
    <row r="24" spans="1:17" s="103" customFormat="1" ht="37.5" customHeight="1" x14ac:dyDescent="0.25">
      <c r="A24" s="100"/>
      <c r="B24" s="95" t="s">
        <v>145</v>
      </c>
      <c r="C24" s="75" t="s">
        <v>95</v>
      </c>
      <c r="D24" s="75" t="s">
        <v>95</v>
      </c>
      <c r="E24" s="101">
        <f>E22/1</f>
        <v>1</v>
      </c>
      <c r="F24" s="75" t="s">
        <v>95</v>
      </c>
      <c r="G24" s="75" t="s">
        <v>95</v>
      </c>
      <c r="H24" s="75" t="s">
        <v>95</v>
      </c>
      <c r="I24" s="75" t="s">
        <v>95</v>
      </c>
      <c r="J24" s="75" t="s">
        <v>95</v>
      </c>
      <c r="K24" s="75" t="s">
        <v>95</v>
      </c>
      <c r="L24" s="75" t="s">
        <v>95</v>
      </c>
      <c r="M24" s="75" t="s">
        <v>95</v>
      </c>
      <c r="N24" s="75" t="s">
        <v>95</v>
      </c>
      <c r="O24" s="75" t="s">
        <v>95</v>
      </c>
      <c r="P24" s="75" t="s">
        <v>95</v>
      </c>
      <c r="Q24" s="102"/>
    </row>
    <row r="25" spans="1:17" s="103" customFormat="1" ht="37.5" customHeight="1" x14ac:dyDescent="0.25">
      <c r="A25" s="100"/>
      <c r="B25" s="95" t="s">
        <v>146</v>
      </c>
      <c r="C25" s="75" t="s">
        <v>95</v>
      </c>
      <c r="D25" s="75" t="s">
        <v>95</v>
      </c>
      <c r="E25" s="75" t="s">
        <v>95</v>
      </c>
      <c r="F25" s="72" t="s">
        <v>95</v>
      </c>
      <c r="G25" s="72" t="s">
        <v>95</v>
      </c>
      <c r="H25" s="98">
        <v>1</v>
      </c>
      <c r="I25" s="98">
        <v>1</v>
      </c>
      <c r="J25" s="99">
        <f>I25/H25</f>
        <v>1</v>
      </c>
      <c r="K25" s="72" t="s">
        <v>95</v>
      </c>
      <c r="L25" s="72" t="s">
        <v>95</v>
      </c>
      <c r="M25" s="72" t="s">
        <v>95</v>
      </c>
      <c r="N25" s="72" t="s">
        <v>95</v>
      </c>
      <c r="O25" s="72" t="s">
        <v>95</v>
      </c>
      <c r="P25" s="72" t="s">
        <v>95</v>
      </c>
      <c r="Q25" s="102"/>
    </row>
    <row r="26" spans="1:17" s="71" customFormat="1" ht="39.75" customHeight="1" x14ac:dyDescent="0.2">
      <c r="A26" s="104"/>
      <c r="B26" s="95" t="s">
        <v>147</v>
      </c>
      <c r="C26" s="105"/>
      <c r="D26" s="105"/>
      <c r="E26" s="106">
        <f>(E19+E24)/2</f>
        <v>1</v>
      </c>
      <c r="F26" s="107"/>
      <c r="G26" s="108"/>
      <c r="H26" s="108"/>
      <c r="I26" s="108"/>
      <c r="J26" s="108"/>
      <c r="K26" s="105"/>
      <c r="L26" s="105"/>
      <c r="M26" s="105"/>
      <c r="N26" s="105"/>
      <c r="O26" s="105"/>
      <c r="P26" s="109"/>
      <c r="Q26" s="110"/>
    </row>
    <row r="27" spans="1:17" s="71" customFormat="1" ht="49.5" customHeight="1" x14ac:dyDescent="0.2">
      <c r="A27" s="111"/>
      <c r="B27" s="95"/>
      <c r="C27" s="112"/>
      <c r="D27" s="112"/>
      <c r="E27" s="112"/>
      <c r="F27" s="113"/>
      <c r="G27" s="112"/>
      <c r="H27" s="114"/>
      <c r="I27" s="114"/>
      <c r="J27" s="114"/>
      <c r="K27" s="115"/>
      <c r="L27" s="115"/>
      <c r="M27" s="115"/>
      <c r="N27" s="115"/>
      <c r="O27" s="116"/>
      <c r="P27" s="117"/>
      <c r="Q27" s="110"/>
    </row>
    <row r="28" spans="1:17" s="71" customFormat="1" ht="36.75" customHeight="1" x14ac:dyDescent="0.2">
      <c r="A28" s="111"/>
      <c r="B28" s="95" t="s">
        <v>148</v>
      </c>
      <c r="C28" s="112"/>
      <c r="D28" s="112"/>
      <c r="F28" s="113"/>
      <c r="G28" s="112"/>
      <c r="H28" s="118">
        <v>2</v>
      </c>
      <c r="I28" s="118">
        <v>2</v>
      </c>
      <c r="J28" s="118">
        <v>1</v>
      </c>
      <c r="K28" s="112"/>
      <c r="L28" s="112"/>
      <c r="M28" s="112"/>
      <c r="N28" s="112"/>
      <c r="O28" s="112"/>
      <c r="P28" s="119"/>
      <c r="Q28" s="110"/>
    </row>
    <row r="29" spans="1:17" s="71" customFormat="1" ht="28.5" customHeight="1" x14ac:dyDescent="0.2">
      <c r="A29" s="111"/>
      <c r="B29" s="120"/>
      <c r="C29" s="387"/>
      <c r="D29" s="387"/>
      <c r="E29" s="387"/>
      <c r="F29" s="387"/>
      <c r="G29" s="387"/>
      <c r="H29" s="387"/>
      <c r="I29" s="387"/>
      <c r="J29" s="387"/>
      <c r="K29" s="387"/>
      <c r="L29" s="387"/>
      <c r="M29" s="387"/>
      <c r="N29" s="387"/>
      <c r="O29" s="387"/>
      <c r="P29" s="387"/>
      <c r="Q29" s="110"/>
    </row>
    <row r="30" spans="1:17" s="68" customFormat="1" ht="27" customHeight="1" x14ac:dyDescent="0.25">
      <c r="A30" s="121"/>
      <c r="B30" s="122" t="s">
        <v>149</v>
      </c>
      <c r="C30" s="123"/>
      <c r="D30" s="123"/>
      <c r="E30" s="123"/>
      <c r="F30" s="124"/>
      <c r="G30" s="106">
        <f>E26</f>
        <v>1</v>
      </c>
      <c r="H30" s="125"/>
      <c r="I30" s="125"/>
      <c r="J30" s="125"/>
      <c r="K30" s="123"/>
      <c r="L30" s="123"/>
      <c r="M30" s="123"/>
      <c r="N30" s="123"/>
      <c r="O30" s="123"/>
      <c r="P30" s="123"/>
      <c r="Q30" s="126"/>
    </row>
    <row r="31" spans="1:17" s="68" customFormat="1" ht="39.75" customHeight="1" x14ac:dyDescent="0.25">
      <c r="A31" s="127"/>
      <c r="B31" s="122" t="s">
        <v>150</v>
      </c>
      <c r="C31" s="123"/>
      <c r="D31" s="123"/>
      <c r="E31" s="123"/>
      <c r="F31" s="124"/>
      <c r="G31" s="125"/>
      <c r="H31" s="125"/>
      <c r="I31" s="125"/>
      <c r="J31" s="125"/>
      <c r="K31" s="128">
        <f>'Приложение 15 1002-П'!I43/'Приложение 15 1002-П'!F43</f>
        <v>0.16972883435994246</v>
      </c>
      <c r="L31" s="128">
        <f ca="1">'Приложение 15 1002-П'!I46/'Приложение 15 1002-П'!F46</f>
        <v>0.16971708342917227</v>
      </c>
      <c r="M31" s="128"/>
      <c r="N31" s="128" t="e">
        <f>'Приложение 15 1002-П'!I49/'Приложение 15 1002-П'!E49</f>
        <v>#VALUE!</v>
      </c>
      <c r="O31" s="129"/>
      <c r="P31" s="130" t="e">
        <f ca="1">SUM(K31+L31+N31)/3</f>
        <v>#VALUE!</v>
      </c>
      <c r="Q31" s="126"/>
    </row>
    <row r="32" spans="1:17" s="68" customFormat="1" ht="27" customHeight="1" x14ac:dyDescent="0.25">
      <c r="A32" s="127"/>
      <c r="B32" s="122" t="s">
        <v>151</v>
      </c>
      <c r="C32" s="123"/>
      <c r="D32" s="123"/>
      <c r="E32" s="123"/>
      <c r="F32" s="124"/>
      <c r="G32" s="125"/>
      <c r="H32" s="118">
        <f>H28</f>
        <v>2</v>
      </c>
      <c r="I32" s="118">
        <f>I28</f>
        <v>2</v>
      </c>
      <c r="J32" s="118">
        <f>I32/H32</f>
        <v>1</v>
      </c>
      <c r="K32" s="123"/>
      <c r="L32" s="123"/>
      <c r="M32" s="123"/>
      <c r="N32" s="123"/>
      <c r="O32" s="123"/>
      <c r="P32" s="123"/>
      <c r="Q32" s="126"/>
    </row>
    <row r="33" spans="1:17" s="68" customFormat="1" ht="27" customHeight="1" thickBot="1" x14ac:dyDescent="0.3">
      <c r="A33" s="131"/>
      <c r="B33" s="132" t="s">
        <v>152</v>
      </c>
      <c r="C33" s="388">
        <v>1</v>
      </c>
      <c r="D33" s="388"/>
      <c r="E33" s="388"/>
      <c r="F33" s="388"/>
      <c r="G33" s="388"/>
      <c r="H33" s="388"/>
      <c r="I33" s="388"/>
      <c r="J33" s="388"/>
      <c r="K33" s="388"/>
      <c r="L33" s="388"/>
      <c r="M33" s="388"/>
      <c r="N33" s="388"/>
      <c r="O33" s="388"/>
      <c r="P33" s="388"/>
      <c r="Q33" s="126"/>
    </row>
    <row r="34" spans="1:17" s="73" customFormat="1" ht="15.75" customHeight="1" x14ac:dyDescent="0.25">
      <c r="A34" s="133">
        <v>2</v>
      </c>
      <c r="B34" s="389" t="s">
        <v>101</v>
      </c>
      <c r="C34" s="389"/>
      <c r="D34" s="389"/>
      <c r="E34" s="389"/>
      <c r="F34" s="389"/>
      <c r="G34" s="389"/>
      <c r="H34" s="389"/>
      <c r="I34" s="389"/>
      <c r="J34" s="389"/>
      <c r="K34" s="389"/>
      <c r="L34" s="389"/>
      <c r="M34" s="389"/>
      <c r="N34" s="389"/>
      <c r="O34" s="389"/>
      <c r="P34" s="389"/>
      <c r="Q34" s="76"/>
    </row>
    <row r="35" spans="1:17" s="73" customFormat="1" ht="15.75" customHeight="1" x14ac:dyDescent="0.25">
      <c r="A35" s="383" t="s">
        <v>35</v>
      </c>
      <c r="B35" s="383"/>
      <c r="C35" s="383"/>
      <c r="D35" s="383"/>
      <c r="E35" s="383"/>
      <c r="F35" s="383"/>
      <c r="G35" s="383"/>
      <c r="H35" s="383"/>
      <c r="I35" s="383"/>
      <c r="J35" s="383"/>
      <c r="K35" s="383"/>
      <c r="L35" s="383"/>
      <c r="M35" s="383"/>
      <c r="N35" s="383"/>
      <c r="O35" s="383"/>
      <c r="P35" s="383"/>
      <c r="Q35" s="76"/>
    </row>
    <row r="36" spans="1:17" s="73" customFormat="1" ht="15.75" customHeight="1" x14ac:dyDescent="0.25">
      <c r="A36" s="84" t="s">
        <v>153</v>
      </c>
      <c r="B36" s="390" t="s">
        <v>102</v>
      </c>
      <c r="C36" s="390"/>
      <c r="D36" s="390"/>
      <c r="E36" s="390"/>
      <c r="F36" s="390"/>
      <c r="G36" s="390"/>
      <c r="H36" s="390"/>
      <c r="I36" s="390"/>
      <c r="J36" s="390"/>
      <c r="K36" s="390"/>
      <c r="L36" s="390"/>
      <c r="M36" s="390"/>
      <c r="N36" s="390"/>
      <c r="O36" s="390"/>
      <c r="P36" s="390"/>
      <c r="Q36" s="76"/>
    </row>
    <row r="37" spans="1:17" s="73" customFormat="1" ht="26.25" customHeight="1" x14ac:dyDescent="0.25">
      <c r="A37" s="84"/>
      <c r="B37" s="385" t="s">
        <v>103</v>
      </c>
      <c r="C37" s="385"/>
      <c r="D37" s="385"/>
      <c r="E37" s="385"/>
      <c r="F37" s="385"/>
      <c r="G37" s="385"/>
      <c r="H37" s="385"/>
      <c r="I37" s="385"/>
      <c r="J37" s="385"/>
      <c r="K37" s="385"/>
      <c r="L37" s="385"/>
      <c r="M37" s="385"/>
      <c r="N37" s="385"/>
      <c r="O37" s="385"/>
      <c r="P37" s="385"/>
      <c r="Q37" s="76"/>
    </row>
    <row r="38" spans="1:17" s="73" customFormat="1" ht="50.25" customHeight="1" x14ac:dyDescent="0.25">
      <c r="A38" s="84"/>
      <c r="B38" s="88" t="s">
        <v>154</v>
      </c>
      <c r="C38" s="89">
        <v>50.2</v>
      </c>
      <c r="D38" s="89">
        <v>50.2</v>
      </c>
      <c r="E38" s="89">
        <v>1</v>
      </c>
      <c r="F38" s="90" t="s">
        <v>95</v>
      </c>
      <c r="G38" s="90" t="s">
        <v>95</v>
      </c>
      <c r="H38" s="90" t="s">
        <v>95</v>
      </c>
      <c r="I38" s="90" t="s">
        <v>95</v>
      </c>
      <c r="J38" s="90" t="s">
        <v>95</v>
      </c>
      <c r="K38" s="90" t="s">
        <v>95</v>
      </c>
      <c r="L38" s="90" t="s">
        <v>95</v>
      </c>
      <c r="M38" s="90" t="s">
        <v>95</v>
      </c>
      <c r="N38" s="90" t="s">
        <v>95</v>
      </c>
      <c r="O38" s="90" t="s">
        <v>95</v>
      </c>
      <c r="P38" s="90" t="s">
        <v>95</v>
      </c>
      <c r="Q38" s="76"/>
    </row>
    <row r="39" spans="1:17" s="73" customFormat="1" x14ac:dyDescent="0.25">
      <c r="A39" s="91"/>
      <c r="B39" s="92"/>
      <c r="C39" s="134"/>
      <c r="D39" s="134"/>
      <c r="E39" s="134"/>
      <c r="H39" s="90" t="s">
        <v>95</v>
      </c>
      <c r="I39" s="90" t="s">
        <v>95</v>
      </c>
      <c r="J39" s="90" t="s">
        <v>95</v>
      </c>
      <c r="K39" s="90" t="s">
        <v>95</v>
      </c>
      <c r="L39" s="90" t="s">
        <v>95</v>
      </c>
      <c r="M39" s="90" t="s">
        <v>95</v>
      </c>
      <c r="N39" s="90" t="s">
        <v>95</v>
      </c>
      <c r="O39" s="90" t="s">
        <v>95</v>
      </c>
      <c r="P39" s="90" t="s">
        <v>95</v>
      </c>
      <c r="Q39" s="76"/>
    </row>
    <row r="40" spans="1:17" s="73" customFormat="1" ht="51" customHeight="1" x14ac:dyDescent="0.25">
      <c r="A40" s="84"/>
      <c r="B40" s="88" t="s">
        <v>155</v>
      </c>
      <c r="C40" s="89">
        <v>8.66</v>
      </c>
      <c r="D40" s="89">
        <v>8.66</v>
      </c>
      <c r="E40" s="89">
        <v>1</v>
      </c>
      <c r="F40" s="90" t="s">
        <v>95</v>
      </c>
      <c r="G40" s="90" t="s">
        <v>95</v>
      </c>
      <c r="H40" s="90" t="s">
        <v>95</v>
      </c>
      <c r="I40" s="90" t="s">
        <v>95</v>
      </c>
      <c r="J40" s="90" t="s">
        <v>95</v>
      </c>
      <c r="K40" s="90" t="s">
        <v>95</v>
      </c>
      <c r="L40" s="90" t="s">
        <v>95</v>
      </c>
      <c r="M40" s="90" t="s">
        <v>95</v>
      </c>
      <c r="N40" s="90" t="s">
        <v>95</v>
      </c>
      <c r="O40" s="90" t="s">
        <v>95</v>
      </c>
      <c r="P40" s="90" t="s">
        <v>95</v>
      </c>
      <c r="Q40" s="76"/>
    </row>
    <row r="41" spans="1:17" s="73" customFormat="1" ht="11.25" customHeight="1" x14ac:dyDescent="0.25">
      <c r="A41" s="91"/>
      <c r="B41" s="92"/>
      <c r="H41" s="90" t="s">
        <v>95</v>
      </c>
      <c r="I41" s="90" t="s">
        <v>95</v>
      </c>
      <c r="J41" s="90" t="s">
        <v>95</v>
      </c>
      <c r="K41" s="90" t="s">
        <v>95</v>
      </c>
      <c r="L41" s="90" t="s">
        <v>95</v>
      </c>
      <c r="M41" s="90" t="s">
        <v>95</v>
      </c>
      <c r="N41" s="90" t="s">
        <v>95</v>
      </c>
      <c r="O41" s="90" t="s">
        <v>95</v>
      </c>
      <c r="P41" s="90" t="s">
        <v>95</v>
      </c>
      <c r="Q41" s="76"/>
    </row>
    <row r="42" spans="1:17" s="73" customFormat="1" ht="190.5" customHeight="1" x14ac:dyDescent="0.25">
      <c r="A42" s="91"/>
      <c r="B42" s="88" t="s">
        <v>115</v>
      </c>
      <c r="C42" s="89">
        <v>3</v>
      </c>
      <c r="D42" s="89">
        <v>4</v>
      </c>
      <c r="E42" s="89">
        <v>1</v>
      </c>
      <c r="F42" s="75" t="s">
        <v>95</v>
      </c>
      <c r="G42" s="90" t="s">
        <v>95</v>
      </c>
      <c r="H42" s="90" t="s">
        <v>95</v>
      </c>
      <c r="I42" s="90" t="s">
        <v>95</v>
      </c>
      <c r="J42" s="90" t="s">
        <v>95</v>
      </c>
      <c r="K42" s="90" t="s">
        <v>95</v>
      </c>
      <c r="L42" s="90" t="s">
        <v>95</v>
      </c>
      <c r="M42" s="90" t="s">
        <v>95</v>
      </c>
      <c r="N42" s="90" t="s">
        <v>95</v>
      </c>
      <c r="O42" s="90" t="s">
        <v>95</v>
      </c>
      <c r="P42" s="90" t="s">
        <v>95</v>
      </c>
      <c r="Q42" s="76"/>
    </row>
    <row r="43" spans="1:17" s="73" customFormat="1" x14ac:dyDescent="0.25">
      <c r="A43" s="91"/>
      <c r="B43" s="92"/>
      <c r="H43" s="90" t="s">
        <v>95</v>
      </c>
      <c r="I43" s="90" t="s">
        <v>95</v>
      </c>
      <c r="J43" s="90" t="s">
        <v>95</v>
      </c>
      <c r="K43" s="90" t="s">
        <v>95</v>
      </c>
      <c r="L43" s="90" t="s">
        <v>95</v>
      </c>
      <c r="M43" s="90" t="s">
        <v>95</v>
      </c>
      <c r="N43" s="90" t="s">
        <v>95</v>
      </c>
      <c r="O43" s="90" t="s">
        <v>95</v>
      </c>
      <c r="P43" s="90" t="s">
        <v>95</v>
      </c>
      <c r="Q43" s="76"/>
    </row>
    <row r="44" spans="1:17" s="97" customFormat="1" ht="38.25" customHeight="1" x14ac:dyDescent="0.25">
      <c r="A44" s="94"/>
      <c r="B44" s="95" t="s">
        <v>156</v>
      </c>
      <c r="C44" s="75" t="s">
        <v>95</v>
      </c>
      <c r="D44" s="75" t="s">
        <v>95</v>
      </c>
      <c r="E44" s="99">
        <f>(E38+E40+E42)/3</f>
        <v>1</v>
      </c>
      <c r="G44" s="75" t="s">
        <v>95</v>
      </c>
      <c r="H44" s="75" t="s">
        <v>95</v>
      </c>
      <c r="I44" s="75" t="s">
        <v>95</v>
      </c>
      <c r="J44" s="75" t="s">
        <v>95</v>
      </c>
      <c r="K44" s="75" t="s">
        <v>95</v>
      </c>
      <c r="L44" s="75" t="s">
        <v>95</v>
      </c>
      <c r="M44" s="75" t="s">
        <v>95</v>
      </c>
      <c r="N44" s="75" t="s">
        <v>95</v>
      </c>
      <c r="O44" s="75" t="s">
        <v>95</v>
      </c>
      <c r="P44" s="75" t="s">
        <v>95</v>
      </c>
      <c r="Q44" s="96"/>
    </row>
    <row r="45" spans="1:17" s="97" customFormat="1" ht="38.25" customHeight="1" x14ac:dyDescent="0.25">
      <c r="A45" s="94"/>
      <c r="B45" s="95" t="s">
        <v>157</v>
      </c>
      <c r="C45" s="75" t="s">
        <v>95</v>
      </c>
      <c r="D45" s="75" t="s">
        <v>95</v>
      </c>
      <c r="E45" s="75" t="s">
        <v>95</v>
      </c>
      <c r="F45" s="75" t="s">
        <v>95</v>
      </c>
      <c r="G45" s="75" t="s">
        <v>95</v>
      </c>
      <c r="H45" s="98">
        <v>3</v>
      </c>
      <c r="I45" s="98">
        <v>3</v>
      </c>
      <c r="J45" s="99">
        <f>I45/H45</f>
        <v>1</v>
      </c>
      <c r="K45" s="75" t="s">
        <v>95</v>
      </c>
      <c r="L45" s="75" t="s">
        <v>95</v>
      </c>
      <c r="M45" s="75" t="s">
        <v>95</v>
      </c>
      <c r="N45" s="75" t="s">
        <v>95</v>
      </c>
      <c r="O45" s="75" t="s">
        <v>95</v>
      </c>
      <c r="P45" s="75" t="s">
        <v>95</v>
      </c>
      <c r="Q45" s="96"/>
    </row>
    <row r="46" spans="1:17" s="73" customFormat="1" ht="16.5" customHeight="1" x14ac:dyDescent="0.25">
      <c r="A46" s="91"/>
      <c r="B46" s="385" t="s">
        <v>104</v>
      </c>
      <c r="C46" s="385"/>
      <c r="D46" s="385"/>
      <c r="E46" s="385"/>
      <c r="F46" s="385"/>
      <c r="G46" s="385"/>
      <c r="H46" s="385"/>
      <c r="I46" s="385"/>
      <c r="J46" s="385"/>
      <c r="K46" s="385"/>
      <c r="L46" s="385"/>
      <c r="M46" s="385"/>
      <c r="N46" s="385"/>
      <c r="O46" s="385"/>
      <c r="P46" s="385"/>
      <c r="Q46" s="76"/>
    </row>
    <row r="47" spans="1:17" s="73" customFormat="1" ht="253.5" customHeight="1" x14ac:dyDescent="0.25">
      <c r="A47" s="91"/>
      <c r="B47" s="88" t="s">
        <v>158</v>
      </c>
      <c r="C47" s="89" t="e">
        <f>#REF!</f>
        <v>#REF!</v>
      </c>
      <c r="D47" s="89" t="e">
        <f>#REF!</f>
        <v>#REF!</v>
      </c>
      <c r="E47" s="89" t="e">
        <f>D47/C47</f>
        <v>#REF!</v>
      </c>
      <c r="F47" s="90" t="s">
        <v>95</v>
      </c>
      <c r="G47" s="90" t="s">
        <v>95</v>
      </c>
      <c r="H47" s="90" t="s">
        <v>95</v>
      </c>
      <c r="I47" s="90" t="s">
        <v>95</v>
      </c>
      <c r="J47" s="90" t="s">
        <v>95</v>
      </c>
      <c r="K47" s="90" t="s">
        <v>95</v>
      </c>
      <c r="L47" s="90" t="s">
        <v>95</v>
      </c>
      <c r="M47" s="90" t="s">
        <v>95</v>
      </c>
      <c r="N47" s="90" t="s">
        <v>95</v>
      </c>
      <c r="O47" s="90" t="s">
        <v>95</v>
      </c>
      <c r="P47" s="90" t="s">
        <v>95</v>
      </c>
      <c r="Q47" s="76"/>
    </row>
    <row r="48" spans="1:17" s="73" customFormat="1" ht="25.5" customHeight="1" x14ac:dyDescent="0.25">
      <c r="A48" s="91"/>
      <c r="B48" s="92"/>
      <c r="H48" s="90" t="s">
        <v>95</v>
      </c>
      <c r="I48" s="90" t="s">
        <v>95</v>
      </c>
      <c r="J48" s="90" t="s">
        <v>95</v>
      </c>
      <c r="K48" s="90" t="s">
        <v>95</v>
      </c>
      <c r="L48" s="90" t="s">
        <v>95</v>
      </c>
      <c r="M48" s="90" t="s">
        <v>95</v>
      </c>
      <c r="N48" s="90" t="s">
        <v>95</v>
      </c>
      <c r="O48" s="90" t="s">
        <v>95</v>
      </c>
      <c r="P48" s="90" t="s">
        <v>95</v>
      </c>
      <c r="Q48" s="76"/>
    </row>
    <row r="49" spans="1:17" s="73" customFormat="1" ht="40.5" customHeight="1" x14ac:dyDescent="0.25">
      <c r="A49" s="91"/>
      <c r="B49" s="95" t="s">
        <v>159</v>
      </c>
      <c r="C49" s="75" t="s">
        <v>95</v>
      </c>
      <c r="D49" s="75" t="s">
        <v>95</v>
      </c>
      <c r="E49" s="98" t="e">
        <f>E47</f>
        <v>#REF!</v>
      </c>
      <c r="F49" s="90" t="s">
        <v>95</v>
      </c>
      <c r="G49" s="90" t="s">
        <v>95</v>
      </c>
      <c r="H49" s="90" t="s">
        <v>95</v>
      </c>
      <c r="I49" s="90" t="s">
        <v>95</v>
      </c>
      <c r="J49" s="90" t="s">
        <v>95</v>
      </c>
      <c r="K49" s="75" t="s">
        <v>95</v>
      </c>
      <c r="L49" s="75" t="s">
        <v>95</v>
      </c>
      <c r="M49" s="75" t="s">
        <v>95</v>
      </c>
      <c r="N49" s="75" t="s">
        <v>95</v>
      </c>
      <c r="O49" s="75" t="s">
        <v>95</v>
      </c>
      <c r="P49" s="75" t="s">
        <v>95</v>
      </c>
      <c r="Q49" s="76"/>
    </row>
    <row r="50" spans="1:17" s="73" customFormat="1" ht="46.5" customHeight="1" x14ac:dyDescent="0.25">
      <c r="A50" s="91"/>
      <c r="B50" s="95" t="s">
        <v>160</v>
      </c>
      <c r="C50" s="75" t="s">
        <v>95</v>
      </c>
      <c r="D50" s="75" t="s">
        <v>95</v>
      </c>
      <c r="E50" s="75" t="s">
        <v>95</v>
      </c>
      <c r="F50" s="90" t="s">
        <v>95</v>
      </c>
      <c r="G50" s="90" t="s">
        <v>95</v>
      </c>
      <c r="H50" s="89">
        <v>1</v>
      </c>
      <c r="I50" s="89">
        <v>1</v>
      </c>
      <c r="J50" s="89">
        <f>I50/H50</f>
        <v>1</v>
      </c>
      <c r="K50" s="75" t="s">
        <v>95</v>
      </c>
      <c r="L50" s="75" t="s">
        <v>95</v>
      </c>
      <c r="M50" s="75" t="s">
        <v>95</v>
      </c>
      <c r="N50" s="75" t="s">
        <v>95</v>
      </c>
      <c r="O50" s="75" t="s">
        <v>95</v>
      </c>
      <c r="P50" s="75" t="s">
        <v>95</v>
      </c>
      <c r="Q50" s="76"/>
    </row>
    <row r="51" spans="1:17" s="71" customFormat="1" ht="37.5" customHeight="1" x14ac:dyDescent="0.25">
      <c r="A51" s="104"/>
      <c r="B51" s="95" t="s">
        <v>161</v>
      </c>
      <c r="C51" s="105"/>
      <c r="D51" s="105"/>
      <c r="E51" s="129" t="e">
        <f>(E38+E40+E42+E47)/4</f>
        <v>#REF!</v>
      </c>
      <c r="F51" s="123"/>
      <c r="G51" s="123"/>
      <c r="H51" s="135"/>
      <c r="I51" s="135"/>
      <c r="J51" s="136"/>
      <c r="K51" s="105"/>
      <c r="L51" s="105"/>
      <c r="M51" s="105"/>
      <c r="N51" s="105"/>
      <c r="O51" s="105"/>
      <c r="P51" s="109"/>
      <c r="Q51" s="110"/>
    </row>
    <row r="52" spans="1:17" s="71" customFormat="1" ht="37.5" customHeight="1" x14ac:dyDescent="0.2">
      <c r="A52" s="111"/>
      <c r="B52" s="95" t="s">
        <v>162</v>
      </c>
      <c r="C52" s="112"/>
      <c r="D52" s="112"/>
      <c r="E52" s="112"/>
      <c r="F52" s="113"/>
      <c r="G52" s="112"/>
      <c r="H52" s="112"/>
      <c r="I52" s="112"/>
      <c r="J52" s="112"/>
      <c r="K52" s="128" t="e">
        <f>'Приложение 15 1002-П'!H60/'Приложение 15 1002-П'!F60</f>
        <v>#VALUE!</v>
      </c>
      <c r="L52" s="128" t="e">
        <f>'Приложение 15 1002-П'!I60/'Приложение 15 1002-П'!G60</f>
        <v>#VALUE!</v>
      </c>
      <c r="M52" s="128"/>
      <c r="N52" s="128">
        <v>1</v>
      </c>
      <c r="O52" s="128"/>
      <c r="P52" s="130" t="e">
        <f>SUM(K52+L52+N52)/3</f>
        <v>#VALUE!</v>
      </c>
      <c r="Q52" s="110"/>
    </row>
    <row r="53" spans="1:17" s="71" customFormat="1" ht="37.5" customHeight="1" x14ac:dyDescent="0.2">
      <c r="A53" s="111"/>
      <c r="B53" s="95" t="s">
        <v>163</v>
      </c>
      <c r="C53" s="112"/>
      <c r="D53" s="112"/>
      <c r="E53" s="124"/>
      <c r="F53" s="113"/>
      <c r="G53" s="112"/>
      <c r="H53" s="137">
        <v>2</v>
      </c>
      <c r="I53" s="137">
        <v>2</v>
      </c>
      <c r="J53" s="137">
        <f>I53/H53</f>
        <v>1</v>
      </c>
      <c r="K53" s="112"/>
      <c r="L53" s="112"/>
      <c r="M53" s="112"/>
      <c r="N53" s="112"/>
      <c r="O53" s="112"/>
      <c r="P53" s="119"/>
      <c r="Q53" s="110"/>
    </row>
    <row r="54" spans="1:17" s="71" customFormat="1" ht="28.5" customHeight="1" thickBot="1" x14ac:dyDescent="0.25">
      <c r="A54" s="138"/>
      <c r="B54" s="139" t="s">
        <v>164</v>
      </c>
      <c r="C54" s="391"/>
      <c r="D54" s="391"/>
      <c r="E54" s="391"/>
      <c r="F54" s="391"/>
      <c r="G54" s="391"/>
      <c r="H54" s="391"/>
      <c r="I54" s="391"/>
      <c r="J54" s="391"/>
      <c r="K54" s="391"/>
      <c r="L54" s="391"/>
      <c r="M54" s="391"/>
      <c r="N54" s="391"/>
      <c r="O54" s="391"/>
      <c r="P54" s="391"/>
      <c r="Q54" s="110"/>
    </row>
    <row r="55" spans="1:17" s="68" customFormat="1" ht="27.75" customHeight="1" x14ac:dyDescent="0.25">
      <c r="A55" s="121"/>
      <c r="B55" s="122" t="s">
        <v>165</v>
      </c>
      <c r="C55" s="123"/>
      <c r="D55" s="123"/>
      <c r="E55" s="123"/>
      <c r="F55" s="124"/>
      <c r="G55" s="129">
        <f>(0.6*E44)+(0.4*J57)</f>
        <v>1</v>
      </c>
      <c r="H55" s="123"/>
      <c r="I55" s="123"/>
      <c r="J55" s="123"/>
      <c r="K55" s="123"/>
      <c r="L55" s="123"/>
      <c r="M55" s="123"/>
      <c r="N55" s="123"/>
      <c r="O55" s="123"/>
      <c r="P55" s="123"/>
      <c r="Q55" s="126"/>
    </row>
    <row r="56" spans="1:17" s="68" customFormat="1" ht="39" customHeight="1" x14ac:dyDescent="0.25">
      <c r="A56" s="127"/>
      <c r="B56" s="122" t="s">
        <v>166</v>
      </c>
      <c r="C56" s="123"/>
      <c r="D56" s="123"/>
      <c r="E56" s="123"/>
      <c r="F56" s="124"/>
      <c r="G56" s="123"/>
      <c r="H56" s="123"/>
      <c r="I56" s="123"/>
      <c r="J56" s="123"/>
      <c r="K56" s="128" t="e">
        <f>'Приложение 15 1002-П'!I60/'Приложение 15 1002-П'!F60</f>
        <v>#VALUE!</v>
      </c>
      <c r="L56" s="128">
        <v>1</v>
      </c>
      <c r="M56" s="128"/>
      <c r="N56" s="128">
        <v>1</v>
      </c>
      <c r="O56" s="129"/>
      <c r="P56" s="130" t="e">
        <f>SUM(K56+L56+N56)/3</f>
        <v>#VALUE!</v>
      </c>
      <c r="Q56" s="126"/>
    </row>
    <row r="57" spans="1:17" s="68" customFormat="1" ht="27.75" customHeight="1" x14ac:dyDescent="0.25">
      <c r="A57" s="127"/>
      <c r="B57" s="122" t="s">
        <v>167</v>
      </c>
      <c r="C57" s="123"/>
      <c r="D57" s="123"/>
      <c r="E57" s="123"/>
      <c r="F57" s="124"/>
      <c r="G57" s="123"/>
      <c r="H57" s="140">
        <f>H53</f>
        <v>2</v>
      </c>
      <c r="I57" s="140">
        <f>I53</f>
        <v>2</v>
      </c>
      <c r="J57" s="140">
        <f>I57/H57</f>
        <v>1</v>
      </c>
      <c r="K57" s="123"/>
      <c r="L57" s="123"/>
      <c r="M57" s="123"/>
      <c r="N57" s="123"/>
      <c r="O57" s="123"/>
      <c r="P57" s="123"/>
      <c r="Q57" s="126"/>
    </row>
    <row r="58" spans="1:17" s="68" customFormat="1" ht="27" customHeight="1" thickBot="1" x14ac:dyDescent="0.3">
      <c r="A58" s="131"/>
      <c r="B58" s="132" t="s">
        <v>168</v>
      </c>
      <c r="C58" s="388" t="e">
        <f>(0.5*G55)+(0.3*P56)+(0.2*J57)</f>
        <v>#VALUE!</v>
      </c>
      <c r="D58" s="388"/>
      <c r="E58" s="388"/>
      <c r="F58" s="388"/>
      <c r="G58" s="388"/>
      <c r="H58" s="388"/>
      <c r="I58" s="388"/>
      <c r="J58" s="388"/>
      <c r="K58" s="388"/>
      <c r="L58" s="388"/>
      <c r="M58" s="388"/>
      <c r="N58" s="388"/>
      <c r="O58" s="388"/>
      <c r="P58" s="388"/>
      <c r="Q58" s="126"/>
    </row>
    <row r="59" spans="1:17" s="73" customFormat="1" ht="15.75" customHeight="1" x14ac:dyDescent="0.25">
      <c r="A59" s="84">
        <v>3</v>
      </c>
      <c r="B59" s="384" t="s">
        <v>105</v>
      </c>
      <c r="C59" s="384"/>
      <c r="D59" s="384"/>
      <c r="E59" s="384"/>
      <c r="F59" s="384"/>
      <c r="G59" s="384"/>
      <c r="H59" s="384"/>
      <c r="I59" s="384"/>
      <c r="J59" s="384"/>
      <c r="K59" s="384"/>
      <c r="L59" s="384"/>
      <c r="M59" s="384"/>
      <c r="N59" s="384"/>
      <c r="O59" s="384"/>
      <c r="P59" s="384"/>
      <c r="Q59" s="384"/>
    </row>
    <row r="60" spans="1:17" s="73" customFormat="1" ht="15.75" customHeight="1" x14ac:dyDescent="0.25">
      <c r="A60" s="383" t="s">
        <v>35</v>
      </c>
      <c r="B60" s="383"/>
      <c r="C60" s="383"/>
      <c r="D60" s="383"/>
      <c r="E60" s="383"/>
      <c r="F60" s="383"/>
      <c r="G60" s="383"/>
      <c r="H60" s="383"/>
      <c r="I60" s="383"/>
      <c r="J60" s="383"/>
      <c r="K60" s="383"/>
      <c r="L60" s="383"/>
      <c r="M60" s="383"/>
      <c r="N60" s="383"/>
      <c r="O60" s="383"/>
      <c r="P60" s="383"/>
      <c r="Q60" s="86"/>
    </row>
    <row r="61" spans="1:17" s="73" customFormat="1" ht="15.75" hidden="1" customHeight="1" x14ac:dyDescent="0.25">
      <c r="A61" s="84" t="s">
        <v>169</v>
      </c>
      <c r="B61" s="390" t="s">
        <v>106</v>
      </c>
      <c r="C61" s="390"/>
      <c r="D61" s="390"/>
      <c r="E61" s="390"/>
      <c r="F61" s="390"/>
      <c r="G61" s="390"/>
      <c r="H61" s="390"/>
      <c r="I61" s="390"/>
      <c r="J61" s="390"/>
      <c r="K61" s="390"/>
      <c r="L61" s="390"/>
      <c r="M61" s="390"/>
      <c r="N61" s="390"/>
      <c r="O61" s="390"/>
      <c r="P61" s="390"/>
      <c r="Q61" s="76"/>
    </row>
    <row r="62" spans="1:17" s="73" customFormat="1" ht="15.75" hidden="1" customHeight="1" x14ac:dyDescent="0.25">
      <c r="A62" s="84"/>
      <c r="B62" s="385" t="s">
        <v>107</v>
      </c>
      <c r="C62" s="385"/>
      <c r="D62" s="385"/>
      <c r="E62" s="385"/>
      <c r="F62" s="385"/>
      <c r="G62" s="385"/>
      <c r="H62" s="385"/>
      <c r="I62" s="385"/>
      <c r="J62" s="385"/>
      <c r="K62" s="385"/>
      <c r="L62" s="385"/>
      <c r="M62" s="385"/>
      <c r="N62" s="385"/>
      <c r="O62" s="385"/>
      <c r="P62" s="385"/>
      <c r="Q62" s="76"/>
    </row>
    <row r="63" spans="1:17" s="73" customFormat="1" ht="42" hidden="1" customHeight="1" x14ac:dyDescent="0.25">
      <c r="A63" s="91"/>
      <c r="B63" s="88" t="s">
        <v>116</v>
      </c>
      <c r="C63" s="89"/>
      <c r="D63" s="89"/>
      <c r="E63" s="141"/>
      <c r="F63" s="90" t="s">
        <v>95</v>
      </c>
      <c r="G63" s="90" t="s">
        <v>95</v>
      </c>
      <c r="H63" s="90" t="s">
        <v>95</v>
      </c>
      <c r="I63" s="90" t="s">
        <v>95</v>
      </c>
      <c r="J63" s="90" t="s">
        <v>95</v>
      </c>
      <c r="K63" s="90" t="s">
        <v>95</v>
      </c>
      <c r="L63" s="90" t="s">
        <v>95</v>
      </c>
      <c r="M63" s="90" t="s">
        <v>95</v>
      </c>
      <c r="N63" s="90" t="s">
        <v>95</v>
      </c>
      <c r="O63" s="90" t="s">
        <v>95</v>
      </c>
      <c r="P63" s="90" t="s">
        <v>95</v>
      </c>
      <c r="Q63" s="76"/>
    </row>
    <row r="64" spans="1:17" s="73" customFormat="1" hidden="1" x14ac:dyDescent="0.25">
      <c r="A64" s="91"/>
      <c r="B64" s="92"/>
      <c r="H64" s="90" t="s">
        <v>95</v>
      </c>
      <c r="I64" s="90" t="s">
        <v>95</v>
      </c>
      <c r="J64" s="90" t="s">
        <v>95</v>
      </c>
      <c r="K64" s="90" t="s">
        <v>95</v>
      </c>
      <c r="L64" s="90" t="s">
        <v>95</v>
      </c>
      <c r="M64" s="90" t="s">
        <v>95</v>
      </c>
      <c r="N64" s="90" t="s">
        <v>95</v>
      </c>
      <c r="O64" s="90" t="s">
        <v>95</v>
      </c>
      <c r="P64" s="90" t="s">
        <v>95</v>
      </c>
      <c r="Q64" s="76"/>
    </row>
    <row r="65" spans="1:17" s="73" customFormat="1" ht="36.75" hidden="1" customHeight="1" x14ac:dyDescent="0.25">
      <c r="A65" s="91"/>
      <c r="B65" s="95" t="s">
        <v>170</v>
      </c>
      <c r="C65" s="90" t="s">
        <v>95</v>
      </c>
      <c r="D65" s="90" t="s">
        <v>95</v>
      </c>
      <c r="E65" s="90" t="s">
        <v>95</v>
      </c>
      <c r="F65" s="99">
        <f>E63</f>
        <v>0</v>
      </c>
      <c r="G65" s="90" t="s">
        <v>95</v>
      </c>
      <c r="H65" s="90" t="s">
        <v>95</v>
      </c>
      <c r="I65" s="90" t="s">
        <v>95</v>
      </c>
      <c r="J65" s="90" t="s">
        <v>95</v>
      </c>
      <c r="K65" s="90" t="s">
        <v>95</v>
      </c>
      <c r="L65" s="90" t="s">
        <v>95</v>
      </c>
      <c r="M65" s="90" t="s">
        <v>95</v>
      </c>
      <c r="N65" s="90" t="s">
        <v>95</v>
      </c>
      <c r="O65" s="90" t="s">
        <v>95</v>
      </c>
      <c r="P65" s="90" t="s">
        <v>95</v>
      </c>
      <c r="Q65" s="76"/>
    </row>
    <row r="66" spans="1:17" s="73" customFormat="1" ht="36.75" hidden="1" customHeight="1" x14ac:dyDescent="0.25">
      <c r="A66" s="91"/>
      <c r="B66" s="95" t="s">
        <v>171</v>
      </c>
      <c r="C66" s="90" t="s">
        <v>95</v>
      </c>
      <c r="D66" s="90" t="s">
        <v>95</v>
      </c>
      <c r="E66" s="90" t="s">
        <v>95</v>
      </c>
      <c r="F66" s="90" t="s">
        <v>95</v>
      </c>
      <c r="G66" s="90" t="s">
        <v>95</v>
      </c>
      <c r="H66" s="98">
        <v>1</v>
      </c>
      <c r="I66" s="98">
        <v>1</v>
      </c>
      <c r="J66" s="99">
        <f>I66/H66</f>
        <v>1</v>
      </c>
      <c r="K66" s="90" t="s">
        <v>95</v>
      </c>
      <c r="L66" s="90" t="s">
        <v>95</v>
      </c>
      <c r="M66" s="90" t="s">
        <v>95</v>
      </c>
      <c r="N66" s="90" t="s">
        <v>95</v>
      </c>
      <c r="O66" s="90" t="s">
        <v>95</v>
      </c>
      <c r="P66" s="90" t="s">
        <v>95</v>
      </c>
      <c r="Q66" s="76"/>
    </row>
    <row r="67" spans="1:17" s="71" customFormat="1" ht="36" hidden="1" customHeight="1" x14ac:dyDescent="0.2">
      <c r="A67" s="104"/>
      <c r="B67" s="95" t="s">
        <v>172</v>
      </c>
      <c r="C67" s="105"/>
      <c r="D67" s="105"/>
      <c r="E67" s="118"/>
      <c r="F67" s="107"/>
      <c r="H67" s="142"/>
      <c r="I67" s="142"/>
      <c r="J67" s="143"/>
      <c r="K67" s="105"/>
      <c r="L67" s="105"/>
      <c r="M67" s="105"/>
      <c r="N67" s="105"/>
      <c r="O67" s="105"/>
      <c r="P67" s="109"/>
      <c r="Q67" s="110"/>
    </row>
    <row r="68" spans="1:17" s="71" customFormat="1" ht="49.5" hidden="1" customHeight="1" x14ac:dyDescent="0.2">
      <c r="A68" s="111"/>
      <c r="B68" s="95" t="s">
        <v>173</v>
      </c>
      <c r="C68" s="112"/>
      <c r="D68" s="112"/>
      <c r="E68" s="112"/>
      <c r="F68" s="113"/>
      <c r="G68" s="144"/>
      <c r="H68" s="144"/>
      <c r="I68" s="144"/>
      <c r="J68" s="144"/>
      <c r="K68" s="137">
        <v>1</v>
      </c>
      <c r="L68" s="137">
        <v>0.998</v>
      </c>
      <c r="M68" s="137"/>
      <c r="N68" s="137">
        <v>1</v>
      </c>
      <c r="O68" s="137"/>
      <c r="P68" s="137">
        <f>SUM(K68+L68+N68)/3</f>
        <v>0.99933333333333341</v>
      </c>
      <c r="Q68" s="110"/>
    </row>
    <row r="69" spans="1:17" s="71" customFormat="1" ht="39.75" hidden="1" customHeight="1" x14ac:dyDescent="0.2">
      <c r="A69" s="111"/>
      <c r="B69" s="95" t="s">
        <v>174</v>
      </c>
      <c r="C69" s="112"/>
      <c r="D69" s="112"/>
      <c r="E69" s="112"/>
      <c r="F69" s="113"/>
      <c r="G69" s="144"/>
      <c r="H69" s="137">
        <v>1</v>
      </c>
      <c r="I69" s="137">
        <v>1</v>
      </c>
      <c r="J69" s="137">
        <f>I69/H69</f>
        <v>1</v>
      </c>
      <c r="K69" s="105"/>
      <c r="L69" s="105"/>
      <c r="M69" s="105"/>
      <c r="N69" s="105"/>
      <c r="O69" s="105"/>
      <c r="P69" s="105"/>
      <c r="Q69" s="110"/>
    </row>
    <row r="70" spans="1:17" s="73" customFormat="1" ht="15.75" customHeight="1" x14ac:dyDescent="0.25">
      <c r="A70" s="84" t="s">
        <v>175</v>
      </c>
      <c r="B70" s="390" t="s">
        <v>108</v>
      </c>
      <c r="C70" s="390"/>
      <c r="D70" s="390"/>
      <c r="E70" s="390"/>
      <c r="F70" s="390"/>
      <c r="G70" s="390"/>
      <c r="H70" s="390"/>
      <c r="I70" s="390"/>
      <c r="J70" s="390"/>
      <c r="K70" s="390"/>
      <c r="L70" s="390"/>
      <c r="M70" s="390"/>
      <c r="N70" s="390"/>
      <c r="O70" s="390"/>
      <c r="P70" s="390"/>
      <c r="Q70" s="76"/>
    </row>
    <row r="71" spans="1:17" s="73" customFormat="1" ht="15" customHeight="1" x14ac:dyDescent="0.25">
      <c r="A71" s="84"/>
      <c r="B71" s="385" t="s">
        <v>109</v>
      </c>
      <c r="C71" s="385"/>
      <c r="D71" s="385"/>
      <c r="E71" s="385"/>
      <c r="F71" s="385"/>
      <c r="G71" s="385"/>
      <c r="H71" s="385"/>
      <c r="I71" s="385"/>
      <c r="J71" s="385"/>
      <c r="K71" s="385"/>
      <c r="L71" s="385"/>
      <c r="M71" s="385"/>
      <c r="N71" s="385"/>
      <c r="O71" s="385"/>
      <c r="P71" s="385"/>
      <c r="Q71" s="76"/>
    </row>
    <row r="72" spans="1:17" s="73" customFormat="1" ht="82.5" customHeight="1" x14ac:dyDescent="0.25">
      <c r="A72" s="84"/>
      <c r="B72" s="88" t="s">
        <v>117</v>
      </c>
      <c r="C72" s="89">
        <v>7</v>
      </c>
      <c r="D72" s="89">
        <v>7</v>
      </c>
      <c r="E72" s="141">
        <f>D72/C72</f>
        <v>1</v>
      </c>
      <c r="F72" s="90" t="s">
        <v>95</v>
      </c>
      <c r="G72" s="90" t="s">
        <v>95</v>
      </c>
      <c r="H72" s="90" t="s">
        <v>95</v>
      </c>
      <c r="I72" s="90" t="s">
        <v>95</v>
      </c>
      <c r="J72" s="90" t="s">
        <v>95</v>
      </c>
      <c r="K72" s="90" t="s">
        <v>95</v>
      </c>
      <c r="L72" s="90" t="s">
        <v>95</v>
      </c>
      <c r="M72" s="90" t="s">
        <v>95</v>
      </c>
      <c r="N72" s="90" t="s">
        <v>95</v>
      </c>
      <c r="O72" s="90" t="s">
        <v>95</v>
      </c>
      <c r="P72" s="90" t="s">
        <v>95</v>
      </c>
      <c r="Q72" s="76"/>
    </row>
    <row r="73" spans="1:17" s="73" customFormat="1" ht="36.75" customHeight="1" x14ac:dyDescent="0.25">
      <c r="A73" s="84"/>
      <c r="B73" s="95" t="s">
        <v>176</v>
      </c>
      <c r="C73" s="90" t="s">
        <v>95</v>
      </c>
      <c r="D73" s="90" t="s">
        <v>95</v>
      </c>
      <c r="E73" s="99">
        <f>E72</f>
        <v>1</v>
      </c>
      <c r="F73" s="90" t="s">
        <v>95</v>
      </c>
      <c r="G73" s="90" t="s">
        <v>95</v>
      </c>
      <c r="H73" s="90" t="s">
        <v>95</v>
      </c>
      <c r="I73" s="90" t="s">
        <v>95</v>
      </c>
      <c r="J73" s="90" t="s">
        <v>95</v>
      </c>
      <c r="K73" s="90" t="s">
        <v>95</v>
      </c>
      <c r="L73" s="90" t="s">
        <v>95</v>
      </c>
      <c r="M73" s="90" t="s">
        <v>95</v>
      </c>
      <c r="N73" s="90" t="s">
        <v>95</v>
      </c>
      <c r="O73" s="90" t="s">
        <v>95</v>
      </c>
      <c r="P73" s="90" t="s">
        <v>95</v>
      </c>
      <c r="Q73" s="76"/>
    </row>
    <row r="74" spans="1:17" s="73" customFormat="1" ht="36.75" customHeight="1" x14ac:dyDescent="0.25">
      <c r="A74" s="84"/>
      <c r="B74" s="95" t="s">
        <v>177</v>
      </c>
      <c r="C74" s="90" t="s">
        <v>95</v>
      </c>
      <c r="D74" s="90" t="s">
        <v>95</v>
      </c>
      <c r="E74" s="90" t="s">
        <v>95</v>
      </c>
      <c r="F74" s="90" t="s">
        <v>95</v>
      </c>
      <c r="G74" s="90" t="s">
        <v>95</v>
      </c>
      <c r="H74" s="98">
        <v>1</v>
      </c>
      <c r="I74" s="98">
        <v>1</v>
      </c>
      <c r="J74" s="99">
        <f>I74/H74</f>
        <v>1</v>
      </c>
      <c r="K74" s="90" t="s">
        <v>95</v>
      </c>
      <c r="L74" s="90" t="s">
        <v>95</v>
      </c>
      <c r="M74" s="90" t="s">
        <v>95</v>
      </c>
      <c r="N74" s="90" t="s">
        <v>95</v>
      </c>
      <c r="O74" s="90" t="s">
        <v>95</v>
      </c>
      <c r="P74" s="90" t="s">
        <v>95</v>
      </c>
      <c r="Q74" s="76"/>
    </row>
    <row r="75" spans="1:17" s="71" customFormat="1" ht="35.25" customHeight="1" x14ac:dyDescent="0.2">
      <c r="A75" s="84"/>
      <c r="B75" s="95" t="s">
        <v>178</v>
      </c>
      <c r="C75" s="105"/>
      <c r="D75" s="105"/>
      <c r="E75" s="105"/>
      <c r="F75" s="107"/>
      <c r="G75" s="145">
        <v>1</v>
      </c>
      <c r="H75" s="135"/>
      <c r="I75" s="135"/>
      <c r="J75" s="136"/>
      <c r="K75" s="105"/>
      <c r="L75" s="105"/>
      <c r="M75" s="105"/>
      <c r="N75" s="105"/>
      <c r="O75" s="105"/>
      <c r="P75" s="109"/>
      <c r="Q75" s="110"/>
    </row>
    <row r="76" spans="1:17" s="71" customFormat="1" ht="49.5" customHeight="1" x14ac:dyDescent="0.2">
      <c r="A76" s="84"/>
      <c r="B76" s="95" t="s">
        <v>179</v>
      </c>
      <c r="C76" s="112"/>
      <c r="D76" s="112"/>
      <c r="E76" s="112"/>
      <c r="F76" s="113"/>
      <c r="G76" s="112"/>
      <c r="H76" s="112"/>
      <c r="I76" s="112"/>
      <c r="J76" s="112"/>
      <c r="K76" s="115"/>
      <c r="L76" s="115"/>
      <c r="M76" s="115"/>
      <c r="N76" s="115"/>
      <c r="O76" s="115"/>
      <c r="P76" s="117"/>
      <c r="Q76" s="110"/>
    </row>
    <row r="77" spans="1:17" s="73" customFormat="1" ht="15" hidden="1" customHeight="1" x14ac:dyDescent="0.25">
      <c r="A77" s="84"/>
      <c r="B77" s="385" t="s">
        <v>180</v>
      </c>
      <c r="C77" s="385"/>
      <c r="D77" s="385"/>
      <c r="E77" s="385"/>
      <c r="F77" s="385"/>
      <c r="G77" s="385"/>
      <c r="H77" s="385"/>
      <c r="I77" s="385"/>
      <c r="J77" s="385"/>
      <c r="K77" s="385"/>
      <c r="L77" s="385"/>
      <c r="M77" s="385"/>
      <c r="N77" s="385"/>
      <c r="O77" s="385"/>
      <c r="P77" s="385"/>
      <c r="Q77" s="76"/>
    </row>
    <row r="78" spans="1:17" s="73" customFormat="1" ht="54" hidden="1" customHeight="1" x14ac:dyDescent="0.25">
      <c r="A78" s="84"/>
      <c r="B78" s="88" t="s">
        <v>117</v>
      </c>
      <c r="C78" s="89"/>
      <c r="D78" s="89"/>
      <c r="E78" s="141"/>
      <c r="F78" s="90" t="s">
        <v>95</v>
      </c>
      <c r="G78" s="90" t="s">
        <v>95</v>
      </c>
      <c r="H78" s="90" t="s">
        <v>95</v>
      </c>
      <c r="I78" s="90" t="s">
        <v>95</v>
      </c>
      <c r="J78" s="90" t="s">
        <v>95</v>
      </c>
      <c r="K78" s="90" t="s">
        <v>95</v>
      </c>
      <c r="L78" s="90" t="s">
        <v>95</v>
      </c>
      <c r="M78" s="90" t="s">
        <v>95</v>
      </c>
      <c r="N78" s="90" t="s">
        <v>95</v>
      </c>
      <c r="O78" s="90" t="s">
        <v>95</v>
      </c>
      <c r="P78" s="90" t="s">
        <v>95</v>
      </c>
      <c r="Q78" s="76"/>
    </row>
    <row r="79" spans="1:17" s="73" customFormat="1" ht="36.75" hidden="1" customHeight="1" x14ac:dyDescent="0.25">
      <c r="A79" s="84"/>
      <c r="B79" s="95" t="s">
        <v>181</v>
      </c>
      <c r="C79" s="90" t="s">
        <v>95</v>
      </c>
      <c r="D79" s="90" t="s">
        <v>95</v>
      </c>
      <c r="E79" s="99"/>
      <c r="F79" s="90" t="s">
        <v>95</v>
      </c>
      <c r="G79" s="90" t="s">
        <v>95</v>
      </c>
      <c r="H79" s="90" t="s">
        <v>95</v>
      </c>
      <c r="I79" s="90" t="s">
        <v>95</v>
      </c>
      <c r="J79" s="90" t="s">
        <v>95</v>
      </c>
      <c r="K79" s="90" t="s">
        <v>95</v>
      </c>
      <c r="L79" s="90" t="s">
        <v>95</v>
      </c>
      <c r="M79" s="90" t="s">
        <v>95</v>
      </c>
      <c r="N79" s="90" t="s">
        <v>95</v>
      </c>
      <c r="O79" s="90" t="s">
        <v>95</v>
      </c>
      <c r="P79" s="90" t="s">
        <v>95</v>
      </c>
      <c r="Q79" s="76"/>
    </row>
    <row r="80" spans="1:17" s="73" customFormat="1" ht="36.75" hidden="1" customHeight="1" x14ac:dyDescent="0.25">
      <c r="A80" s="84"/>
      <c r="B80" s="95" t="s">
        <v>182</v>
      </c>
      <c r="C80" s="90" t="s">
        <v>95</v>
      </c>
      <c r="D80" s="90" t="s">
        <v>95</v>
      </c>
      <c r="E80" s="90" t="s">
        <v>95</v>
      </c>
      <c r="F80" s="90" t="s">
        <v>95</v>
      </c>
      <c r="G80" s="90" t="s">
        <v>95</v>
      </c>
      <c r="H80" s="98"/>
      <c r="I80" s="98"/>
      <c r="J80" s="99"/>
      <c r="K80" s="90" t="s">
        <v>95</v>
      </c>
      <c r="L80" s="90" t="s">
        <v>95</v>
      </c>
      <c r="M80" s="90" t="s">
        <v>95</v>
      </c>
      <c r="N80" s="90" t="s">
        <v>95</v>
      </c>
      <c r="O80" s="90" t="s">
        <v>95</v>
      </c>
      <c r="P80" s="90" t="s">
        <v>95</v>
      </c>
      <c r="Q80" s="76"/>
    </row>
    <row r="81" spans="1:17" s="71" customFormat="1" ht="35.25" customHeight="1" x14ac:dyDescent="0.2">
      <c r="A81" s="84"/>
      <c r="B81" s="95" t="s">
        <v>178</v>
      </c>
      <c r="C81" s="105"/>
      <c r="D81" s="105"/>
      <c r="E81" s="137">
        <v>1</v>
      </c>
      <c r="F81" s="107"/>
      <c r="G81" s="90"/>
      <c r="H81" s="135"/>
      <c r="I81" s="135"/>
      <c r="J81" s="136"/>
      <c r="K81" s="105"/>
      <c r="L81" s="105"/>
      <c r="M81" s="105"/>
      <c r="N81" s="105"/>
      <c r="O81" s="105"/>
      <c r="P81" s="109"/>
      <c r="Q81" s="110"/>
    </row>
    <row r="82" spans="1:17" s="71" customFormat="1" ht="38.25" customHeight="1" thickBot="1" x14ac:dyDescent="0.25">
      <c r="A82" s="84"/>
      <c r="B82" s="95" t="s">
        <v>183</v>
      </c>
      <c r="C82" s="112"/>
      <c r="D82" s="112"/>
      <c r="E82" s="112"/>
      <c r="F82" s="113"/>
      <c r="G82" s="112"/>
      <c r="H82" s="137">
        <v>1</v>
      </c>
      <c r="I82" s="137">
        <v>1</v>
      </c>
      <c r="J82" s="137">
        <f>I82/H82</f>
        <v>1</v>
      </c>
      <c r="K82" s="112"/>
      <c r="L82" s="112"/>
      <c r="M82" s="112"/>
      <c r="N82" s="112"/>
      <c r="O82" s="112"/>
      <c r="P82" s="119"/>
      <c r="Q82" s="110"/>
    </row>
    <row r="83" spans="1:17" s="73" customFormat="1" ht="21" customHeight="1" x14ac:dyDescent="0.25">
      <c r="A83" s="84" t="s">
        <v>218</v>
      </c>
      <c r="B83" s="392" t="s">
        <v>110</v>
      </c>
      <c r="C83" s="392"/>
      <c r="D83" s="392"/>
      <c r="E83" s="392"/>
      <c r="F83" s="392"/>
      <c r="G83" s="392"/>
      <c r="H83" s="392"/>
      <c r="I83" s="392"/>
      <c r="J83" s="392"/>
      <c r="K83" s="392"/>
      <c r="L83" s="392"/>
      <c r="M83" s="392"/>
      <c r="N83" s="392"/>
      <c r="O83" s="392"/>
      <c r="P83" s="392"/>
      <c r="Q83" s="76"/>
    </row>
    <row r="84" spans="1:17" s="73" customFormat="1" ht="145.5" customHeight="1" x14ac:dyDescent="0.25">
      <c r="A84" s="84"/>
      <c r="B84" s="146" t="s">
        <v>215</v>
      </c>
      <c r="C84" s="185">
        <v>2.2000000000000002</v>
      </c>
      <c r="D84" s="185">
        <v>2.2000000000000002</v>
      </c>
      <c r="E84" s="185">
        <v>1</v>
      </c>
      <c r="F84" s="81"/>
      <c r="G84" s="81"/>
      <c r="H84" s="81"/>
      <c r="I84" s="81"/>
      <c r="J84" s="81"/>
      <c r="K84" s="81"/>
      <c r="L84" s="147"/>
      <c r="M84" s="147"/>
      <c r="N84" s="147"/>
      <c r="O84" s="147"/>
      <c r="P84" s="148"/>
      <c r="Q84" s="76"/>
    </row>
    <row r="85" spans="1:17" s="73" customFormat="1" ht="47.25" customHeight="1" x14ac:dyDescent="0.25">
      <c r="A85" s="84"/>
      <c r="B85" s="183" t="s">
        <v>222</v>
      </c>
      <c r="C85" s="147" t="s">
        <v>95</v>
      </c>
      <c r="D85" s="147" t="s">
        <v>95</v>
      </c>
      <c r="E85" s="184">
        <v>1</v>
      </c>
      <c r="F85" s="81"/>
      <c r="G85" s="81"/>
      <c r="H85" s="81"/>
      <c r="I85" s="81"/>
      <c r="J85" s="81"/>
      <c r="K85" s="81"/>
      <c r="L85" s="147"/>
      <c r="M85" s="147"/>
      <c r="N85" s="147"/>
      <c r="O85" s="147"/>
      <c r="P85" s="148"/>
      <c r="Q85" s="76"/>
    </row>
    <row r="86" spans="1:17" s="73" customFormat="1" ht="42.75" customHeight="1" x14ac:dyDescent="0.25">
      <c r="A86" s="84"/>
      <c r="B86" s="147" t="s">
        <v>226</v>
      </c>
      <c r="C86" s="147" t="s">
        <v>95</v>
      </c>
      <c r="D86" s="147" t="s">
        <v>95</v>
      </c>
      <c r="E86" s="147" t="s">
        <v>95</v>
      </c>
      <c r="F86" s="81" t="s">
        <v>95</v>
      </c>
      <c r="G86" s="81" t="s">
        <v>95</v>
      </c>
      <c r="H86" s="186">
        <v>1</v>
      </c>
      <c r="I86" s="186">
        <v>1</v>
      </c>
      <c r="J86" s="186">
        <v>1</v>
      </c>
      <c r="K86" s="81" t="s">
        <v>95</v>
      </c>
      <c r="L86" s="147" t="s">
        <v>95</v>
      </c>
      <c r="M86" s="147" t="s">
        <v>95</v>
      </c>
      <c r="N86" s="147" t="s">
        <v>95</v>
      </c>
      <c r="O86" s="147" t="s">
        <v>95</v>
      </c>
      <c r="P86" s="148" t="s">
        <v>95</v>
      </c>
      <c r="Q86" s="76"/>
    </row>
    <row r="87" spans="1:17" s="73" customFormat="1" ht="42.75" customHeight="1" x14ac:dyDescent="0.25">
      <c r="A87" s="84"/>
      <c r="B87" s="147" t="s">
        <v>191</v>
      </c>
      <c r="C87" s="147"/>
      <c r="D87" s="147"/>
      <c r="E87" s="147"/>
      <c r="F87" s="81"/>
      <c r="G87" s="81"/>
      <c r="H87" s="186">
        <v>1</v>
      </c>
      <c r="I87" s="186">
        <v>1</v>
      </c>
      <c r="J87" s="186">
        <v>1</v>
      </c>
      <c r="K87" s="81"/>
      <c r="L87" s="147"/>
      <c r="M87" s="147"/>
      <c r="N87" s="147"/>
      <c r="O87" s="147"/>
      <c r="P87" s="148"/>
      <c r="Q87" s="76"/>
    </row>
    <row r="88" spans="1:17" s="71" customFormat="1" ht="39.75" customHeight="1" x14ac:dyDescent="0.2">
      <c r="A88" s="149"/>
      <c r="B88" s="122" t="s">
        <v>184</v>
      </c>
      <c r="C88" s="150"/>
      <c r="D88" s="150"/>
      <c r="E88" s="150"/>
      <c r="F88" s="187">
        <v>1</v>
      </c>
      <c r="G88" s="188"/>
      <c r="H88" s="189"/>
      <c r="I88" s="189"/>
      <c r="J88" s="190"/>
      <c r="K88" s="188"/>
      <c r="L88" s="150"/>
      <c r="M88" s="150"/>
      <c r="N88" s="150"/>
      <c r="O88" s="150"/>
      <c r="P88" s="151"/>
      <c r="Q88" s="110"/>
    </row>
    <row r="89" spans="1:17" s="73" customFormat="1" ht="15.75" hidden="1" customHeight="1" x14ac:dyDescent="0.25">
      <c r="A89" s="383" t="s">
        <v>60</v>
      </c>
      <c r="B89" s="383"/>
      <c r="C89" s="383"/>
      <c r="D89" s="383"/>
      <c r="E89" s="383"/>
      <c r="F89" s="383"/>
      <c r="G89" s="383"/>
      <c r="H89" s="383"/>
      <c r="I89" s="383"/>
      <c r="J89" s="383"/>
      <c r="K89" s="383"/>
      <c r="L89" s="383"/>
      <c r="M89" s="383"/>
      <c r="N89" s="383"/>
      <c r="O89" s="383"/>
      <c r="P89" s="383"/>
      <c r="Q89" s="86"/>
    </row>
    <row r="90" spans="1:17" s="73" customFormat="1" ht="15" hidden="1" customHeight="1" x14ac:dyDescent="0.25">
      <c r="A90" s="91"/>
      <c r="B90" s="385" t="s">
        <v>185</v>
      </c>
      <c r="C90" s="385"/>
      <c r="D90" s="385"/>
      <c r="E90" s="385"/>
      <c r="F90" s="385"/>
      <c r="G90" s="385"/>
      <c r="H90" s="385"/>
      <c r="I90" s="385"/>
      <c r="J90" s="385"/>
      <c r="K90" s="385"/>
      <c r="L90" s="385"/>
      <c r="M90" s="385"/>
      <c r="N90" s="385"/>
      <c r="O90" s="385"/>
      <c r="P90" s="385"/>
      <c r="Q90" s="76"/>
    </row>
    <row r="91" spans="1:17" s="73" customFormat="1" ht="78.75" hidden="1" customHeight="1" x14ac:dyDescent="0.25">
      <c r="A91" s="91"/>
      <c r="B91" s="88" t="s">
        <v>186</v>
      </c>
      <c r="C91" s="152"/>
      <c r="D91" s="152"/>
      <c r="E91" s="152"/>
      <c r="F91" s="90" t="s">
        <v>95</v>
      </c>
      <c r="G91" s="90" t="s">
        <v>95</v>
      </c>
      <c r="H91" s="90" t="s">
        <v>95</v>
      </c>
      <c r="I91" s="90" t="s">
        <v>95</v>
      </c>
      <c r="J91" s="90" t="s">
        <v>95</v>
      </c>
      <c r="K91" s="90" t="s">
        <v>95</v>
      </c>
      <c r="L91" s="90" t="s">
        <v>95</v>
      </c>
      <c r="M91" s="90" t="s">
        <v>95</v>
      </c>
      <c r="N91" s="90" t="s">
        <v>95</v>
      </c>
      <c r="O91" s="90" t="s">
        <v>95</v>
      </c>
      <c r="P91" s="90" t="s">
        <v>95</v>
      </c>
      <c r="Q91" s="76"/>
    </row>
    <row r="92" spans="1:17" s="73" customFormat="1" hidden="1" x14ac:dyDescent="0.25">
      <c r="A92" s="91"/>
      <c r="B92" s="92"/>
      <c r="H92" s="90" t="s">
        <v>95</v>
      </c>
      <c r="I92" s="90" t="s">
        <v>95</v>
      </c>
      <c r="J92" s="90" t="s">
        <v>95</v>
      </c>
      <c r="K92" s="90" t="s">
        <v>95</v>
      </c>
      <c r="L92" s="90" t="s">
        <v>95</v>
      </c>
      <c r="M92" s="90" t="s">
        <v>95</v>
      </c>
      <c r="N92" s="90" t="s">
        <v>95</v>
      </c>
      <c r="O92" s="90" t="s">
        <v>95</v>
      </c>
      <c r="P92" s="90" t="s">
        <v>95</v>
      </c>
      <c r="Q92" s="76"/>
    </row>
    <row r="93" spans="1:17" s="73" customFormat="1" ht="24" hidden="1" customHeight="1" x14ac:dyDescent="0.25">
      <c r="A93" s="91"/>
      <c r="B93" s="95" t="s">
        <v>187</v>
      </c>
      <c r="C93" s="90" t="s">
        <v>95</v>
      </c>
      <c r="D93" s="90" t="s">
        <v>95</v>
      </c>
      <c r="E93" s="99"/>
      <c r="F93" s="90" t="s">
        <v>95</v>
      </c>
      <c r="G93" s="90" t="s">
        <v>95</v>
      </c>
      <c r="H93" s="90" t="s">
        <v>95</v>
      </c>
      <c r="I93" s="90" t="s">
        <v>95</v>
      </c>
      <c r="J93" s="90" t="s">
        <v>95</v>
      </c>
      <c r="K93" s="90" t="s">
        <v>95</v>
      </c>
      <c r="L93" s="90" t="s">
        <v>95</v>
      </c>
      <c r="M93" s="90" t="s">
        <v>95</v>
      </c>
      <c r="N93" s="90" t="s">
        <v>95</v>
      </c>
      <c r="O93" s="90" t="s">
        <v>95</v>
      </c>
      <c r="P93" s="90" t="s">
        <v>95</v>
      </c>
      <c r="Q93" s="76"/>
    </row>
    <row r="94" spans="1:17" s="73" customFormat="1" ht="36.75" hidden="1" customHeight="1" x14ac:dyDescent="0.25">
      <c r="A94" s="91"/>
      <c r="B94" s="95" t="s">
        <v>188</v>
      </c>
      <c r="C94" s="90" t="s">
        <v>95</v>
      </c>
      <c r="D94" s="90" t="s">
        <v>95</v>
      </c>
      <c r="E94" s="90" t="s">
        <v>95</v>
      </c>
      <c r="F94" s="90" t="s">
        <v>95</v>
      </c>
      <c r="G94" s="90" t="s">
        <v>95</v>
      </c>
      <c r="H94" s="98">
        <v>1</v>
      </c>
      <c r="I94" s="98">
        <v>1</v>
      </c>
      <c r="J94" s="99">
        <f>I94/H94</f>
        <v>1</v>
      </c>
      <c r="K94" s="90" t="s">
        <v>95</v>
      </c>
      <c r="L94" s="90" t="s">
        <v>95</v>
      </c>
      <c r="M94" s="90" t="s">
        <v>95</v>
      </c>
      <c r="N94" s="90" t="s">
        <v>95</v>
      </c>
      <c r="O94" s="90" t="s">
        <v>95</v>
      </c>
      <c r="P94" s="90" t="s">
        <v>95</v>
      </c>
      <c r="Q94" s="76"/>
    </row>
    <row r="95" spans="1:17" s="71" customFormat="1" ht="36" hidden="1" customHeight="1" x14ac:dyDescent="0.2">
      <c r="A95" s="104"/>
      <c r="B95" s="95" t="s">
        <v>189</v>
      </c>
      <c r="C95" s="105"/>
      <c r="D95" s="105"/>
      <c r="E95" s="105"/>
      <c r="F95" s="145"/>
      <c r="H95" s="135"/>
      <c r="I95" s="135"/>
      <c r="J95" s="136"/>
      <c r="K95" s="105"/>
      <c r="L95" s="105"/>
      <c r="M95" s="105"/>
      <c r="N95" s="105"/>
      <c r="O95" s="105"/>
      <c r="P95" s="109"/>
      <c r="Q95" s="110"/>
    </row>
    <row r="96" spans="1:17" s="71" customFormat="1" ht="49.5" hidden="1" customHeight="1" x14ac:dyDescent="0.2">
      <c r="A96" s="111"/>
      <c r="B96" s="95" t="s">
        <v>190</v>
      </c>
      <c r="C96" s="112"/>
      <c r="D96" s="112"/>
      <c r="E96" s="112"/>
      <c r="F96" s="113"/>
      <c r="G96" s="112"/>
      <c r="H96" s="112"/>
      <c r="I96" s="112"/>
      <c r="J96" s="112"/>
      <c r="K96" s="115"/>
      <c r="L96" s="115"/>
      <c r="M96" s="115"/>
      <c r="N96" s="115"/>
      <c r="O96" s="115"/>
      <c r="P96" s="117"/>
      <c r="Q96" s="110"/>
    </row>
    <row r="97" spans="1:17" s="71" customFormat="1" ht="36.75" hidden="1" customHeight="1" x14ac:dyDescent="0.2">
      <c r="A97" s="111"/>
      <c r="B97" s="95" t="s">
        <v>191</v>
      </c>
      <c r="C97" s="144"/>
      <c r="D97" s="144"/>
      <c r="E97" s="144"/>
      <c r="F97" s="153"/>
      <c r="G97" s="144"/>
      <c r="H97" s="154"/>
      <c r="I97" s="154"/>
      <c r="J97" s="153"/>
      <c r="K97" s="144"/>
      <c r="L97" s="144"/>
      <c r="M97" s="144"/>
      <c r="N97" s="144"/>
      <c r="O97" s="144"/>
      <c r="P97" s="155"/>
      <c r="Q97" s="110"/>
    </row>
    <row r="98" spans="1:17" s="71" customFormat="1" ht="27" customHeight="1" thickBot="1" x14ac:dyDescent="0.25">
      <c r="A98" s="138"/>
      <c r="B98" s="139" t="s">
        <v>192</v>
      </c>
      <c r="C98" s="393"/>
      <c r="D98" s="393"/>
      <c r="E98" s="393"/>
      <c r="F98" s="393"/>
      <c r="G98" s="393"/>
      <c r="H98" s="393"/>
      <c r="I98" s="393"/>
      <c r="J98" s="393"/>
      <c r="K98" s="393"/>
      <c r="L98" s="393"/>
      <c r="M98" s="393"/>
      <c r="N98" s="393"/>
      <c r="O98" s="393"/>
      <c r="P98" s="393"/>
      <c r="Q98" s="110"/>
    </row>
    <row r="99" spans="1:17" s="68" customFormat="1" ht="27" customHeight="1" x14ac:dyDescent="0.25">
      <c r="A99" s="121"/>
      <c r="B99" s="122" t="s">
        <v>193</v>
      </c>
      <c r="C99" s="125"/>
      <c r="D99" s="125"/>
      <c r="E99" s="125"/>
      <c r="F99" s="156"/>
      <c r="G99" s="118">
        <f>0.6*F88+0.4*F95</f>
        <v>0.6</v>
      </c>
      <c r="H99" s="125"/>
      <c r="I99" s="125"/>
      <c r="J99" s="125"/>
      <c r="K99" s="125"/>
      <c r="L99" s="125"/>
      <c r="M99" s="125"/>
      <c r="N99" s="125"/>
      <c r="O99" s="125"/>
      <c r="P99" s="125"/>
      <c r="Q99" s="126"/>
    </row>
    <row r="100" spans="1:17" s="68" customFormat="1" ht="40.5" customHeight="1" x14ac:dyDescent="0.25">
      <c r="A100" s="127"/>
      <c r="B100" s="122" t="s">
        <v>166</v>
      </c>
      <c r="C100" s="125"/>
      <c r="D100" s="125"/>
      <c r="E100" s="125"/>
      <c r="F100" s="156"/>
      <c r="G100" s="125"/>
      <c r="H100" s="125"/>
      <c r="I100" s="125"/>
      <c r="J100" s="125"/>
      <c r="K100" s="128" t="e">
        <f>'Приложение 15 1002-П'!#REF!/'Приложение 15 1002-П'!#REF!</f>
        <v>#REF!</v>
      </c>
      <c r="L100" s="128" t="e">
        <f>'Приложение 15 1002-П'!#REF!/'Приложение 15 1002-П'!#REF!</f>
        <v>#REF!</v>
      </c>
      <c r="M100" s="128"/>
      <c r="N100" s="128"/>
      <c r="O100" s="128"/>
      <c r="P100" s="130" t="e">
        <f>SUM(K100+L100+N100)/3</f>
        <v>#REF!</v>
      </c>
      <c r="Q100" s="126"/>
    </row>
    <row r="101" spans="1:17" s="68" customFormat="1" ht="27" customHeight="1" x14ac:dyDescent="0.25">
      <c r="A101" s="127"/>
      <c r="B101" s="122" t="s">
        <v>194</v>
      </c>
      <c r="C101" s="125"/>
      <c r="D101" s="125"/>
      <c r="E101" s="125"/>
      <c r="F101" s="156"/>
      <c r="G101" s="125"/>
      <c r="H101" s="118">
        <v>2</v>
      </c>
      <c r="I101" s="118">
        <v>2</v>
      </c>
      <c r="J101" s="118">
        <f>I101/H101</f>
        <v>1</v>
      </c>
      <c r="K101" s="125"/>
      <c r="L101" s="125"/>
      <c r="M101" s="125"/>
      <c r="N101" s="125"/>
      <c r="O101" s="125"/>
      <c r="P101" s="125"/>
      <c r="Q101" s="126"/>
    </row>
    <row r="102" spans="1:17" s="68" customFormat="1" ht="26.25" customHeight="1" thickBot="1" x14ac:dyDescent="0.3">
      <c r="A102" s="131"/>
      <c r="B102" s="132" t="s">
        <v>195</v>
      </c>
      <c r="C102" s="388" t="e">
        <f>(0.5*G99)+(0.3*P100)+(0.2*J101)</f>
        <v>#REF!</v>
      </c>
      <c r="D102" s="388"/>
      <c r="E102" s="388"/>
      <c r="F102" s="388"/>
      <c r="G102" s="388"/>
      <c r="H102" s="388"/>
      <c r="I102" s="388"/>
      <c r="J102" s="388"/>
      <c r="K102" s="388"/>
      <c r="L102" s="388"/>
      <c r="M102" s="388"/>
      <c r="N102" s="388"/>
      <c r="O102" s="388"/>
      <c r="P102" s="388"/>
      <c r="Q102" s="126"/>
    </row>
    <row r="103" spans="1:17" s="73" customFormat="1" ht="42.75" customHeight="1" x14ac:dyDescent="0.25">
      <c r="A103" s="157"/>
      <c r="B103" s="95" t="s">
        <v>184</v>
      </c>
      <c r="C103" s="90" t="s">
        <v>95</v>
      </c>
      <c r="D103" s="90" t="s">
        <v>95</v>
      </c>
      <c r="E103" s="75" t="s">
        <v>95</v>
      </c>
      <c r="F103" s="191">
        <v>1</v>
      </c>
      <c r="G103" s="75" t="s">
        <v>95</v>
      </c>
      <c r="H103" s="75" t="s">
        <v>95</v>
      </c>
      <c r="I103" s="75" t="s">
        <v>95</v>
      </c>
      <c r="J103" s="75" t="s">
        <v>95</v>
      </c>
      <c r="K103" s="75" t="s">
        <v>95</v>
      </c>
      <c r="L103" s="75" t="s">
        <v>95</v>
      </c>
      <c r="M103" s="75" t="s">
        <v>95</v>
      </c>
      <c r="N103" s="75" t="s">
        <v>95</v>
      </c>
      <c r="O103" s="75" t="s">
        <v>95</v>
      </c>
      <c r="P103" s="75" t="s">
        <v>95</v>
      </c>
      <c r="Q103" s="76"/>
    </row>
    <row r="104" spans="1:17" s="73" customFormat="1" ht="15.75" customHeight="1" x14ac:dyDescent="0.25">
      <c r="A104" s="383" t="s">
        <v>196</v>
      </c>
      <c r="B104" s="383"/>
      <c r="C104" s="383"/>
      <c r="D104" s="383"/>
      <c r="E104" s="383"/>
      <c r="F104" s="383"/>
      <c r="G104" s="383"/>
      <c r="H104" s="383"/>
      <c r="I104" s="383"/>
      <c r="J104" s="383"/>
      <c r="K104" s="383"/>
      <c r="L104" s="383"/>
      <c r="M104" s="383"/>
      <c r="N104" s="383"/>
      <c r="O104" s="383"/>
      <c r="P104" s="383"/>
      <c r="Q104" s="76"/>
    </row>
    <row r="105" spans="1:17" s="73" customFormat="1" ht="31.5" customHeight="1" x14ac:dyDescent="0.25">
      <c r="A105" s="121"/>
      <c r="B105" s="396" t="s">
        <v>223</v>
      </c>
      <c r="C105" s="396"/>
      <c r="D105" s="396"/>
      <c r="E105" s="396"/>
      <c r="F105" s="396"/>
      <c r="G105" s="396"/>
      <c r="H105" s="158"/>
      <c r="I105" s="158"/>
      <c r="J105" s="158"/>
      <c r="K105" s="158"/>
      <c r="L105" s="158"/>
      <c r="M105" s="158"/>
      <c r="N105" s="158"/>
      <c r="O105" s="158"/>
      <c r="P105" s="159"/>
      <c r="Q105" s="76"/>
    </row>
    <row r="106" spans="1:17" s="73" customFormat="1" ht="33" customHeight="1" x14ac:dyDescent="0.25">
      <c r="A106" s="394" t="s">
        <v>197</v>
      </c>
      <c r="B106" s="394"/>
      <c r="C106" s="394"/>
      <c r="D106" s="394"/>
      <c r="E106" s="394"/>
      <c r="F106" s="394"/>
      <c r="G106" s="394"/>
      <c r="H106" s="123"/>
      <c r="I106" s="123"/>
      <c r="J106" s="123"/>
      <c r="K106" s="123"/>
      <c r="L106" s="123"/>
      <c r="M106" s="123"/>
      <c r="N106" s="123"/>
      <c r="O106" s="123"/>
      <c r="P106" s="160"/>
      <c r="Q106" s="76"/>
    </row>
    <row r="107" spans="1:17" s="167" customFormat="1" ht="15" customHeight="1" x14ac:dyDescent="0.25">
      <c r="A107" s="161"/>
      <c r="B107" s="162"/>
      <c r="C107" s="163">
        <v>24.2</v>
      </c>
      <c r="D107" s="163">
        <v>24.2</v>
      </c>
      <c r="E107" s="164">
        <v>1</v>
      </c>
      <c r="F107" s="165"/>
      <c r="G107" s="165"/>
      <c r="H107" s="165"/>
      <c r="I107" s="165"/>
      <c r="J107" s="165"/>
      <c r="K107" s="165"/>
      <c r="L107" s="165"/>
      <c r="M107" s="165"/>
      <c r="N107" s="165"/>
      <c r="O107" s="165"/>
      <c r="P107" s="166"/>
      <c r="Q107" s="83"/>
    </row>
    <row r="108" spans="1:17" s="73" customFormat="1" ht="31.5" customHeight="1" x14ac:dyDescent="0.25">
      <c r="A108" s="127"/>
      <c r="B108" s="397" t="s">
        <v>225</v>
      </c>
      <c r="C108" s="397"/>
      <c r="D108" s="397"/>
      <c r="E108" s="397"/>
      <c r="F108" s="397"/>
      <c r="G108" s="397"/>
      <c r="H108" s="123"/>
      <c r="I108" s="123"/>
      <c r="J108" s="123"/>
      <c r="K108" s="123"/>
      <c r="L108" s="123"/>
      <c r="M108" s="123"/>
      <c r="N108" s="123"/>
      <c r="O108" s="123"/>
      <c r="P108" s="160"/>
      <c r="Q108" s="76"/>
    </row>
    <row r="109" spans="1:17" s="73" customFormat="1" ht="30.75" customHeight="1" x14ac:dyDescent="0.25">
      <c r="A109" s="394" t="s">
        <v>198</v>
      </c>
      <c r="B109" s="394"/>
      <c r="C109" s="394"/>
      <c r="D109" s="394"/>
      <c r="E109" s="394"/>
      <c r="F109" s="394"/>
      <c r="G109" s="394"/>
      <c r="H109" s="123"/>
      <c r="I109" s="123"/>
      <c r="J109" s="123"/>
      <c r="K109" s="123"/>
      <c r="L109" s="123"/>
      <c r="M109" s="123"/>
      <c r="N109" s="123"/>
      <c r="O109" s="123"/>
      <c r="P109" s="160"/>
      <c r="Q109" s="76"/>
    </row>
    <row r="110" spans="1:17" s="167" customFormat="1" ht="15.75" x14ac:dyDescent="0.25">
      <c r="A110" s="161"/>
      <c r="B110" s="165"/>
      <c r="C110" s="163">
        <v>78.599999999999994</v>
      </c>
      <c r="D110" s="168">
        <v>78.599999999999994</v>
      </c>
      <c r="E110" s="164">
        <v>1</v>
      </c>
      <c r="F110" s="165"/>
      <c r="G110" s="165"/>
      <c r="H110" s="165"/>
      <c r="I110" s="165"/>
      <c r="J110" s="165"/>
      <c r="K110" s="165"/>
      <c r="L110" s="165"/>
      <c r="M110" s="165"/>
      <c r="N110" s="165"/>
      <c r="O110" s="165"/>
      <c r="P110" s="166"/>
      <c r="Q110" s="83"/>
    </row>
    <row r="111" spans="1:17" s="73" customFormat="1" ht="31.5" customHeight="1" x14ac:dyDescent="0.25">
      <c r="A111" s="127"/>
      <c r="B111" s="397" t="s">
        <v>227</v>
      </c>
      <c r="C111" s="397"/>
      <c r="D111" s="397"/>
      <c r="E111" s="397"/>
      <c r="F111" s="397"/>
      <c r="G111" s="397"/>
      <c r="H111" s="123"/>
      <c r="I111" s="123"/>
      <c r="J111" s="123"/>
      <c r="K111" s="123"/>
      <c r="L111" s="123"/>
      <c r="M111" s="123"/>
      <c r="N111" s="123"/>
      <c r="O111" s="123"/>
      <c r="P111" s="160"/>
      <c r="Q111" s="76"/>
    </row>
    <row r="112" spans="1:17" s="73" customFormat="1" ht="33" customHeight="1" x14ac:dyDescent="0.25">
      <c r="A112" s="394" t="s">
        <v>228</v>
      </c>
      <c r="B112" s="394"/>
      <c r="C112" s="394"/>
      <c r="D112" s="394"/>
      <c r="E112" s="394"/>
      <c r="F112" s="394"/>
      <c r="G112" s="394"/>
      <c r="H112" s="123"/>
      <c r="I112" s="123"/>
      <c r="J112" s="123"/>
      <c r="K112" s="123"/>
      <c r="L112" s="123"/>
      <c r="M112" s="123"/>
      <c r="N112" s="123"/>
      <c r="O112" s="123"/>
      <c r="P112" s="160"/>
      <c r="Q112" s="76"/>
    </row>
    <row r="113" spans="1:17" s="167" customFormat="1" ht="18" customHeight="1" x14ac:dyDescent="0.25">
      <c r="A113" s="161"/>
      <c r="B113" s="165"/>
      <c r="C113" s="168">
        <v>17.100000000000001</v>
      </c>
      <c r="D113" s="168">
        <v>17.100000000000001</v>
      </c>
      <c r="E113" s="164">
        <f>D113/C113</f>
        <v>1</v>
      </c>
      <c r="F113" s="165"/>
      <c r="G113" s="165"/>
      <c r="H113" s="165"/>
      <c r="I113" s="165"/>
      <c r="J113" s="165"/>
      <c r="K113" s="165"/>
      <c r="L113" s="165"/>
      <c r="M113" s="165"/>
      <c r="N113" s="165"/>
      <c r="O113" s="165"/>
      <c r="P113" s="166"/>
      <c r="Q113" s="83"/>
    </row>
    <row r="114" spans="1:17" s="73" customFormat="1" ht="24.75" customHeight="1" x14ac:dyDescent="0.25">
      <c r="A114" s="127"/>
      <c r="B114" s="169" t="s">
        <v>199</v>
      </c>
      <c r="C114" s="123"/>
      <c r="D114" s="123"/>
      <c r="E114" s="123"/>
      <c r="G114" s="137">
        <f>(E107+E110+E113)/3</f>
        <v>1</v>
      </c>
      <c r="H114" s="125"/>
      <c r="I114" s="125"/>
      <c r="J114" s="125"/>
      <c r="K114" s="125"/>
      <c r="L114" s="125"/>
      <c r="M114" s="125"/>
      <c r="N114" s="125"/>
      <c r="O114" s="125"/>
      <c r="P114" s="170"/>
      <c r="Q114" s="76"/>
    </row>
    <row r="115" spans="1:17" s="73" customFormat="1" ht="42" customHeight="1" x14ac:dyDescent="0.25">
      <c r="A115" s="127"/>
      <c r="B115" s="169" t="s">
        <v>200</v>
      </c>
      <c r="C115" s="123"/>
      <c r="D115" s="123"/>
      <c r="E115" s="123"/>
      <c r="F115" s="125"/>
      <c r="G115" s="137">
        <v>1</v>
      </c>
      <c r="H115" s="125"/>
      <c r="I115" s="125"/>
      <c r="J115" s="125"/>
      <c r="K115" s="125"/>
      <c r="L115" s="125"/>
      <c r="M115" s="125"/>
      <c r="N115" s="125"/>
      <c r="O115" s="125"/>
      <c r="P115" s="170"/>
      <c r="Q115" s="76"/>
    </row>
    <row r="116" spans="1:17" s="73" customFormat="1" ht="39" customHeight="1" x14ac:dyDescent="0.25">
      <c r="A116" s="127"/>
      <c r="B116" s="169" t="s">
        <v>201</v>
      </c>
      <c r="C116" s="123"/>
      <c r="D116" s="123"/>
      <c r="E116" s="123"/>
      <c r="F116" s="125"/>
      <c r="G116" s="125"/>
      <c r="H116" s="125"/>
      <c r="I116" s="125"/>
      <c r="J116" s="125"/>
      <c r="K116" s="137" t="e">
        <f>'Приложение 15 1002-П'!#REF!/'Приложение 15 1002-П'!#REF!</f>
        <v>#REF!</v>
      </c>
      <c r="L116" s="137" t="e">
        <f>'Приложение 15 1002-П'!#REF!/'Приложение 15 1002-П'!#REF!</f>
        <v>#REF!</v>
      </c>
      <c r="M116" s="137"/>
      <c r="N116" s="137" t="e">
        <f>'Приложение 15 1002-П'!#REF!/'Приложение 15 1002-П'!#REF!</f>
        <v>#REF!</v>
      </c>
      <c r="O116" s="171"/>
      <c r="P116" s="172" t="e">
        <f>(K116+L116+N116)/3</f>
        <v>#REF!</v>
      </c>
      <c r="Q116" s="76"/>
    </row>
    <row r="117" spans="1:17" s="73" customFormat="1" ht="26.25" customHeight="1" x14ac:dyDescent="0.25">
      <c r="A117" s="127"/>
      <c r="B117" s="169" t="s">
        <v>202</v>
      </c>
      <c r="C117" s="123"/>
      <c r="D117" s="123"/>
      <c r="E117" s="123"/>
      <c r="F117" s="125"/>
      <c r="G117" s="125"/>
      <c r="H117" s="137">
        <f>H32+H57+H101</f>
        <v>6</v>
      </c>
      <c r="I117" s="137">
        <f>I32+I57+I101</f>
        <v>6</v>
      </c>
      <c r="J117" s="137">
        <f>(J32+J57+J101)/3</f>
        <v>1</v>
      </c>
      <c r="K117" s="125"/>
      <c r="L117" s="125"/>
      <c r="M117" s="125"/>
      <c r="N117" s="125"/>
      <c r="O117" s="125"/>
      <c r="P117" s="170"/>
      <c r="Q117" s="76"/>
    </row>
    <row r="118" spans="1:17" s="73" customFormat="1" ht="30" customHeight="1" thickBot="1" x14ac:dyDescent="0.3">
      <c r="A118" s="131"/>
      <c r="B118" s="173" t="s">
        <v>203</v>
      </c>
      <c r="C118" s="395">
        <v>1</v>
      </c>
      <c r="D118" s="395"/>
      <c r="E118" s="395"/>
      <c r="F118" s="395"/>
      <c r="G118" s="395"/>
      <c r="H118" s="395"/>
      <c r="I118" s="395"/>
      <c r="J118" s="395"/>
      <c r="K118" s="395"/>
      <c r="L118" s="395"/>
      <c r="M118" s="395"/>
      <c r="N118" s="395"/>
      <c r="O118" s="395"/>
      <c r="P118" s="395"/>
      <c r="Q118" s="174"/>
    </row>
  </sheetData>
  <mergeCells count="50">
    <mergeCell ref="A112:G112"/>
    <mergeCell ref="C118:P118"/>
    <mergeCell ref="B105:G105"/>
    <mergeCell ref="A106:G106"/>
    <mergeCell ref="B108:G108"/>
    <mergeCell ref="A109:G109"/>
    <mergeCell ref="B111:G111"/>
    <mergeCell ref="A89:P89"/>
    <mergeCell ref="B90:P90"/>
    <mergeCell ref="C98:P98"/>
    <mergeCell ref="C102:P102"/>
    <mergeCell ref="A104:P104"/>
    <mergeCell ref="B70:P70"/>
    <mergeCell ref="B71:P71"/>
    <mergeCell ref="B77:P77"/>
    <mergeCell ref="B83:P83"/>
    <mergeCell ref="C58:P58"/>
    <mergeCell ref="B59:Q59"/>
    <mergeCell ref="A60:P60"/>
    <mergeCell ref="B61:P61"/>
    <mergeCell ref="B62:P62"/>
    <mergeCell ref="A35:P35"/>
    <mergeCell ref="B36:P36"/>
    <mergeCell ref="B37:P37"/>
    <mergeCell ref="B46:P46"/>
    <mergeCell ref="C54:P54"/>
    <mergeCell ref="B15:G15"/>
    <mergeCell ref="B21:P21"/>
    <mergeCell ref="C29:P29"/>
    <mergeCell ref="C33:P33"/>
    <mergeCell ref="B34:P34"/>
    <mergeCell ref="A8:P8"/>
    <mergeCell ref="B9:Q9"/>
    <mergeCell ref="A10:P10"/>
    <mergeCell ref="B11:Q11"/>
    <mergeCell ref="B12:P12"/>
    <mergeCell ref="A1:P1"/>
    <mergeCell ref="A2:P2"/>
    <mergeCell ref="A4:A6"/>
    <mergeCell ref="B4:B6"/>
    <mergeCell ref="C4:G4"/>
    <mergeCell ref="H4:J4"/>
    <mergeCell ref="K4:P4"/>
    <mergeCell ref="C5:D5"/>
    <mergeCell ref="E5:E6"/>
    <mergeCell ref="F5:F6"/>
    <mergeCell ref="G5:G6"/>
    <mergeCell ref="H5:I5"/>
    <mergeCell ref="J5:J6"/>
    <mergeCell ref="P5:P6"/>
  </mergeCells>
  <pageMargins left="0.31527777777777799" right="0.118055555555556" top="0.31527777777777799" bottom="0.43333333333333302" header="0.51180555555555496" footer="0.51180555555555496"/>
  <pageSetup paperSize="9" scale="72" firstPageNumber="0"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32523"/>
    <pageSetUpPr fitToPage="1"/>
  </sheetPr>
  <dimension ref="A1:T34"/>
  <sheetViews>
    <sheetView topLeftCell="B1" zoomScale="80" zoomScaleNormal="80" workbookViewId="0">
      <pane ySplit="7" topLeftCell="A20" activePane="bottomLeft" state="frozen"/>
      <selection activeCell="B1" sqref="B1"/>
      <selection pane="bottomLeft" sqref="A1:M36"/>
    </sheetView>
  </sheetViews>
  <sheetFormatPr defaultColWidth="9.140625" defaultRowHeight="15" x14ac:dyDescent="0.25"/>
  <cols>
    <col min="1" max="1" width="5.140625" style="69" hidden="1" customWidth="1"/>
    <col min="2" max="2" width="7.42578125" style="69" customWidth="1"/>
    <col min="3" max="3" width="55.85546875" style="69" customWidth="1"/>
    <col min="4" max="4" width="12.85546875" style="69" customWidth="1"/>
    <col min="5" max="5" width="11.85546875" style="69" customWidth="1"/>
    <col min="6" max="6" width="10.5703125" style="69" customWidth="1"/>
    <col min="7" max="7" width="13.85546875" style="69" customWidth="1"/>
    <col min="8" max="8" width="14.7109375" style="69" customWidth="1"/>
    <col min="9" max="9" width="17" style="69" customWidth="1"/>
    <col min="10" max="10" width="19" style="69" customWidth="1"/>
    <col min="11" max="11" width="18.140625" style="69" customWidth="1"/>
    <col min="12" max="12" width="15.7109375" style="69" customWidth="1"/>
    <col min="13" max="13" width="52.42578125" style="69" customWidth="1"/>
    <col min="14" max="16384" width="9.140625" style="69"/>
  </cols>
  <sheetData>
    <row r="1" spans="1:20" ht="15.75" customHeight="1" x14ac:dyDescent="0.25">
      <c r="A1" s="398" t="s">
        <v>287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</row>
    <row r="2" spans="1:20" ht="15.75" customHeight="1" x14ac:dyDescent="0.25">
      <c r="A2" s="398"/>
      <c r="B2" s="398"/>
      <c r="C2" s="398"/>
      <c r="D2" s="398"/>
      <c r="E2" s="398"/>
      <c r="F2" s="398"/>
      <c r="G2" s="398"/>
      <c r="H2" s="398"/>
      <c r="I2" s="398"/>
      <c r="J2" s="398"/>
      <c r="K2" s="398"/>
      <c r="L2" s="398"/>
      <c r="M2" s="398"/>
    </row>
    <row r="3" spans="1:20" ht="15.75" customHeight="1" x14ac:dyDescent="0.25">
      <c r="A3" s="398"/>
      <c r="B3" s="398"/>
      <c r="C3" s="398"/>
      <c r="D3" s="398"/>
      <c r="E3" s="398"/>
      <c r="F3" s="398"/>
      <c r="G3" s="398"/>
      <c r="H3" s="398"/>
      <c r="I3" s="398"/>
      <c r="J3" s="398"/>
      <c r="K3" s="398"/>
      <c r="L3" s="398"/>
      <c r="M3" s="398"/>
    </row>
    <row r="4" spans="1:20" x14ac:dyDescent="0.25">
      <c r="C4" s="399"/>
      <c r="D4" s="399"/>
      <c r="E4" s="399"/>
      <c r="F4" s="399"/>
      <c r="G4" s="399"/>
      <c r="H4" s="399"/>
      <c r="I4" s="399"/>
      <c r="J4" s="399"/>
      <c r="K4" s="399"/>
      <c r="L4" s="399"/>
      <c r="M4" s="399"/>
    </row>
    <row r="5" spans="1:20" ht="32.25" customHeight="1" x14ac:dyDescent="0.25">
      <c r="A5" s="401" t="s">
        <v>204</v>
      </c>
      <c r="B5" s="401" t="s">
        <v>204</v>
      </c>
      <c r="C5" s="401" t="s">
        <v>242</v>
      </c>
      <c r="D5" s="401" t="s">
        <v>243</v>
      </c>
      <c r="E5" s="401" t="s">
        <v>205</v>
      </c>
      <c r="F5" s="401" t="s">
        <v>244</v>
      </c>
      <c r="G5" s="401" t="s">
        <v>256</v>
      </c>
      <c r="H5" s="401" t="s">
        <v>257</v>
      </c>
      <c r="I5" s="401" t="s">
        <v>245</v>
      </c>
      <c r="J5" s="403" t="s">
        <v>246</v>
      </c>
      <c r="K5" s="403" t="s">
        <v>258</v>
      </c>
      <c r="L5" s="403" t="s">
        <v>247</v>
      </c>
      <c r="M5" s="401" t="s">
        <v>248</v>
      </c>
    </row>
    <row r="6" spans="1:20" ht="71.25" customHeight="1" x14ac:dyDescent="0.25">
      <c r="A6" s="402"/>
      <c r="B6" s="402"/>
      <c r="C6" s="402"/>
      <c r="D6" s="402"/>
      <c r="E6" s="402"/>
      <c r="F6" s="402"/>
      <c r="G6" s="402"/>
      <c r="H6" s="402"/>
      <c r="I6" s="402"/>
      <c r="J6" s="403"/>
      <c r="K6" s="403"/>
      <c r="L6" s="403"/>
      <c r="M6" s="402"/>
    </row>
    <row r="7" spans="1:20" x14ac:dyDescent="0.25">
      <c r="A7" s="213"/>
      <c r="B7" s="220">
        <v>1</v>
      </c>
      <c r="C7" s="221">
        <v>2</v>
      </c>
      <c r="D7" s="221">
        <v>3</v>
      </c>
      <c r="E7" s="221">
        <v>4</v>
      </c>
      <c r="F7" s="220">
        <v>5</v>
      </c>
      <c r="G7" s="220">
        <v>6</v>
      </c>
      <c r="H7" s="220">
        <v>7</v>
      </c>
      <c r="I7" s="220">
        <v>8</v>
      </c>
      <c r="J7" s="220">
        <v>9</v>
      </c>
      <c r="K7" s="220"/>
      <c r="L7" s="220"/>
      <c r="M7" s="221"/>
    </row>
    <row r="8" spans="1:20" ht="20.25" customHeight="1" x14ac:dyDescent="0.25">
      <c r="A8" s="403" t="s">
        <v>249</v>
      </c>
      <c r="B8" s="403"/>
      <c r="C8" s="403"/>
      <c r="D8" s="403"/>
      <c r="E8" s="403"/>
      <c r="F8" s="403"/>
      <c r="G8" s="403"/>
      <c r="H8" s="403"/>
      <c r="I8" s="403"/>
      <c r="J8" s="403"/>
      <c r="K8" s="403"/>
      <c r="L8" s="403"/>
      <c r="M8" s="403"/>
    </row>
    <row r="9" spans="1:20" s="70" customFormat="1" ht="36" customHeight="1" x14ac:dyDescent="0.3">
      <c r="A9" s="197">
        <v>1</v>
      </c>
      <c r="B9" s="198">
        <v>1</v>
      </c>
      <c r="C9" s="92" t="s">
        <v>290</v>
      </c>
      <c r="D9" s="92" t="s">
        <v>253</v>
      </c>
      <c r="E9" s="198" t="s">
        <v>206</v>
      </c>
      <c r="F9" s="180">
        <v>24.15</v>
      </c>
      <c r="G9" s="225" t="s">
        <v>264</v>
      </c>
      <c r="H9" s="225">
        <v>0</v>
      </c>
      <c r="I9" s="225" t="s">
        <v>264</v>
      </c>
      <c r="J9" s="200" t="s">
        <v>284</v>
      </c>
      <c r="K9" s="200">
        <v>23.2</v>
      </c>
      <c r="L9" s="210">
        <v>23.2</v>
      </c>
      <c r="M9" s="405" t="s">
        <v>237</v>
      </c>
    </row>
    <row r="10" spans="1:20" s="70" customFormat="1" ht="36.75" customHeight="1" x14ac:dyDescent="0.3">
      <c r="A10" s="197">
        <v>2</v>
      </c>
      <c r="B10" s="198">
        <v>2</v>
      </c>
      <c r="C10" s="92" t="s">
        <v>207</v>
      </c>
      <c r="D10" s="92" t="s">
        <v>253</v>
      </c>
      <c r="E10" s="198" t="s">
        <v>206</v>
      </c>
      <c r="F10" s="180">
        <v>77.849999999999994</v>
      </c>
      <c r="G10" s="225" t="s">
        <v>264</v>
      </c>
      <c r="H10" s="225">
        <v>0</v>
      </c>
      <c r="I10" s="225" t="s">
        <v>264</v>
      </c>
      <c r="J10" s="200" t="s">
        <v>284</v>
      </c>
      <c r="K10" s="200">
        <v>84.76</v>
      </c>
      <c r="L10" s="201">
        <v>84.76</v>
      </c>
      <c r="M10" s="405"/>
    </row>
    <row r="11" spans="1:20" s="70" customFormat="1" ht="30" customHeight="1" x14ac:dyDescent="0.25">
      <c r="A11" s="197">
        <v>3</v>
      </c>
      <c r="B11" s="198">
        <v>2</v>
      </c>
      <c r="C11" s="92" t="s">
        <v>208</v>
      </c>
      <c r="D11" s="92" t="s">
        <v>253</v>
      </c>
      <c r="E11" s="198" t="s">
        <v>206</v>
      </c>
      <c r="F11" s="180">
        <v>16.899999999999999</v>
      </c>
      <c r="G11" s="226" t="s">
        <v>264</v>
      </c>
      <c r="H11" s="226">
        <v>0</v>
      </c>
      <c r="I11" s="226" t="s">
        <v>264</v>
      </c>
      <c r="J11" s="219" t="s">
        <v>284</v>
      </c>
      <c r="K11" s="200">
        <v>22.3</v>
      </c>
      <c r="L11" s="210">
        <v>22.3</v>
      </c>
      <c r="M11" s="405"/>
    </row>
    <row r="12" spans="1:20" ht="20.25" customHeight="1" x14ac:dyDescent="0.25">
      <c r="A12" s="406" t="s">
        <v>97</v>
      </c>
      <c r="B12" s="406"/>
      <c r="C12" s="406"/>
      <c r="D12" s="406"/>
      <c r="E12" s="406"/>
      <c r="F12" s="406"/>
      <c r="G12" s="406"/>
      <c r="H12" s="406"/>
      <c r="I12" s="406"/>
      <c r="J12" s="406"/>
      <c r="K12" s="406"/>
      <c r="L12" s="406"/>
      <c r="M12" s="406"/>
    </row>
    <row r="13" spans="1:20" ht="15.75" customHeight="1" x14ac:dyDescent="0.25">
      <c r="A13" s="404" t="s">
        <v>250</v>
      </c>
      <c r="B13" s="404"/>
      <c r="C13" s="404"/>
      <c r="D13" s="404"/>
      <c r="E13" s="404"/>
      <c r="F13" s="404"/>
      <c r="G13" s="404"/>
      <c r="H13" s="404"/>
      <c r="I13" s="404"/>
      <c r="J13" s="404"/>
      <c r="K13" s="404"/>
      <c r="L13" s="404"/>
      <c r="M13" s="404"/>
    </row>
    <row r="14" spans="1:20" ht="23.25" hidden="1" customHeight="1" x14ac:dyDescent="0.25">
      <c r="A14" s="407" t="s">
        <v>112</v>
      </c>
      <c r="B14" s="407"/>
      <c r="C14" s="407"/>
      <c r="D14" s="407"/>
      <c r="E14" s="407"/>
      <c r="F14" s="407"/>
      <c r="G14" s="407"/>
      <c r="H14" s="407"/>
      <c r="I14" s="407"/>
      <c r="J14" s="407"/>
      <c r="K14" s="407"/>
      <c r="L14" s="407"/>
      <c r="M14" s="407"/>
    </row>
    <row r="15" spans="1:20" ht="40.5" hidden="1" customHeight="1" x14ac:dyDescent="0.25">
      <c r="A15" s="400" t="s">
        <v>99</v>
      </c>
      <c r="B15" s="400"/>
      <c r="C15" s="400"/>
      <c r="D15" s="400"/>
      <c r="E15" s="400"/>
      <c r="F15" s="400"/>
      <c r="G15" s="400"/>
      <c r="H15" s="400"/>
      <c r="I15" s="400"/>
      <c r="J15" s="400"/>
      <c r="K15" s="400"/>
      <c r="L15" s="400"/>
      <c r="M15" s="400"/>
      <c r="N15" s="176"/>
      <c r="O15" s="176"/>
      <c r="P15" s="176"/>
      <c r="Q15" s="176"/>
      <c r="R15" s="176"/>
      <c r="S15" s="176"/>
      <c r="T15" s="176"/>
    </row>
    <row r="16" spans="1:20" ht="39" customHeight="1" x14ac:dyDescent="0.25">
      <c r="A16" s="208">
        <v>1</v>
      </c>
      <c r="B16" s="211" t="s">
        <v>139</v>
      </c>
      <c r="C16" s="205" t="s">
        <v>233</v>
      </c>
      <c r="D16" s="216" t="s">
        <v>252</v>
      </c>
      <c r="E16" s="208" t="s">
        <v>209</v>
      </c>
      <c r="F16" s="214">
        <v>140</v>
      </c>
      <c r="G16" s="211" t="s">
        <v>264</v>
      </c>
      <c r="H16" s="211" t="s">
        <v>285</v>
      </c>
      <c r="I16" s="211" t="s">
        <v>264</v>
      </c>
      <c r="J16" s="200" t="s">
        <v>284</v>
      </c>
      <c r="K16" s="207">
        <v>280</v>
      </c>
      <c r="L16" s="212">
        <v>280</v>
      </c>
      <c r="M16" s="408" t="s">
        <v>289</v>
      </c>
    </row>
    <row r="17" spans="1:20" ht="100.5" hidden="1" customHeight="1" x14ac:dyDescent="0.25">
      <c r="A17" s="208">
        <v>2</v>
      </c>
      <c r="B17" s="211" t="s">
        <v>230</v>
      </c>
      <c r="C17" s="205" t="s">
        <v>210</v>
      </c>
      <c r="D17" s="216"/>
      <c r="E17" s="208" t="s">
        <v>211</v>
      </c>
      <c r="F17" s="214"/>
      <c r="G17" s="211">
        <v>10</v>
      </c>
      <c r="H17" s="307"/>
      <c r="I17" s="211">
        <v>10</v>
      </c>
      <c r="J17" s="215"/>
      <c r="K17" s="206"/>
      <c r="L17" s="212">
        <f t="shared" ref="L17" si="0">K17/I17*100</f>
        <v>0</v>
      </c>
      <c r="M17" s="409"/>
    </row>
    <row r="18" spans="1:20" ht="36.75" customHeight="1" x14ac:dyDescent="0.25">
      <c r="A18" s="208">
        <v>3</v>
      </c>
      <c r="B18" s="211" t="s">
        <v>231</v>
      </c>
      <c r="C18" s="205" t="s">
        <v>232</v>
      </c>
      <c r="D18" s="216" t="s">
        <v>252</v>
      </c>
      <c r="E18" s="208" t="s">
        <v>212</v>
      </c>
      <c r="F18" s="214">
        <v>1</v>
      </c>
      <c r="G18" s="226" t="s">
        <v>264</v>
      </c>
      <c r="H18" s="226">
        <v>0</v>
      </c>
      <c r="I18" s="226" t="s">
        <v>264</v>
      </c>
      <c r="J18" s="219" t="s">
        <v>284</v>
      </c>
      <c r="K18" s="206">
        <v>3</v>
      </c>
      <c r="L18" s="212">
        <v>3</v>
      </c>
      <c r="M18" s="410"/>
    </row>
    <row r="19" spans="1:20" ht="15" hidden="1" customHeight="1" x14ac:dyDescent="0.25">
      <c r="A19" s="411" t="s">
        <v>100</v>
      </c>
      <c r="B19" s="411"/>
      <c r="C19" s="411"/>
      <c r="D19" s="411"/>
      <c r="E19" s="411"/>
      <c r="F19" s="411"/>
      <c r="G19" s="411"/>
      <c r="H19" s="411"/>
      <c r="I19" s="411"/>
      <c r="J19" s="411"/>
      <c r="K19" s="411"/>
      <c r="L19" s="411"/>
      <c r="M19" s="411"/>
      <c r="N19" s="176"/>
      <c r="O19" s="176"/>
      <c r="P19" s="176"/>
      <c r="Q19" s="176"/>
      <c r="R19" s="176"/>
      <c r="S19" s="176"/>
      <c r="T19" s="176"/>
    </row>
    <row r="20" spans="1:20" ht="18.75" customHeight="1" x14ac:dyDescent="0.25">
      <c r="A20" s="407" t="s">
        <v>101</v>
      </c>
      <c r="B20" s="407"/>
      <c r="C20" s="407"/>
      <c r="D20" s="407"/>
      <c r="E20" s="407"/>
      <c r="F20" s="407"/>
      <c r="G20" s="407"/>
      <c r="H20" s="407"/>
      <c r="I20" s="407"/>
      <c r="J20" s="407"/>
      <c r="K20" s="407"/>
      <c r="L20" s="407"/>
      <c r="M20" s="407"/>
    </row>
    <row r="21" spans="1:20" ht="18.75" customHeight="1" x14ac:dyDescent="0.25">
      <c r="A21" s="404" t="s">
        <v>35</v>
      </c>
      <c r="B21" s="404"/>
      <c r="C21" s="404"/>
      <c r="D21" s="404"/>
      <c r="E21" s="404"/>
      <c r="F21" s="404"/>
      <c r="G21" s="404"/>
      <c r="H21" s="404"/>
      <c r="I21" s="404"/>
      <c r="J21" s="404"/>
      <c r="K21" s="404"/>
      <c r="L21" s="404"/>
      <c r="M21" s="404"/>
    </row>
    <row r="22" spans="1:20" ht="20.25" hidden="1" customHeight="1" x14ac:dyDescent="0.25">
      <c r="A22" s="413" t="s">
        <v>102</v>
      </c>
      <c r="B22" s="413"/>
      <c r="C22" s="413"/>
      <c r="D22" s="413"/>
      <c r="E22" s="413"/>
      <c r="F22" s="413"/>
      <c r="G22" s="413"/>
      <c r="H22" s="413"/>
      <c r="I22" s="413"/>
      <c r="J22" s="413"/>
      <c r="K22" s="413"/>
      <c r="L22" s="413"/>
      <c r="M22" s="413"/>
    </row>
    <row r="23" spans="1:20" s="68" customFormat="1" ht="27" hidden="1" customHeight="1" x14ac:dyDescent="0.25">
      <c r="A23" s="400" t="s">
        <v>103</v>
      </c>
      <c r="B23" s="400"/>
      <c r="C23" s="400"/>
      <c r="D23" s="400"/>
      <c r="E23" s="400"/>
      <c r="F23" s="400"/>
      <c r="G23" s="400"/>
      <c r="H23" s="400"/>
      <c r="I23" s="400"/>
      <c r="J23" s="400"/>
      <c r="K23" s="400"/>
      <c r="L23" s="400"/>
      <c r="M23" s="400"/>
      <c r="N23" s="179"/>
    </row>
    <row r="24" spans="1:20" s="68" customFormat="1" ht="31.5" customHeight="1" x14ac:dyDescent="0.3">
      <c r="A24" s="180">
        <v>5</v>
      </c>
      <c r="B24" s="203" t="s">
        <v>153</v>
      </c>
      <c r="C24" s="181" t="s">
        <v>291</v>
      </c>
      <c r="D24" s="199" t="s">
        <v>252</v>
      </c>
      <c r="E24" s="199" t="s">
        <v>216</v>
      </c>
      <c r="F24" s="199">
        <v>50.4</v>
      </c>
      <c r="G24" s="225" t="s">
        <v>264</v>
      </c>
      <c r="H24" s="199">
        <v>0</v>
      </c>
      <c r="I24" s="225" t="s">
        <v>264</v>
      </c>
      <c r="J24" s="210" t="s">
        <v>284</v>
      </c>
      <c r="K24" s="210">
        <v>50.6</v>
      </c>
      <c r="L24" s="210">
        <v>50.6</v>
      </c>
      <c r="M24" s="414" t="s">
        <v>237</v>
      </c>
      <c r="N24" s="179"/>
    </row>
    <row r="25" spans="1:20" s="68" customFormat="1" ht="30" x14ac:dyDescent="0.3">
      <c r="A25" s="180">
        <v>6</v>
      </c>
      <c r="B25" s="203" t="s">
        <v>234</v>
      </c>
      <c r="C25" s="181" t="s">
        <v>235</v>
      </c>
      <c r="D25" s="199" t="s">
        <v>252</v>
      </c>
      <c r="E25" s="199" t="s">
        <v>216</v>
      </c>
      <c r="F25" s="199">
        <v>8.64</v>
      </c>
      <c r="G25" s="225" t="s">
        <v>264</v>
      </c>
      <c r="H25" s="199">
        <v>0</v>
      </c>
      <c r="I25" s="225" t="s">
        <v>264</v>
      </c>
      <c r="J25" s="209" t="s">
        <v>265</v>
      </c>
      <c r="K25" s="209">
        <v>8.6199999999999992</v>
      </c>
      <c r="L25" s="209">
        <v>8.6199999999999992</v>
      </c>
      <c r="M25" s="415"/>
      <c r="N25" s="179"/>
    </row>
    <row r="26" spans="1:20" s="68" customFormat="1" ht="75" x14ac:dyDescent="0.25">
      <c r="A26" s="180"/>
      <c r="B26" s="203" t="s">
        <v>251</v>
      </c>
      <c r="C26" s="181" t="s">
        <v>292</v>
      </c>
      <c r="D26" s="199" t="s">
        <v>252</v>
      </c>
      <c r="E26" s="199" t="s">
        <v>216</v>
      </c>
      <c r="F26" s="199">
        <v>33.6</v>
      </c>
      <c r="G26" s="226" t="s">
        <v>264</v>
      </c>
      <c r="H26" s="199">
        <v>0</v>
      </c>
      <c r="I26" s="226" t="s">
        <v>264</v>
      </c>
      <c r="J26" s="209" t="s">
        <v>265</v>
      </c>
      <c r="K26" s="209">
        <v>34.700000000000003</v>
      </c>
      <c r="L26" s="209">
        <v>34.700000000000003</v>
      </c>
      <c r="M26" s="416"/>
      <c r="N26" s="179"/>
    </row>
    <row r="27" spans="1:20" ht="18" customHeight="1" x14ac:dyDescent="0.25">
      <c r="A27" s="407" t="s">
        <v>105</v>
      </c>
      <c r="B27" s="407"/>
      <c r="C27" s="407"/>
      <c r="D27" s="407"/>
      <c r="E27" s="407"/>
      <c r="F27" s="407"/>
      <c r="G27" s="407"/>
      <c r="H27" s="407"/>
      <c r="I27" s="407"/>
      <c r="J27" s="407"/>
      <c r="K27" s="407"/>
      <c r="L27" s="407"/>
      <c r="M27" s="407"/>
    </row>
    <row r="28" spans="1:20" ht="18" customHeight="1" x14ac:dyDescent="0.25">
      <c r="A28" s="407" t="s">
        <v>35</v>
      </c>
      <c r="B28" s="407"/>
      <c r="C28" s="407"/>
      <c r="D28" s="407"/>
      <c r="E28" s="407"/>
      <c r="F28" s="407"/>
      <c r="G28" s="407"/>
      <c r="H28" s="407"/>
      <c r="I28" s="407"/>
      <c r="J28" s="407"/>
      <c r="K28" s="407"/>
      <c r="L28" s="407"/>
      <c r="M28" s="407"/>
    </row>
    <row r="29" spans="1:20" ht="21.75" hidden="1" customHeight="1" x14ac:dyDescent="0.25">
      <c r="A29" s="407" t="s">
        <v>106</v>
      </c>
      <c r="B29" s="407"/>
      <c r="C29" s="407"/>
      <c r="D29" s="407"/>
      <c r="E29" s="407"/>
      <c r="F29" s="407"/>
      <c r="G29" s="407"/>
      <c r="H29" s="407"/>
      <c r="I29" s="407"/>
      <c r="J29" s="407"/>
      <c r="K29" s="407"/>
      <c r="L29" s="407"/>
      <c r="M29" s="407"/>
    </row>
    <row r="30" spans="1:20" ht="23.25" hidden="1" customHeight="1" x14ac:dyDescent="0.25">
      <c r="A30" s="400" t="s">
        <v>107</v>
      </c>
      <c r="B30" s="400"/>
      <c r="C30" s="400"/>
      <c r="D30" s="400"/>
      <c r="E30" s="400"/>
      <c r="F30" s="400"/>
      <c r="G30" s="400"/>
      <c r="H30" s="400"/>
      <c r="I30" s="400"/>
      <c r="J30" s="400"/>
      <c r="K30" s="400"/>
      <c r="L30" s="400"/>
      <c r="M30" s="400"/>
    </row>
    <row r="31" spans="1:20" ht="69" hidden="1" customHeight="1" x14ac:dyDescent="0.25">
      <c r="A31" s="175">
        <v>9</v>
      </c>
      <c r="B31" s="198"/>
      <c r="C31" s="92" t="s">
        <v>213</v>
      </c>
      <c r="D31" s="92"/>
      <c r="E31" s="175" t="s">
        <v>214</v>
      </c>
      <c r="F31" s="198"/>
      <c r="G31" s="175">
        <v>14.6</v>
      </c>
      <c r="H31" s="198"/>
      <c r="I31" s="182" t="e">
        <f>#REF!</f>
        <v>#REF!</v>
      </c>
      <c r="J31" s="182"/>
      <c r="K31" s="182" t="e">
        <f>#REF!</f>
        <v>#REF!</v>
      </c>
      <c r="L31" s="177" t="e">
        <f>K31/I31*100</f>
        <v>#REF!</v>
      </c>
      <c r="M31" s="178"/>
    </row>
    <row r="32" spans="1:20" ht="60.75" customHeight="1" x14ac:dyDescent="0.25">
      <c r="A32" s="198"/>
      <c r="B32" s="202" t="s">
        <v>169</v>
      </c>
      <c r="C32" s="92" t="s">
        <v>255</v>
      </c>
      <c r="D32" s="216" t="s">
        <v>252</v>
      </c>
      <c r="E32" s="216" t="s">
        <v>254</v>
      </c>
      <c r="F32" s="222">
        <v>1.06</v>
      </c>
      <c r="G32" s="226" t="s">
        <v>264</v>
      </c>
      <c r="H32" s="204">
        <v>0</v>
      </c>
      <c r="I32" s="226" t="s">
        <v>264</v>
      </c>
      <c r="J32" s="223" t="s">
        <v>284</v>
      </c>
      <c r="K32" s="224">
        <v>1.6</v>
      </c>
      <c r="L32" s="224">
        <v>1.6</v>
      </c>
      <c r="M32" s="412" t="s">
        <v>237</v>
      </c>
    </row>
    <row r="33" spans="1:13" ht="53.25" customHeight="1" x14ac:dyDescent="0.25">
      <c r="A33" s="198"/>
      <c r="B33" s="202" t="s">
        <v>175</v>
      </c>
      <c r="C33" s="92" t="s">
        <v>293</v>
      </c>
      <c r="D33" s="216" t="s">
        <v>252</v>
      </c>
      <c r="E33" s="216" t="s">
        <v>254</v>
      </c>
      <c r="F33" s="222">
        <v>4.9000000000000004</v>
      </c>
      <c r="G33" s="226" t="s">
        <v>264</v>
      </c>
      <c r="H33" s="204">
        <v>0</v>
      </c>
      <c r="I33" s="226" t="s">
        <v>264</v>
      </c>
      <c r="J33" s="223" t="s">
        <v>284</v>
      </c>
      <c r="K33" s="224">
        <v>7</v>
      </c>
      <c r="L33" s="224">
        <v>7</v>
      </c>
      <c r="M33" s="412"/>
    </row>
    <row r="34" spans="1:13" ht="110.25" x14ac:dyDescent="0.25">
      <c r="A34" s="198"/>
      <c r="B34" s="202" t="s">
        <v>236</v>
      </c>
      <c r="C34" s="92" t="s">
        <v>238</v>
      </c>
      <c r="D34" s="216" t="s">
        <v>252</v>
      </c>
      <c r="E34" s="216" t="s">
        <v>259</v>
      </c>
      <c r="F34" s="222">
        <v>0</v>
      </c>
      <c r="G34" s="226" t="s">
        <v>264</v>
      </c>
      <c r="H34" s="222">
        <v>0</v>
      </c>
      <c r="I34" s="226" t="s">
        <v>264</v>
      </c>
      <c r="J34" s="219" t="s">
        <v>284</v>
      </c>
      <c r="K34" s="217">
        <v>6</v>
      </c>
      <c r="L34" s="218">
        <v>6</v>
      </c>
      <c r="M34" s="326" t="s">
        <v>288</v>
      </c>
    </row>
  </sheetData>
  <mergeCells count="33">
    <mergeCell ref="M32:M33"/>
    <mergeCell ref="A29:M29"/>
    <mergeCell ref="A30:M30"/>
    <mergeCell ref="A22:M22"/>
    <mergeCell ref="A23:M23"/>
    <mergeCell ref="A27:M27"/>
    <mergeCell ref="A28:M28"/>
    <mergeCell ref="M24:M26"/>
    <mergeCell ref="A21:M21"/>
    <mergeCell ref="A8:M8"/>
    <mergeCell ref="M9:M11"/>
    <mergeCell ref="A12:M12"/>
    <mergeCell ref="A13:M13"/>
    <mergeCell ref="A14:M14"/>
    <mergeCell ref="M16:M18"/>
    <mergeCell ref="A19:M19"/>
    <mergeCell ref="A20:M20"/>
    <mergeCell ref="A1:M3"/>
    <mergeCell ref="C4:M4"/>
    <mergeCell ref="A15:M15"/>
    <mergeCell ref="A5:A6"/>
    <mergeCell ref="K5:K6"/>
    <mergeCell ref="L5:L6"/>
    <mergeCell ref="F5:F6"/>
    <mergeCell ref="E5:E6"/>
    <mergeCell ref="D5:D6"/>
    <mergeCell ref="C5:C6"/>
    <mergeCell ref="B5:B6"/>
    <mergeCell ref="M5:M6"/>
    <mergeCell ref="J5:J6"/>
    <mergeCell ref="I5:I6"/>
    <mergeCell ref="H5:H6"/>
    <mergeCell ref="G5:G6"/>
  </mergeCells>
  <pageMargins left="0.35433070866141736" right="0.27559055118110237" top="0.31496062992125984" bottom="0.35433070866141736" header="0.51181102362204722" footer="0.51181102362204722"/>
  <pageSetup paperSize="9" scale="56" firstPageNumber="0" orientation="landscape" horizontalDpi="300" verticalDpi="300" r:id="rId1"/>
  <rowBreaks count="1" manualBreakCount="1">
    <brk id="19" max="16383" man="1"/>
  </rowBreaks>
  <colBreaks count="1" manualBreakCount="1">
    <brk id="13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16"/>
  <sheetViews>
    <sheetView workbookViewId="0">
      <selection activeCell="D12" sqref="D12"/>
    </sheetView>
  </sheetViews>
  <sheetFormatPr defaultColWidth="8.7109375" defaultRowHeight="15" x14ac:dyDescent="0.25"/>
  <cols>
    <col min="2" max="2" width="10.7109375" customWidth="1"/>
    <col min="3" max="3" width="11.85546875" customWidth="1"/>
    <col min="7" max="7" width="9.7109375" customWidth="1"/>
    <col min="8" max="8" width="9.5703125" customWidth="1"/>
  </cols>
  <sheetData>
    <row r="3" spans="2:9" ht="15.75" customHeight="1" x14ac:dyDescent="0.25">
      <c r="B3" s="47">
        <v>105419.9</v>
      </c>
      <c r="C3" s="47">
        <v>29768.2</v>
      </c>
      <c r="D3" s="47">
        <v>29767.18</v>
      </c>
      <c r="G3" s="417">
        <f>SUM(G5:G9)</f>
        <v>331178.40000000002</v>
      </c>
      <c r="H3" s="417">
        <f>SUM(H5:H9)</f>
        <v>312741.5</v>
      </c>
      <c r="I3" s="48">
        <f t="shared" ref="I3:I9" si="0">H3/G3*100</f>
        <v>94.432940070970801</v>
      </c>
    </row>
    <row r="4" spans="2:9" ht="15.75" customHeight="1" x14ac:dyDescent="0.25">
      <c r="B4" s="47">
        <f>B3</f>
        <v>105419.9</v>
      </c>
      <c r="C4" s="47">
        <f>C3</f>
        <v>29768.2</v>
      </c>
      <c r="D4" s="47">
        <f>D3</f>
        <v>29767.18</v>
      </c>
      <c r="G4" s="417"/>
      <c r="H4" s="417"/>
      <c r="I4" s="48" t="e">
        <f t="shared" si="0"/>
        <v>#DIV/0!</v>
      </c>
    </row>
    <row r="5" spans="2:9" ht="15" customHeight="1" x14ac:dyDescent="0.25">
      <c r="B5" s="47">
        <v>105982.3</v>
      </c>
      <c r="C5" s="47">
        <v>105634.9</v>
      </c>
      <c r="D5" s="47">
        <v>105634.901</v>
      </c>
      <c r="G5" s="418">
        <v>47584.9</v>
      </c>
      <c r="H5" s="419">
        <v>44287.5</v>
      </c>
      <c r="I5" s="48">
        <f t="shared" si="0"/>
        <v>93.070490848987802</v>
      </c>
    </row>
    <row r="6" spans="2:9" ht="15.75" customHeight="1" x14ac:dyDescent="0.25">
      <c r="B6" s="47">
        <f>B5</f>
        <v>105982.3</v>
      </c>
      <c r="C6" s="47">
        <f>C5</f>
        <v>105634.9</v>
      </c>
      <c r="D6" s="47">
        <f>D5</f>
        <v>105634.901</v>
      </c>
      <c r="G6" s="418"/>
      <c r="H6" s="419"/>
      <c r="I6" s="48" t="e">
        <f t="shared" si="0"/>
        <v>#DIV/0!</v>
      </c>
    </row>
    <row r="7" spans="2:9" ht="15.75" customHeight="1" x14ac:dyDescent="0.25">
      <c r="B7" s="47">
        <v>750</v>
      </c>
      <c r="C7" s="47">
        <v>750</v>
      </c>
      <c r="D7" s="47"/>
      <c r="G7" s="49">
        <v>249786.6</v>
      </c>
      <c r="H7" s="50">
        <v>238082</v>
      </c>
      <c r="I7" s="48">
        <f t="shared" si="0"/>
        <v>95.314160167118658</v>
      </c>
    </row>
    <row r="8" spans="2:9" ht="15.75" x14ac:dyDescent="0.25">
      <c r="G8" s="51">
        <v>750</v>
      </c>
      <c r="H8" s="52">
        <v>700</v>
      </c>
      <c r="I8" s="48">
        <f t="shared" si="0"/>
        <v>93.333333333333329</v>
      </c>
    </row>
    <row r="9" spans="2:9" ht="15.75" x14ac:dyDescent="0.25">
      <c r="G9" s="51">
        <v>33056.9</v>
      </c>
      <c r="H9" s="52">
        <v>29672</v>
      </c>
      <c r="I9" s="48">
        <f t="shared" si="0"/>
        <v>89.760382855016658</v>
      </c>
    </row>
    <row r="12" spans="2:9" ht="15" customHeight="1" x14ac:dyDescent="0.25">
      <c r="B12" s="53">
        <f>SUM(B13:B16)</f>
        <v>331178.40000000002</v>
      </c>
      <c r="C12" s="53">
        <f>SUM(C13:C16)</f>
        <v>312741.5</v>
      </c>
      <c r="D12" s="48">
        <f>C12/B12*100</f>
        <v>94.432940070970801</v>
      </c>
    </row>
    <row r="13" spans="2:9" ht="15" customHeight="1" x14ac:dyDescent="0.25">
      <c r="B13" s="49">
        <v>47584.9</v>
      </c>
      <c r="C13" s="50">
        <v>44287.5</v>
      </c>
      <c r="D13" s="48">
        <f>C13/B13*100</f>
        <v>93.070490848987802</v>
      </c>
    </row>
    <row r="14" spans="2:9" ht="15.75" x14ac:dyDescent="0.25">
      <c r="B14" s="49">
        <v>249786.6</v>
      </c>
      <c r="C14" s="50">
        <v>238082</v>
      </c>
      <c r="D14" s="48">
        <f>C14/B14*100</f>
        <v>95.314160167118658</v>
      </c>
    </row>
    <row r="15" spans="2:9" ht="15.75" x14ac:dyDescent="0.25">
      <c r="B15" s="51">
        <v>750</v>
      </c>
      <c r="C15" s="52">
        <v>700</v>
      </c>
      <c r="D15" s="48">
        <f>C15/B15*100</f>
        <v>93.333333333333329</v>
      </c>
    </row>
    <row r="16" spans="2:9" ht="15.75" x14ac:dyDescent="0.25">
      <c r="B16" s="51">
        <v>33056.9</v>
      </c>
      <c r="C16" s="52">
        <v>29672</v>
      </c>
      <c r="D16" s="48">
        <f>C16/B16*100</f>
        <v>89.760382855016658</v>
      </c>
    </row>
  </sheetData>
  <mergeCells count="4">
    <mergeCell ref="G3:G4"/>
    <mergeCell ref="H3:H4"/>
    <mergeCell ref="G5:G6"/>
    <mergeCell ref="H5:H6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3</vt:i4>
      </vt:variant>
    </vt:vector>
  </HeadingPairs>
  <TitlesOfParts>
    <vt:vector size="8" baseType="lpstr">
      <vt:lpstr>прил12</vt:lpstr>
      <vt:lpstr>Приложение 15 1002-П</vt:lpstr>
      <vt:lpstr>Прилож 14 Расчет эффективности</vt:lpstr>
      <vt:lpstr>Приложение 18</vt:lpstr>
      <vt:lpstr>Лист1 (2)</vt:lpstr>
      <vt:lpstr>прил12!Область_печати</vt:lpstr>
      <vt:lpstr>'Приложение 15 1002-П'!Область_печати</vt:lpstr>
      <vt:lpstr>'Приложение 18'!Область_печати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Жарова Наталия Владимировна</dc:creator>
  <cp:lastModifiedBy>*</cp:lastModifiedBy>
  <cp:revision>0</cp:revision>
  <cp:lastPrinted>2024-07-05T07:41:25Z</cp:lastPrinted>
  <dcterms:created xsi:type="dcterms:W3CDTF">2006-09-28T05:33:49Z</dcterms:created>
  <dcterms:modified xsi:type="dcterms:W3CDTF">2024-07-05T08:17:06Z</dcterms:modified>
  <dc:language>ru-RU</dc:language>
</cp:coreProperties>
</file>